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830"/>
  <workbookPr/>
  <mc:AlternateContent xmlns:mc="http://schemas.openxmlformats.org/markup-compatibility/2006">
    <mc:Choice Requires="x15">
      <x15ac:absPath xmlns:x15ac="http://schemas.microsoft.com/office/spreadsheetml/2010/11/ac" url="C:\Users\116213\Box\【02_課所共有】01_07_市町村課\R07年度\07　財政担当\38_調査統計（財政）\38_01_地方財政状況調査（決算統計）\38_01_110_決算統計　財政状況資料集\070819【総務省財務調査課】令和５年度財政状況資料集の作成について（２回目・地方公会計関係）\03 団体→県\"/>
    </mc:Choice>
  </mc:AlternateContent>
  <xr:revisionPtr revIDLastSave="0" documentId="13_ncr:1_{7ED56F3C-D169-4FD0-8D68-A6B13C77D2E0}" xr6:coauthVersionLast="47" xr6:coauthVersionMax="47" xr10:uidLastSave="{00000000-0000-0000-0000-000000000000}"/>
  <bookViews>
    <workbookView xWindow="28680" yWindow="-4890" windowWidth="29040" windowHeight="15720" activeTab="1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 r:id="rId14"/>
    <sheet name="施設類型別ストック情報分析表①" sheetId="2" r:id="rId15"/>
    <sheet name="施設類型別ストック情報分析表②" sheetId="3"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c r="BY43" i="10"/>
  <c r="BW43" i="10" s="1"/>
  <c r="BE43" i="10"/>
  <c r="AM43" i="10"/>
  <c r="U43" i="10"/>
  <c r="E43" i="10"/>
  <c r="C43" i="10"/>
  <c r="DG42" i="10"/>
  <c r="CQ42" i="10"/>
  <c r="CO42" i="10" s="1"/>
  <c r="BY42" i="10"/>
  <c r="BW42" i="10" s="1"/>
  <c r="BE42" i="10"/>
  <c r="AM42" i="10"/>
  <c r="U42" i="10"/>
  <c r="E42" i="10"/>
  <c r="C42" i="10"/>
  <c r="DG41" i="10"/>
  <c r="CQ41" i="10"/>
  <c r="CO41" i="10" s="1"/>
  <c r="BY41" i="10"/>
  <c r="BE41" i="10"/>
  <c r="AM41" i="10"/>
  <c r="U41" i="10"/>
  <c r="E41" i="10"/>
  <c r="C41" i="10" s="1"/>
  <c r="DG40" i="10"/>
  <c r="CQ40" i="10"/>
  <c r="CO40" i="10"/>
  <c r="BY40" i="10"/>
  <c r="BE40" i="10"/>
  <c r="AM40" i="10"/>
  <c r="U40" i="10"/>
  <c r="E40" i="10"/>
  <c r="C40" i="10"/>
  <c r="DG39" i="10"/>
  <c r="CQ39" i="10"/>
  <c r="CO39" i="10"/>
  <c r="BY39" i="10"/>
  <c r="BE39" i="10"/>
  <c r="AM39" i="10"/>
  <c r="U39" i="10"/>
  <c r="E39" i="10"/>
  <c r="C39" i="10"/>
  <c r="DG38" i="10"/>
  <c r="CQ38" i="10"/>
  <c r="CO38" i="10" s="1"/>
  <c r="BY38" i="10"/>
  <c r="BE38" i="10"/>
  <c r="AM38" i="10"/>
  <c r="U38" i="10"/>
  <c r="E38" i="10"/>
  <c r="C38" i="10"/>
  <c r="DG37" i="10"/>
  <c r="CQ37" i="10"/>
  <c r="CO37" i="10" s="1"/>
  <c r="BY37" i="10"/>
  <c r="BE37" i="10"/>
  <c r="AM37" i="10"/>
  <c r="U37" i="10"/>
  <c r="E37" i="10"/>
  <c r="C37" i="10" s="1"/>
  <c r="DG36" i="10"/>
  <c r="CQ36" i="10"/>
  <c r="CO36" i="10"/>
  <c r="BY36" i="10"/>
  <c r="BE36" i="10"/>
  <c r="AM36" i="10"/>
  <c r="W36" i="10"/>
  <c r="E36" i="10"/>
  <c r="C36" i="10"/>
  <c r="DG35" i="10"/>
  <c r="CQ35" i="10"/>
  <c r="CO35" i="10"/>
  <c r="BY35" i="10"/>
  <c r="BG35" i="10"/>
  <c r="AO35" i="10"/>
  <c r="W35" i="10"/>
  <c r="E35" i="10"/>
  <c r="C35" i="10" s="1"/>
  <c r="U34" i="10" s="1"/>
  <c r="U35" i="10" s="1"/>
  <c r="DG34" i="10"/>
  <c r="CQ34" i="10"/>
  <c r="BY34" i="10"/>
  <c r="BG34" i="10"/>
  <c r="AO34" i="10"/>
  <c r="W34" i="10"/>
  <c r="E34" i="10"/>
  <c r="C34" i="10"/>
  <c r="U36" i="10" l="1"/>
  <c r="BE34" i="10" s="1"/>
  <c r="AM34" i="10"/>
  <c r="AM35" i="10" s="1"/>
  <c r="BE35" i="10" l="1"/>
  <c r="BW34" i="10"/>
  <c r="BW35" i="10" s="1"/>
  <c r="BW36" i="10" s="1"/>
  <c r="BW37" i="10" s="1"/>
  <c r="BW38" i="10" s="1"/>
  <c r="BW39" i="10" s="1"/>
  <c r="BW40" i="10" s="1"/>
  <c r="BW41" i="10" s="1"/>
  <c r="CO34" i="10" l="1"/>
</calcChain>
</file>

<file path=xl/sharedStrings.xml><?xml version="1.0" encoding="utf-8"?>
<sst xmlns="http://schemas.openxmlformats.org/spreadsheetml/2006/main" count="1162" uniqueCount="548">
  <si>
    <t>組合等が起こした地方債の元利償還金に対する負担金等</t>
  </si>
  <si>
    <t>一時借入金の利子</t>
    <rPh sb="0" eb="2">
      <t>イチジ</t>
    </rPh>
    <rPh sb="2" eb="5">
      <t>カリイレキン</t>
    </rPh>
    <rPh sb="6" eb="8">
      <t>リシ</t>
    </rPh>
    <phoneticPr fontId="35"/>
  </si>
  <si>
    <t>標準財政規模比（％）</t>
  </si>
  <si>
    <t>財政調整基金残高</t>
    <rPh sb="0" eb="2">
      <t>ザイセイ</t>
    </rPh>
    <rPh sb="2" eb="4">
      <t>チョウセイ</t>
    </rPh>
    <rPh sb="4" eb="6">
      <t>キキン</t>
    </rPh>
    <rPh sb="6" eb="8">
      <t>ザンダカ</t>
    </rPh>
    <phoneticPr fontId="6"/>
  </si>
  <si>
    <t>徴収率
(％)</t>
    <rPh sb="0" eb="2">
      <t>チョウシュウ</t>
    </rPh>
    <rPh sb="2" eb="3">
      <t>リツ</t>
    </rPh>
    <phoneticPr fontId="6"/>
  </si>
  <si>
    <t>区分</t>
    <rPh sb="0" eb="2">
      <t>クブン</t>
    </rPh>
    <phoneticPr fontId="6"/>
  </si>
  <si>
    <t>第2次</t>
    <rPh sb="0" eb="1">
      <t>ダイ</t>
    </rPh>
    <rPh sb="2" eb="3">
      <t>ジ</t>
    </rPh>
    <phoneticPr fontId="6"/>
  </si>
  <si>
    <t>(Ｂ)</t>
  </si>
  <si>
    <t>（参考）</t>
    <rPh sb="1" eb="3">
      <t>サンコウ</t>
    </rPh>
    <phoneticPr fontId="6"/>
  </si>
  <si>
    <t>実質収支額</t>
    <rPh sb="0" eb="2">
      <t>ジッシツ</t>
    </rPh>
    <rPh sb="2" eb="4">
      <t>シュウシ</t>
    </rPh>
    <rPh sb="4" eb="5">
      <t>ガク</t>
    </rPh>
    <phoneticPr fontId="6"/>
  </si>
  <si>
    <t>令和2年国調(人)</t>
    <rPh sb="3" eb="4">
      <t>ネン</t>
    </rPh>
    <rPh sb="4" eb="5">
      <t>コク</t>
    </rPh>
    <rPh sb="5" eb="6">
      <t>チョウ</t>
    </rPh>
    <phoneticPr fontId="6"/>
  </si>
  <si>
    <t>会計</t>
    <rPh sb="0" eb="2">
      <t>カイケイ</t>
    </rPh>
    <phoneticPr fontId="6"/>
  </si>
  <si>
    <t>令和4年度(千円)</t>
    <rPh sb="0" eb="2">
      <t>レイワ</t>
    </rPh>
    <rPh sb="4" eb="5">
      <t>ド</t>
    </rPh>
    <rPh sb="6" eb="8">
      <t>センエン</t>
    </rPh>
    <phoneticPr fontId="6"/>
  </si>
  <si>
    <t>社会福祉法人の施設建設費に係るもの</t>
    <rPh sb="0" eb="2">
      <t>シャカイ</t>
    </rPh>
    <rPh sb="2" eb="4">
      <t>フクシ</t>
    </rPh>
    <rPh sb="4" eb="6">
      <t>ホウジン</t>
    </rPh>
    <rPh sb="7" eb="9">
      <t>シセツ</t>
    </rPh>
    <rPh sb="9" eb="12">
      <t>ケンセツヒ</t>
    </rPh>
    <rPh sb="13" eb="14">
      <t>カカ</t>
    </rPh>
    <phoneticPr fontId="6"/>
  </si>
  <si>
    <t>前年度末減債基金残高(D)</t>
  </si>
  <si>
    <t>実質公債費比率（分子）の構造</t>
  </si>
  <si>
    <t>実質単年度収支</t>
    <rPh sb="0" eb="2">
      <t>ジッシツ</t>
    </rPh>
    <rPh sb="2" eb="5">
      <t>タンネンド</t>
    </rPh>
    <rPh sb="5" eb="7">
      <t>シュウシ</t>
    </rPh>
    <phoneticPr fontId="6"/>
  </si>
  <si>
    <t>年度</t>
    <rPh sb="0" eb="2">
      <t>ネンド</t>
    </rPh>
    <phoneticPr fontId="6"/>
  </si>
  <si>
    <t>手数料</t>
  </si>
  <si>
    <t>人口</t>
    <rPh sb="0" eb="2">
      <t>ジンコウ</t>
    </rPh>
    <phoneticPr fontId="6"/>
  </si>
  <si>
    <t>（百万円）</t>
    <rPh sb="1" eb="2">
      <t>ヒャク</t>
    </rPh>
    <rPh sb="2" eb="4">
      <t>マンエン</t>
    </rPh>
    <phoneticPr fontId="6"/>
  </si>
  <si>
    <t>分子の構造</t>
    <rPh sb="0" eb="2">
      <t>ブンシ</t>
    </rPh>
    <rPh sb="3" eb="5">
      <t>コウゾウ</t>
    </rPh>
    <phoneticPr fontId="6"/>
  </si>
  <si>
    <t>法非適用企業</t>
  </si>
  <si>
    <t>元利償還金</t>
  </si>
  <si>
    <t>実質収支比率等に係る経年分析</t>
  </si>
  <si>
    <t>元利償還金等(A)</t>
  </si>
  <si>
    <t>（百万円）</t>
  </si>
  <si>
    <t>　補助費等</t>
    <rPh sb="1" eb="3">
      <t>ホジョ</t>
    </rPh>
    <rPh sb="3" eb="4">
      <t>ヒ</t>
    </rPh>
    <rPh sb="4" eb="5">
      <t>トウ</t>
    </rPh>
    <phoneticPr fontId="6"/>
  </si>
  <si>
    <t>減債基金積立不足算定額※2</t>
  </si>
  <si>
    <t>実質公債費比率
（(Ａ)－((Ｂ)＋(Ｄ))）／（(Ｃ)－(Ｄ)）×１００</t>
    <rPh sb="0" eb="2">
      <t>ジッシツ</t>
    </rPh>
    <rPh sb="2" eb="4">
      <t>コウサイ</t>
    </rPh>
    <rPh sb="4" eb="5">
      <t>ヒ</t>
    </rPh>
    <rPh sb="5" eb="7">
      <t>ヒリツ</t>
    </rPh>
    <phoneticPr fontId="6"/>
  </si>
  <si>
    <t>減債基金積立不足算定額</t>
  </si>
  <si>
    <t>宅地造成</t>
  </si>
  <si>
    <t>依頼土地の買い戻しに係るもの</t>
    <rPh sb="0" eb="2">
      <t>イライ</t>
    </rPh>
    <rPh sb="2" eb="4">
      <t>トチ</t>
    </rPh>
    <rPh sb="5" eb="6">
      <t>カ</t>
    </rPh>
    <rPh sb="7" eb="8">
      <t>モド</t>
    </rPh>
    <rPh sb="10" eb="11">
      <t>カカ</t>
    </rPh>
    <phoneticPr fontId="6"/>
  </si>
  <si>
    <t>満期一括償還地方債に係る年度割相当額</t>
  </si>
  <si>
    <t>一部事務組合等の起こした地方債に充てたと認められる
補助金又は負担金</t>
  </si>
  <si>
    <t>臨時職員</t>
    <rPh sb="0" eb="2">
      <t>リンジ</t>
    </rPh>
    <rPh sb="2" eb="4">
      <t>ショクイン</t>
    </rPh>
    <phoneticPr fontId="6"/>
  </si>
  <si>
    <t>公営企業債の元利償還金に対する繰入金</t>
  </si>
  <si>
    <t>債務負担行為額（支出予定額）</t>
    <rPh sb="0" eb="2">
      <t>サイム</t>
    </rPh>
    <rPh sb="2" eb="4">
      <t>フタン</t>
    </rPh>
    <rPh sb="4" eb="6">
      <t>コウイ</t>
    </rPh>
    <rPh sb="6" eb="7">
      <t>ガク</t>
    </rPh>
    <rPh sb="8" eb="10">
      <t>シシュツ</t>
    </rPh>
    <rPh sb="10" eb="12">
      <t>ヨテイ</t>
    </rPh>
    <rPh sb="12" eb="13">
      <t>ガク</t>
    </rPh>
    <phoneticPr fontId="6"/>
  </si>
  <si>
    <t>将来負担額(A)</t>
  </si>
  <si>
    <t>財政調整基金残高</t>
  </si>
  <si>
    <t>対比（差引）</t>
    <rPh sb="0" eb="2">
      <t>タイヒ</t>
    </rPh>
    <rPh sb="3" eb="5">
      <t>サシヒキ</t>
    </rPh>
    <phoneticPr fontId="6"/>
  </si>
  <si>
    <t>債務負担行為に基づく支出額</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</si>
  <si>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6"/>
  </si>
  <si>
    <t>一時借入金の利子</t>
  </si>
  <si>
    <t>利子割交付金</t>
  </si>
  <si>
    <t>基準財政需要額算入見込額</t>
  </si>
  <si>
    <t>算入公債費等(B)</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</si>
  <si>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6"/>
  </si>
  <si>
    <t>算入公債費等</t>
  </si>
  <si>
    <t>(注釈)</t>
    <rPh sb="1" eb="2">
      <t>チュウ</t>
    </rPh>
    <rPh sb="2" eb="3">
      <t>シャク</t>
    </rPh>
    <phoneticPr fontId="6"/>
  </si>
  <si>
    <t>(A)－(B)</t>
  </si>
  <si>
    <t>当該団体
からの
補助金</t>
  </si>
  <si>
    <t>国有提供交付金(特別区財調交付金)</t>
  </si>
  <si>
    <t>実質公債費比率の分子</t>
  </si>
  <si>
    <t>一般職員等(※6)</t>
    <rPh sb="0" eb="2">
      <t>イッパン</t>
    </rPh>
    <rPh sb="2" eb="4">
      <t>ショクイン</t>
    </rPh>
    <rPh sb="4" eb="5">
      <t>トウ</t>
    </rPh>
    <phoneticPr fontId="6"/>
  </si>
  <si>
    <t>※ 減債基金積立不足算定額=(C)×(１－(D)/(E))</t>
  </si>
  <si>
    <t>人口密度 (人/k㎡)</t>
    <rPh sb="0" eb="2">
      <t>ジンコウ</t>
    </rPh>
    <rPh sb="2" eb="4">
      <t>ミツド</t>
    </rPh>
    <phoneticPr fontId="6"/>
  </si>
  <si>
    <t>一般会計等に係る地方債の現在高</t>
  </si>
  <si>
    <t>将来負担比率</t>
    <rPh sb="0" eb="2">
      <t>ショウライ</t>
    </rPh>
    <rPh sb="2" eb="4">
      <t>フタン</t>
    </rPh>
    <rPh sb="4" eb="6">
      <t>ヒリツ</t>
    </rPh>
    <phoneticPr fontId="37"/>
  </si>
  <si>
    <t>減債基金
積立状況等（注）</t>
    <rPh sb="0" eb="2">
      <t>ゲンサイ</t>
    </rPh>
    <rPh sb="2" eb="4">
      <t>キキン</t>
    </rPh>
    <rPh sb="5" eb="7">
      <t>ツミタテ</t>
    </rPh>
    <rPh sb="7" eb="9">
      <t>ジョウキョウ</t>
    </rPh>
    <rPh sb="9" eb="10">
      <t>トウ</t>
    </rPh>
    <rPh sb="10" eb="13">
      <t>チュウ</t>
    </rPh>
    <phoneticPr fontId="6"/>
  </si>
  <si>
    <t>PFI事業に係るもの</t>
    <rPh sb="3" eb="5">
      <t>ジギョウ</t>
    </rPh>
    <rPh sb="6" eb="7">
      <t>カカ</t>
    </rPh>
    <phoneticPr fontId="35"/>
  </si>
  <si>
    <t>満期一括償還地方債に係る実質償還額又は理論償還額のいずれか少ない額(C)</t>
  </si>
  <si>
    <t>前年度末減債基金積立相当額(E)</t>
    <rPh sb="0" eb="3">
      <t>ゼンネンド</t>
    </rPh>
    <rPh sb="3" eb="4">
      <t>マツ</t>
    </rPh>
    <rPh sb="4" eb="6">
      <t>ゲンサイ</t>
    </rPh>
    <rPh sb="6" eb="8">
      <t>キキン</t>
    </rPh>
    <rPh sb="8" eb="10">
      <t>ツミタテ</t>
    </rPh>
    <rPh sb="10" eb="12">
      <t>ソウトウ</t>
    </rPh>
    <rPh sb="12" eb="13">
      <t>ガク</t>
    </rPh>
    <phoneticPr fontId="36"/>
  </si>
  <si>
    <t>消防費</t>
  </si>
  <si>
    <t>山振</t>
    <rPh sb="0" eb="1">
      <t>ヤマ</t>
    </rPh>
    <rPh sb="1" eb="2">
      <t>フ</t>
    </rPh>
    <phoneticPr fontId="6"/>
  </si>
  <si>
    <t>黒字額</t>
    <rPh sb="0" eb="2">
      <t>クロジ</t>
    </rPh>
    <rPh sb="2" eb="3">
      <t>ガク</t>
    </rPh>
    <phoneticPr fontId="38"/>
  </si>
  <si>
    <t>公債費負担比率</t>
    <rPh sb="0" eb="3">
      <t>コウサイヒ</t>
    </rPh>
    <rPh sb="3" eb="5">
      <t>フタン</t>
    </rPh>
    <rPh sb="5" eb="7">
      <t>ヒリツ</t>
    </rPh>
    <phoneticPr fontId="6"/>
  </si>
  <si>
    <t>その他特定目的基金</t>
    <rPh sb="2" eb="3">
      <t>タ</t>
    </rPh>
    <rPh sb="3" eb="5">
      <t>トクテイ</t>
    </rPh>
    <rPh sb="5" eb="7">
      <t>モクテキ</t>
    </rPh>
    <rPh sb="7" eb="9">
      <t>キキン</t>
    </rPh>
    <phoneticPr fontId="6"/>
  </si>
  <si>
    <t>×</t>
  </si>
  <si>
    <t>債務負担行為に基づく支出予定額</t>
  </si>
  <si>
    <t>単年度収支</t>
  </si>
  <si>
    <t>公営企業債等繰入見込額</t>
  </si>
  <si>
    <t>財源超過</t>
    <rPh sb="0" eb="2">
      <t>ザイゲン</t>
    </rPh>
    <rPh sb="2" eb="4">
      <t>チョウカ</t>
    </rPh>
    <phoneticPr fontId="6"/>
  </si>
  <si>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</si>
  <si>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</si>
  <si>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</si>
  <si>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</si>
  <si>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</si>
  <si>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family val="3"/>
        <charset val="128"/>
      </rPr>
      <t>3)</t>
    </r>
  </si>
  <si>
    <t>当該団体(円)</t>
  </si>
  <si>
    <t>(一般財源計)</t>
  </si>
  <si>
    <t>　　うち人件費</t>
  </si>
  <si>
    <t>(3ヵ年平均)</t>
    <rPh sb="3" eb="4">
      <t>ネン</t>
    </rPh>
    <rPh sb="4" eb="6">
      <t>ヘイキン</t>
    </rPh>
    <phoneticPr fontId="6"/>
  </si>
  <si>
    <t>連結実質赤字額</t>
  </si>
  <si>
    <t>▲特定財源の額</t>
  </si>
  <si>
    <t>実質収支額</t>
  </si>
  <si>
    <t>当該団体決算額
（千円）</t>
    <rPh sb="0" eb="2">
      <t>トウガイ</t>
    </rPh>
    <rPh sb="2" eb="4">
      <t>ダンタイ</t>
    </rPh>
    <rPh sb="4" eb="6">
      <t>ケッサン</t>
    </rPh>
    <rPh sb="6" eb="7">
      <t>ガク</t>
    </rPh>
    <rPh sb="9" eb="11">
      <t>センエン</t>
    </rPh>
    <phoneticPr fontId="6"/>
  </si>
  <si>
    <t>組合等連結実質赤字額負担見込額</t>
  </si>
  <si>
    <t>商工費</t>
  </si>
  <si>
    <t>充当可能財源等(B)</t>
  </si>
  <si>
    <t>充当可能基金</t>
  </si>
  <si>
    <t>事業会計の一覧</t>
    <rPh sb="0" eb="2">
      <t>ジギョウ</t>
    </rPh>
    <rPh sb="2" eb="4">
      <t>カイケイ</t>
    </rPh>
    <phoneticPr fontId="6"/>
  </si>
  <si>
    <t>充当可能特定歳入</t>
  </si>
  <si>
    <t>第3次</t>
    <rPh sb="0" eb="1">
      <t>ダイ</t>
    </rPh>
    <rPh sb="2" eb="3">
      <t>ジ</t>
    </rPh>
    <phoneticPr fontId="6"/>
  </si>
  <si>
    <t>（百万円）</t>
    <rPh sb="1" eb="4">
      <t>ヒャクマンエン</t>
    </rPh>
    <phoneticPr fontId="6"/>
  </si>
  <si>
    <t>内訳</t>
    <rPh sb="0" eb="2">
      <t>ウチワケ</t>
    </rPh>
    <phoneticPr fontId="35"/>
  </si>
  <si>
    <t>将来負担比率の分子</t>
  </si>
  <si>
    <t>連結実質赤字比率に係る赤字・黒字の構成分析</t>
  </si>
  <si>
    <t>　法定外普通税</t>
  </si>
  <si>
    <t xml:space="preserve"> </t>
  </si>
  <si>
    <t>財政調整基金</t>
    <rPh sb="0" eb="2">
      <t>ザイセイ</t>
    </rPh>
    <rPh sb="2" eb="4">
      <t>チョウセイ</t>
    </rPh>
    <rPh sb="4" eb="6">
      <t>キキン</t>
    </rPh>
    <phoneticPr fontId="6"/>
  </si>
  <si>
    <t>うち日本人(％)</t>
  </si>
  <si>
    <t>地方消費税交付金</t>
  </si>
  <si>
    <t>減債基金</t>
    <rPh sb="0" eb="2">
      <t>ゲンサイ</t>
    </rPh>
    <rPh sb="2" eb="4">
      <t>キキン</t>
    </rPh>
    <phoneticPr fontId="6"/>
  </si>
  <si>
    <t>　法定普通税</t>
  </si>
  <si>
    <t>基金残高合計</t>
    <rPh sb="0" eb="2">
      <t>キキン</t>
    </rPh>
    <rPh sb="2" eb="4">
      <t>ザンダカ</t>
    </rPh>
    <rPh sb="4" eb="6">
      <t>ゴウケイ</t>
    </rPh>
    <phoneticPr fontId="6"/>
  </si>
  <si>
    <t>基準財政需要額</t>
  </si>
  <si>
    <t>組合等名</t>
  </si>
  <si>
    <t>実質単年度収支</t>
    <rPh sb="0" eb="2">
      <t>ジッシツ</t>
    </rPh>
    <rPh sb="2" eb="5">
      <t>タンネンド</t>
    </rPh>
    <rPh sb="5" eb="7">
      <t>シュウシ</t>
    </rPh>
    <phoneticPr fontId="38"/>
  </si>
  <si>
    <t>令和2年国調</t>
    <rPh sb="0" eb="2">
      <t>レイワ</t>
    </rPh>
    <rPh sb="3" eb="4">
      <t>ネン</t>
    </rPh>
    <rPh sb="4" eb="5">
      <t>コク</t>
    </rPh>
    <rPh sb="5" eb="6">
      <t>チョウ</t>
    </rPh>
    <phoneticPr fontId="6"/>
  </si>
  <si>
    <t>赤字額</t>
    <rPh sb="0" eb="2">
      <t>アカジ</t>
    </rPh>
    <rPh sb="2" eb="3">
      <t>ガク</t>
    </rPh>
    <phoneticPr fontId="38"/>
  </si>
  <si>
    <t>元利償還金等</t>
    <rPh sb="0" eb="2">
      <t>ガンリ</t>
    </rPh>
    <rPh sb="2" eb="5">
      <t>ショウカンキン</t>
    </rPh>
    <rPh sb="5" eb="6">
      <t>トウ</t>
    </rPh>
    <phoneticPr fontId="6"/>
  </si>
  <si>
    <t>歳入の状況（単位 千円・％）</t>
    <rPh sb="0" eb="2">
      <t>サイニュウ</t>
    </rPh>
    <rPh sb="3" eb="5">
      <t>ジョウキョウ</t>
    </rPh>
    <rPh sb="6" eb="8">
      <t>タンイ</t>
    </rPh>
    <rPh sb="9" eb="11">
      <t>センエン</t>
    </rPh>
    <phoneticPr fontId="6"/>
  </si>
  <si>
    <t>江戸川水防事務組合</t>
  </si>
  <si>
    <t>算入公債費等</t>
    <rPh sb="0" eb="2">
      <t>サンニュウ</t>
    </rPh>
    <rPh sb="2" eb="6">
      <t>コウサイヒトウ</t>
    </rPh>
    <phoneticPr fontId="6"/>
  </si>
  <si>
    <t>算入公債費等</t>
    <rPh sb="0" eb="2">
      <t>サンニュウ</t>
    </rPh>
    <rPh sb="2" eb="6">
      <t>コウサイヒトウ</t>
    </rPh>
    <phoneticPr fontId="38"/>
  </si>
  <si>
    <t>連結実質赤字比率</t>
    <rPh sb="0" eb="2">
      <t>レンケツ</t>
    </rPh>
    <rPh sb="2" eb="4">
      <t>ジッシツ</t>
    </rPh>
    <rPh sb="4" eb="6">
      <t>アカジ</t>
    </rPh>
    <rPh sb="6" eb="8">
      <t>ヒリツ</t>
    </rPh>
    <phoneticPr fontId="37"/>
  </si>
  <si>
    <t>　　都市計画税</t>
  </si>
  <si>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</si>
  <si>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</si>
  <si>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6"/>
  </si>
  <si>
    <t>将来負担額</t>
    <rPh sb="0" eb="2">
      <t>ショウライ</t>
    </rPh>
    <rPh sb="2" eb="4">
      <t>フタン</t>
    </rPh>
    <rPh sb="4" eb="5">
      <t>ガク</t>
    </rPh>
    <phoneticPr fontId="6"/>
  </si>
  <si>
    <t>　　　個人均等割</t>
  </si>
  <si>
    <t>　　うち職員給</t>
    <rPh sb="4" eb="6">
      <t>ショクイン</t>
    </rPh>
    <rPh sb="6" eb="7">
      <t>キュウ</t>
    </rPh>
    <phoneticPr fontId="6"/>
  </si>
  <si>
    <t>充当可能財源等</t>
    <rPh sb="0" eb="2">
      <t>ジュウトウ</t>
    </rPh>
    <rPh sb="2" eb="4">
      <t>カノウ</t>
    </rPh>
    <rPh sb="4" eb="6">
      <t>ザイゲン</t>
    </rPh>
    <rPh sb="6" eb="7">
      <t>トウ</t>
    </rPh>
    <phoneticPr fontId="6"/>
  </si>
  <si>
    <t>基金残高に係る経年分析</t>
  </si>
  <si>
    <t>財政調整基金</t>
  </si>
  <si>
    <t>減債基金</t>
  </si>
  <si>
    <t>分離課税所得割交付金</t>
  </si>
  <si>
    <t>▲ 0.72</t>
  </si>
  <si>
    <t>その他特定目的基金</t>
  </si>
  <si>
    <t>令和5年度　財政状況資料集</t>
  </si>
  <si>
    <t>歳入一般財源等</t>
    <rPh sb="0" eb="2">
      <t>サイニュウ</t>
    </rPh>
    <rPh sb="2" eb="4">
      <t>イッパン</t>
    </rPh>
    <rPh sb="4" eb="6">
      <t>ザイゲン</t>
    </rPh>
    <rPh sb="6" eb="7">
      <t>トウ</t>
    </rPh>
    <phoneticPr fontId="9"/>
  </si>
  <si>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</si>
  <si>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6"/>
  </si>
  <si>
    <t>総括表（市町村）</t>
    <rPh sb="0" eb="2">
      <t>ソウカツ</t>
    </rPh>
    <rPh sb="2" eb="3">
      <t>ヒョウ</t>
    </rPh>
    <rPh sb="4" eb="7">
      <t>シチョウソン</t>
    </rPh>
    <phoneticPr fontId="6"/>
  </si>
  <si>
    <t>いわゆる五省協定等に係るもの</t>
    <rPh sb="4" eb="6">
      <t>ゴショウ</t>
    </rPh>
    <rPh sb="6" eb="9">
      <t>キョウテイトウ</t>
    </rPh>
    <rPh sb="10" eb="11">
      <t>カカ</t>
    </rPh>
    <phoneticPr fontId="35"/>
  </si>
  <si>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</si>
  <si>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5"/>
  </si>
  <si>
    <t xml:space="preserve"> R04</t>
  </si>
  <si>
    <t>埼玉県</t>
  </si>
  <si>
    <t>地方債</t>
  </si>
  <si>
    <t>市町村類型</t>
  </si>
  <si>
    <t>地方道路公社に係る将来負担額</t>
    <rPh sb="0" eb="2">
      <t>チホウ</t>
    </rPh>
    <rPh sb="2" eb="4">
      <t>ドウロ</t>
    </rPh>
    <rPh sb="4" eb="6">
      <t>コウシャ</t>
    </rPh>
    <rPh sb="7" eb="8">
      <t>カカ</t>
    </rPh>
    <rPh sb="9" eb="11">
      <t>ショウライ</t>
    </rPh>
    <rPh sb="11" eb="14">
      <t>フタンガク</t>
    </rPh>
    <phoneticPr fontId="35"/>
  </si>
  <si>
    <t>Ⅱ－３</t>
  </si>
  <si>
    <t>　実質赤字比率</t>
    <rPh sb="1" eb="3">
      <t>ジッシツ</t>
    </rPh>
    <rPh sb="3" eb="5">
      <t>アカジ</t>
    </rPh>
    <rPh sb="5" eb="7">
      <t>ヒリツ</t>
    </rPh>
    <phoneticPr fontId="6"/>
  </si>
  <si>
    <t>指定団体等の指定状況</t>
  </si>
  <si>
    <t>歳出総額</t>
  </si>
  <si>
    <t>ゴルフ場利用税交付金</t>
  </si>
  <si>
    <t>寄附金</t>
  </si>
  <si>
    <t>令和5年度(千円)</t>
    <rPh sb="0" eb="2">
      <t>レイワ</t>
    </rPh>
    <rPh sb="3" eb="5">
      <t>ネンド</t>
    </rPh>
    <rPh sb="6" eb="8">
      <t>センエン</t>
    </rPh>
    <phoneticPr fontId="6"/>
  </si>
  <si>
    <t>令和5年度(千円･％)</t>
    <rPh sb="0" eb="2">
      <t>レイワ</t>
    </rPh>
    <rPh sb="3" eb="5">
      <t>ネンド</t>
    </rPh>
    <rPh sb="6" eb="8">
      <t>センエン</t>
    </rPh>
    <phoneticPr fontId="6"/>
  </si>
  <si>
    <t>令和4年度(千円･％)</t>
    <rPh sb="0" eb="2">
      <t>レイワ</t>
    </rPh>
    <rPh sb="4" eb="5">
      <t>ド</t>
    </rPh>
    <rPh sb="6" eb="8">
      <t>センエン</t>
    </rPh>
    <phoneticPr fontId="6"/>
  </si>
  <si>
    <t>地方公務員等共済組合に係るもの</t>
    <rPh sb="0" eb="2">
      <t>チホウ</t>
    </rPh>
    <rPh sb="2" eb="5">
      <t>コウムイン</t>
    </rPh>
    <rPh sb="5" eb="6">
      <t>トウ</t>
    </rPh>
    <rPh sb="6" eb="8">
      <t>キョウサイ</t>
    </rPh>
    <rPh sb="8" eb="10">
      <t>クミアイ</t>
    </rPh>
    <rPh sb="11" eb="12">
      <t>カカ</t>
    </rPh>
    <phoneticPr fontId="6"/>
  </si>
  <si>
    <t>歳入総額</t>
  </si>
  <si>
    <t>実質収支比率</t>
    <rPh sb="0" eb="2">
      <t>ジッシツ</t>
    </rPh>
    <rPh sb="2" eb="4">
      <t>シュウシ</t>
    </rPh>
    <rPh sb="4" eb="6">
      <t>ヒリツ</t>
    </rPh>
    <phoneticPr fontId="6"/>
  </si>
  <si>
    <t>準元利償還金</t>
    <rPh sb="0" eb="1">
      <t>ジュン</t>
    </rPh>
    <rPh sb="1" eb="3">
      <t>ガンリ</t>
    </rPh>
    <rPh sb="3" eb="6">
      <t>ショウカンキン</t>
    </rPh>
    <phoneticPr fontId="35"/>
  </si>
  <si>
    <t>財政健全化等</t>
    <rPh sb="0" eb="2">
      <t>ザイセイ</t>
    </rPh>
    <rPh sb="2" eb="5">
      <t>ケンゼンカ</t>
    </rPh>
    <rPh sb="5" eb="6">
      <t>トウ</t>
    </rPh>
    <phoneticPr fontId="6"/>
  </si>
  <si>
    <t>分担金・負担金</t>
  </si>
  <si>
    <t>経常収支比率</t>
    <rPh sb="0" eb="2">
      <t>ケイジョウ</t>
    </rPh>
    <rPh sb="2" eb="4">
      <t>シュウシ</t>
    </rPh>
    <rPh sb="4" eb="6">
      <t>ヒリツ</t>
    </rPh>
    <phoneticPr fontId="6"/>
  </si>
  <si>
    <t>純固定資産税</t>
    <rPh sb="0" eb="1">
      <t>ジュン</t>
    </rPh>
    <rPh sb="1" eb="3">
      <t>コテイ</t>
    </rPh>
    <rPh sb="3" eb="6">
      <t>シサンゼイ</t>
    </rPh>
    <phoneticPr fontId="6"/>
  </si>
  <si>
    <t>市町村名</t>
    <rPh sb="0" eb="3">
      <t>シチョウソン</t>
    </rPh>
    <rPh sb="3" eb="4">
      <t>メイ</t>
    </rPh>
    <phoneticPr fontId="6"/>
  </si>
  <si>
    <t>　　うち一部事務組合負担金</t>
  </si>
  <si>
    <t>吉川市</t>
  </si>
  <si>
    <t>　　入湯税</t>
  </si>
  <si>
    <t>地方交付税種地</t>
    <rPh sb="0" eb="2">
      <t>チホウ</t>
    </rPh>
    <rPh sb="2" eb="5">
      <t>コウフゼイ</t>
    </rPh>
    <rPh sb="5" eb="6">
      <t>シュ</t>
    </rPh>
    <rPh sb="6" eb="7">
      <t>チ</t>
    </rPh>
    <phoneticPr fontId="6"/>
  </si>
  <si>
    <t>2-7</t>
  </si>
  <si>
    <t>旧法による税</t>
  </si>
  <si>
    <t>債務負担行為</t>
    <rPh sb="0" eb="2">
      <t>サイム</t>
    </rPh>
    <rPh sb="2" eb="4">
      <t>フタン</t>
    </rPh>
    <rPh sb="4" eb="6">
      <t>コウイ</t>
    </rPh>
    <phoneticPr fontId="6"/>
  </si>
  <si>
    <t>歳入歳出差引</t>
  </si>
  <si>
    <t>(　参考　）</t>
    <rPh sb="2" eb="4">
      <t>サンコウ</t>
    </rPh>
    <phoneticPr fontId="6"/>
  </si>
  <si>
    <t>会計名</t>
    <rPh sb="0" eb="2">
      <t>カイケイ</t>
    </rPh>
    <rPh sb="2" eb="3">
      <t>メイ</t>
    </rPh>
    <phoneticPr fontId="6"/>
  </si>
  <si>
    <t>(Ｅ)</t>
  </si>
  <si>
    <t>　　(※1)</t>
  </si>
  <si>
    <t>首都</t>
    <rPh sb="0" eb="2">
      <t>シュト</t>
    </rPh>
    <phoneticPr fontId="6"/>
  </si>
  <si>
    <t>○</t>
  </si>
  <si>
    <t>参考</t>
    <rPh sb="0" eb="2">
      <t>サンコウ</t>
    </rPh>
    <phoneticPr fontId="6"/>
  </si>
  <si>
    <t>翌年度に繰越すべき財源</t>
  </si>
  <si>
    <t>標準財政規模</t>
    <rPh sb="0" eb="2">
      <t>ヒョウジュン</t>
    </rPh>
    <rPh sb="2" eb="4">
      <t>ザイセイ</t>
    </rPh>
    <rPh sb="4" eb="6">
      <t>キボ</t>
    </rPh>
    <phoneticPr fontId="6"/>
  </si>
  <si>
    <t>内訳</t>
    <rPh sb="0" eb="2">
      <t>ウチワケ</t>
    </rPh>
    <phoneticPr fontId="6"/>
  </si>
  <si>
    <t>近畿</t>
    <rPh sb="0" eb="2">
      <t>キンキ</t>
    </rPh>
    <phoneticPr fontId="6"/>
  </si>
  <si>
    <t>(Ｃ)－(Ｄ)</t>
  </si>
  <si>
    <t>実質収支</t>
  </si>
  <si>
    <t>財政力指数</t>
    <rPh sb="0" eb="3">
      <t>ザイセイリョク</t>
    </rPh>
    <rPh sb="3" eb="5">
      <t>シスウ</t>
    </rPh>
    <phoneticPr fontId="6"/>
  </si>
  <si>
    <r>
      <t>産業構造</t>
    </r>
    <r>
      <rPr>
        <sz val="9"/>
        <color indexed="8"/>
        <rFont val="ＭＳ ゴシック"/>
        <family val="3"/>
        <charset val="128"/>
      </rPr>
      <t xml:space="preserve"> (※5)</t>
    </r>
    <rPh sb="0" eb="2">
      <t>サンギョウ</t>
    </rPh>
    <rPh sb="2" eb="4">
      <t>コウゾウ</t>
    </rPh>
    <phoneticPr fontId="6"/>
  </si>
  <si>
    <t>歳入</t>
    <rPh sb="0" eb="2">
      <t>サイニュウ</t>
    </rPh>
    <phoneticPr fontId="35"/>
  </si>
  <si>
    <t>中部</t>
    <rPh sb="0" eb="2">
      <t>チュウブ</t>
    </rPh>
    <phoneticPr fontId="6"/>
  </si>
  <si>
    <t>職員数
(人)</t>
    <rPh sb="0" eb="3">
      <t>ショクインスウ</t>
    </rPh>
    <phoneticPr fontId="6"/>
  </si>
  <si>
    <t>平成27年国調(人)</t>
    <rPh sb="4" eb="5">
      <t>ネン</t>
    </rPh>
    <rPh sb="5" eb="6">
      <t>コク</t>
    </rPh>
    <rPh sb="6" eb="7">
      <t>チョウ</t>
    </rPh>
    <phoneticPr fontId="6"/>
  </si>
  <si>
    <t>一部事務組合等</t>
    <rPh sb="0" eb="2">
      <t>イチブ</t>
    </rPh>
    <rPh sb="2" eb="4">
      <t>ジム</t>
    </rPh>
    <rPh sb="4" eb="6">
      <t>クミアイ</t>
    </rPh>
    <rPh sb="6" eb="7">
      <t>トウ</t>
    </rPh>
    <phoneticPr fontId="6"/>
  </si>
  <si>
    <t>過疎</t>
    <rPh sb="0" eb="2">
      <t>カソ</t>
    </rPh>
    <phoneticPr fontId="6"/>
  </si>
  <si>
    <t>一般会計等の一覧</t>
  </si>
  <si>
    <t>積立金</t>
  </si>
  <si>
    <t>健全化判断比率</t>
  </si>
  <si>
    <t>　　　法人均等割</t>
  </si>
  <si>
    <r>
      <t xml:space="preserve">増減率 </t>
    </r>
    <r>
      <rPr>
        <sz val="9"/>
        <color indexed="8"/>
        <rFont val="ＭＳ ゴシック"/>
        <family val="3"/>
        <charset val="128"/>
      </rPr>
      <t xml:space="preserve"> (％)</t>
    </r>
    <rPh sb="0" eb="2">
      <t>ゾウゲン</t>
    </rPh>
    <rPh sb="2" eb="3">
      <t>リツ</t>
    </rPh>
    <phoneticPr fontId="6"/>
  </si>
  <si>
    <t>歳出合計</t>
  </si>
  <si>
    <t>3.2</t>
  </si>
  <si>
    <t>繰上償還金</t>
  </si>
  <si>
    <t>※5：産業構造の比率は、分母を就業人口総数とし、分類不能の産業を除いて算出。</t>
  </si>
  <si>
    <t>　人件費</t>
  </si>
  <si>
    <t>-</t>
  </si>
  <si>
    <t>住民基本台帳人口
 (※7)</t>
    <rPh sb="0" eb="2">
      <t>ジュウミン</t>
    </rPh>
    <rPh sb="2" eb="4">
      <t>キホン</t>
    </rPh>
    <rPh sb="4" eb="6">
      <t>ダイチョウ</t>
    </rPh>
    <rPh sb="6" eb="8">
      <t>ジンコウ</t>
    </rPh>
    <phoneticPr fontId="6"/>
  </si>
  <si>
    <t>将来負担比率　　（千円・％）</t>
    <rPh sb="0" eb="2">
      <t>ショウライ</t>
    </rPh>
    <rPh sb="2" eb="4">
      <t>フタン</t>
    </rPh>
    <phoneticPr fontId="6"/>
  </si>
  <si>
    <t>令06.01.01(人)</t>
    <rPh sb="0" eb="1">
      <t>レイ</t>
    </rPh>
    <phoneticPr fontId="6"/>
  </si>
  <si>
    <t>平成27年国調</t>
    <rPh sb="4" eb="5">
      <t>ネン</t>
    </rPh>
    <rPh sb="5" eb="6">
      <t>コク</t>
    </rPh>
    <rPh sb="6" eb="7">
      <t>チョウ</t>
    </rPh>
    <phoneticPr fontId="6"/>
  </si>
  <si>
    <t xml:space="preserve">組合等負担等見込額 </t>
    <rPh sb="0" eb="2">
      <t>クミアイ</t>
    </rPh>
    <rPh sb="2" eb="3">
      <t>トウ</t>
    </rPh>
    <rPh sb="3" eb="5">
      <t>フタン</t>
    </rPh>
    <rPh sb="5" eb="6">
      <t>トウ</t>
    </rPh>
    <rPh sb="6" eb="9">
      <t>ミコミガク</t>
    </rPh>
    <phoneticPr fontId="35"/>
  </si>
  <si>
    <t>低開発</t>
    <rPh sb="0" eb="1">
      <t>テイ</t>
    </rPh>
    <rPh sb="1" eb="3">
      <t>カイハツ</t>
    </rPh>
    <phoneticPr fontId="6"/>
  </si>
  <si>
    <t>一部事務組合負担金（補助費等）</t>
    <rPh sb="0" eb="2">
      <t>イチブ</t>
    </rPh>
    <rPh sb="2" eb="4">
      <t>ジム</t>
    </rPh>
    <rPh sb="4" eb="6">
      <t>クミアイ</t>
    </rPh>
    <rPh sb="6" eb="9">
      <t>フタンキン</t>
    </rPh>
    <rPh sb="10" eb="13">
      <t>ホジョヒ</t>
    </rPh>
    <rPh sb="13" eb="14">
      <t>トウ</t>
    </rPh>
    <phoneticPr fontId="6"/>
  </si>
  <si>
    <t>積立金取崩し額</t>
  </si>
  <si>
    <t>国民健康保険事業会計の状況</t>
    <rPh sb="0" eb="2">
      <t>コクミン</t>
    </rPh>
    <rPh sb="2" eb="4">
      <t>ケンコウ</t>
    </rPh>
    <rPh sb="4" eb="6">
      <t>ホケン</t>
    </rPh>
    <rPh sb="6" eb="8">
      <t>ジギョウ</t>
    </rPh>
    <rPh sb="8" eb="10">
      <t>カイケイ</t>
    </rPh>
    <rPh sb="11" eb="13">
      <t>ジョウキョウ</t>
    </rPh>
    <phoneticPr fontId="6"/>
  </si>
  <si>
    <t>　連結実質赤字比率</t>
    <rPh sb="1" eb="3">
      <t>レンケツ</t>
    </rPh>
    <rPh sb="3" eb="5">
      <t>ジッシツ</t>
    </rPh>
    <rPh sb="5" eb="7">
      <t>アカジ</t>
    </rPh>
    <rPh sb="7" eb="9">
      <t>ヒリツ</t>
    </rPh>
    <phoneticPr fontId="6"/>
  </si>
  <si>
    <t>うち日本人(人)</t>
  </si>
  <si>
    <r>
      <t>資金不足比率 (※</t>
    </r>
    <r>
      <rPr>
        <sz val="9"/>
        <color indexed="8"/>
        <rFont val="ＭＳ ゴシック"/>
        <family val="3"/>
        <charset val="128"/>
      </rPr>
      <t>4)</t>
    </r>
  </si>
  <si>
    <t>第1次</t>
    <rPh sb="0" eb="1">
      <t>ダイ</t>
    </rPh>
    <rPh sb="2" eb="3">
      <t>ジ</t>
    </rPh>
    <phoneticPr fontId="6"/>
  </si>
  <si>
    <t>指数表選定</t>
    <rPh sb="0" eb="2">
      <t>シスウ</t>
    </rPh>
    <rPh sb="2" eb="3">
      <t>ヒョウ</t>
    </rPh>
    <rPh sb="3" eb="5">
      <t>センテイ</t>
    </rPh>
    <phoneticPr fontId="6"/>
  </si>
  <si>
    <t xml:space="preserve">充当可能基金 </t>
    <rPh sb="0" eb="2">
      <t>ジュウトウ</t>
    </rPh>
    <rPh sb="2" eb="4">
      <t>カノウ</t>
    </rPh>
    <rPh sb="4" eb="6">
      <t>キキン</t>
    </rPh>
    <phoneticPr fontId="35"/>
  </si>
  <si>
    <t>実質単年度収支</t>
  </si>
  <si>
    <t>　３か年平均の実質公債費比率は、普通交付税の増等により、前年度比0.3％減となっているものの、類似団体と比較して高い水準となっている。新庁舎建設事業や吉川中学校用地取得事業など、平成２９年度に発行した市債の償還により、平成３０年度以降の元利償還金が増加したことなどが要因である。今後も吉川美南駅東口周辺地区土地区画整理事業など、大規模事業による将来負担比率への影響が懸念されることから、計画的な市債の償還に努め、将来負担に配慮した財政運営に努めていく。</t>
    <rPh sb="3" eb="4">
      <t>ネン</t>
    </rPh>
    <rPh sb="4" eb="6">
      <t>ヘイキン</t>
    </rPh>
    <rPh sb="7" eb="9">
      <t>ジッシツ</t>
    </rPh>
    <rPh sb="9" eb="12">
      <t>コウサイヒ</t>
    </rPh>
    <rPh sb="12" eb="14">
      <t>ヒリツ</t>
    </rPh>
    <rPh sb="16" eb="18">
      <t>フツウ</t>
    </rPh>
    <rPh sb="18" eb="21">
      <t>コウフゼイ</t>
    </rPh>
    <rPh sb="22" eb="23">
      <t>ゾウ</t>
    </rPh>
    <rPh sb="23" eb="24">
      <t>トウ</t>
    </rPh>
    <rPh sb="28" eb="32">
      <t>ゼンネ</t>
    </rPh>
    <rPh sb="36" eb="37">
      <t>ゲン</t>
    </rPh>
    <rPh sb="47" eb="49">
      <t>ルイジ</t>
    </rPh>
    <rPh sb="49" eb="51">
      <t>ダンタイ</t>
    </rPh>
    <rPh sb="52" eb="54">
      <t>ヒカク</t>
    </rPh>
    <rPh sb="56" eb="57">
      <t>タカ</t>
    </rPh>
    <rPh sb="58" eb="60">
      <t>スイジュン</t>
    </rPh>
    <rPh sb="67" eb="70">
      <t>シンチョウシャ</t>
    </rPh>
    <rPh sb="70" eb="72">
      <t>ケンセツ</t>
    </rPh>
    <rPh sb="72" eb="74">
      <t>ジギョウ</t>
    </rPh>
    <rPh sb="75" eb="77">
      <t>ヨシカワ</t>
    </rPh>
    <rPh sb="77" eb="80">
      <t>チュウガッコウ</t>
    </rPh>
    <rPh sb="80" eb="82">
      <t>ヨウチ</t>
    </rPh>
    <rPh sb="82" eb="84">
      <t>シュトク</t>
    </rPh>
    <rPh sb="84" eb="86">
      <t>ジギョウ</t>
    </rPh>
    <rPh sb="89" eb="91">
      <t>ヘイセイ</t>
    </rPh>
    <rPh sb="93" eb="94">
      <t>ネン</t>
    </rPh>
    <rPh sb="94" eb="95">
      <t>ド</t>
    </rPh>
    <rPh sb="96" eb="98">
      <t>ハッコウ</t>
    </rPh>
    <rPh sb="100" eb="102">
      <t>シサイ</t>
    </rPh>
    <rPh sb="103" eb="105">
      <t>ショウカン</t>
    </rPh>
    <rPh sb="109" eb="111">
      <t>ヘイセイ</t>
    </rPh>
    <rPh sb="113" eb="115">
      <t>ネンド</t>
    </rPh>
    <rPh sb="115" eb="117">
      <t>イコウ</t>
    </rPh>
    <rPh sb="118" eb="123">
      <t>ガンリシ</t>
    </rPh>
    <rPh sb="124" eb="126">
      <t>ゾウカ</t>
    </rPh>
    <rPh sb="133" eb="135">
      <t>ヨウイン</t>
    </rPh>
    <rPh sb="139" eb="141">
      <t>コンゴ</t>
    </rPh>
    <rPh sb="142" eb="144">
      <t>ヨシカワ</t>
    </rPh>
    <rPh sb="144" eb="146">
      <t>ビ</t>
    </rPh>
    <rPh sb="146" eb="147">
      <t>エキ</t>
    </rPh>
    <rPh sb="147" eb="149">
      <t>ヒガシグチ</t>
    </rPh>
    <rPh sb="149" eb="151">
      <t>シュウヘン</t>
    </rPh>
    <rPh sb="151" eb="153">
      <t>チク</t>
    </rPh>
    <rPh sb="153" eb="155">
      <t>トチ</t>
    </rPh>
    <rPh sb="155" eb="157">
      <t>クカク</t>
    </rPh>
    <rPh sb="157" eb="159">
      <t>セイリ</t>
    </rPh>
    <rPh sb="159" eb="161">
      <t>ジギョウ</t>
    </rPh>
    <rPh sb="164" eb="167">
      <t>ダイキボ</t>
    </rPh>
    <rPh sb="167" eb="169">
      <t>ジギョウ</t>
    </rPh>
    <rPh sb="172" eb="174">
      <t>ショウライ</t>
    </rPh>
    <rPh sb="174" eb="176">
      <t>フタン</t>
    </rPh>
    <rPh sb="176" eb="178">
      <t>ヒリツ</t>
    </rPh>
    <rPh sb="180" eb="182">
      <t>エイキョウ</t>
    </rPh>
    <rPh sb="183" eb="185">
      <t>ケネン</t>
    </rPh>
    <rPh sb="193" eb="196">
      <t>ケイカクテキ</t>
    </rPh>
    <rPh sb="197" eb="199">
      <t>シサイ</t>
    </rPh>
    <rPh sb="200" eb="202">
      <t>ショウカン</t>
    </rPh>
    <rPh sb="203" eb="204">
      <t>ツト</t>
    </rPh>
    <rPh sb="206" eb="208">
      <t>ショウライ</t>
    </rPh>
    <rPh sb="208" eb="210">
      <t>フタン</t>
    </rPh>
    <rPh sb="211" eb="213">
      <t>ハイリョ</t>
    </rPh>
    <rPh sb="215" eb="217">
      <t>ザイセイ</t>
    </rPh>
    <rPh sb="217" eb="219">
      <t>ウンエイ</t>
    </rPh>
    <rPh sb="220" eb="221">
      <t>ツト</t>
    </rPh>
    <phoneticPr fontId="6"/>
  </si>
  <si>
    <t>　　軽自動車税</t>
  </si>
  <si>
    <t>　実質公債費比率</t>
    <rPh sb="1" eb="3">
      <t>ジッシツ</t>
    </rPh>
    <rPh sb="3" eb="6">
      <t>コウサイヒ</t>
    </rPh>
    <rPh sb="6" eb="8">
      <t>ヒリツ</t>
    </rPh>
    <phoneticPr fontId="6"/>
  </si>
  <si>
    <t>令05.01.01(人)</t>
  </si>
  <si>
    <t>(Ｆ)</t>
  </si>
  <si>
    <t>　将来負担比率</t>
    <rPh sb="1" eb="3">
      <t>ショウライ</t>
    </rPh>
    <rPh sb="3" eb="5">
      <t>フタン</t>
    </rPh>
    <rPh sb="5" eb="7">
      <t>ヒリツ</t>
    </rPh>
    <phoneticPr fontId="6"/>
  </si>
  <si>
    <t>　扶助費</t>
  </si>
  <si>
    <t>　うち、健全化法施行規則附則第三条に係る負担見込額</t>
  </si>
  <si>
    <t>基準財政収入額</t>
  </si>
  <si>
    <t>増減率  (％)</t>
    <rPh sb="0" eb="2">
      <t>ゾウゲン</t>
    </rPh>
    <rPh sb="2" eb="3">
      <t>リツ</t>
    </rPh>
    <phoneticPr fontId="6"/>
  </si>
  <si>
    <t>労働費</t>
  </si>
  <si>
    <t>-0.4</t>
  </si>
  <si>
    <t>-0.8</t>
  </si>
  <si>
    <t>標準税収入額等</t>
  </si>
  <si>
    <t>面積 (k㎡)</t>
    <rPh sb="0" eb="2">
      <t>メンセキ</t>
    </rPh>
    <phoneticPr fontId="6"/>
  </si>
  <si>
    <t>経常経費充当一般財源等</t>
    <rPh sb="0" eb="2">
      <t>ケイジョウ</t>
    </rPh>
    <rPh sb="2" eb="4">
      <t>ケイヒ</t>
    </rPh>
    <rPh sb="4" eb="6">
      <t>ジュウトウ</t>
    </rPh>
    <rPh sb="6" eb="8">
      <t>イッパン</t>
    </rPh>
    <rPh sb="8" eb="10">
      <t>ザイゲン</t>
    </rPh>
    <rPh sb="10" eb="11">
      <t>トウ</t>
    </rPh>
    <phoneticPr fontId="9"/>
  </si>
  <si>
    <t>世帯数 (世帯)</t>
    <rPh sb="0" eb="3">
      <t>セタイスウ</t>
    </rPh>
    <phoneticPr fontId="6"/>
  </si>
  <si>
    <t>(Ｃ)</t>
  </si>
  <si>
    <t>職員の状況 (※8)</t>
    <rPh sb="0" eb="2">
      <t>ショクイン</t>
    </rPh>
    <rPh sb="3" eb="5">
      <t>ジョウキョウ</t>
    </rPh>
    <phoneticPr fontId="6"/>
  </si>
  <si>
    <t>特別職等</t>
    <rPh sb="0" eb="2">
      <t>トクベツ</t>
    </rPh>
    <rPh sb="2" eb="3">
      <t>ショク</t>
    </rPh>
    <rPh sb="3" eb="4">
      <t>トウ</t>
    </rPh>
    <phoneticPr fontId="6"/>
  </si>
  <si>
    <t>当該団体からの債務保証に係る債務残高</t>
    <rPh sb="9" eb="11">
      <t>ホショウ</t>
    </rPh>
    <phoneticPr fontId="6"/>
  </si>
  <si>
    <t>定数</t>
    <rPh sb="0" eb="2">
      <t>テイスウ</t>
    </rPh>
    <phoneticPr fontId="6"/>
  </si>
  <si>
    <t>1人あたり平均
給料月額(百円)</t>
    <rPh sb="1" eb="2">
      <t>リ</t>
    </rPh>
    <rPh sb="5" eb="7">
      <t>ヘイキン</t>
    </rPh>
    <rPh sb="8" eb="10">
      <t>キュウリョウ</t>
    </rPh>
    <rPh sb="10" eb="11">
      <t>ツキ</t>
    </rPh>
    <rPh sb="11" eb="12">
      <t>ガク</t>
    </rPh>
    <rPh sb="13" eb="15">
      <t>ヒャクエン</t>
    </rPh>
    <phoneticPr fontId="6"/>
  </si>
  <si>
    <t>当該団体
からの
出資金</t>
  </si>
  <si>
    <t>給料月額
(百円)</t>
    <rPh sb="0" eb="2">
      <t>キュウリョウ</t>
    </rPh>
    <rPh sb="2" eb="3">
      <t>ツキ</t>
    </rPh>
    <rPh sb="3" eb="4">
      <t>ガク</t>
    </rPh>
    <rPh sb="6" eb="8">
      <t>ヒャクエン</t>
    </rPh>
    <phoneticPr fontId="6"/>
  </si>
  <si>
    <t>地方債現在高</t>
  </si>
  <si>
    <t>・計</t>
  </si>
  <si>
    <t>資金剰余額
/不足額
（実質収支）</t>
  </si>
  <si>
    <t>　うち公的資金</t>
    <rPh sb="3" eb="5">
      <t>コウテキ</t>
    </rPh>
    <phoneticPr fontId="6"/>
  </si>
  <si>
    <t>市区町村長</t>
    <rPh sb="0" eb="2">
      <t>シク</t>
    </rPh>
    <rPh sb="2" eb="4">
      <t>チョウソン</t>
    </rPh>
    <rPh sb="4" eb="5">
      <t>チョウ</t>
    </rPh>
    <phoneticPr fontId="6"/>
  </si>
  <si>
    <t>計</t>
    <rPh sb="0" eb="1">
      <t>ケイ</t>
    </rPh>
    <phoneticPr fontId="6"/>
  </si>
  <si>
    <t>一般職員</t>
    <rPh sb="0" eb="2">
      <t>イッパン</t>
    </rPh>
    <rPh sb="2" eb="4">
      <t>ショクイン</t>
    </rPh>
    <phoneticPr fontId="6"/>
  </si>
  <si>
    <t>地方債現在高（臨時財政対策債除き）</t>
  </si>
  <si>
    <t>目的税</t>
  </si>
  <si>
    <t>副市区町村長</t>
    <rPh sb="0" eb="1">
      <t>フク</t>
    </rPh>
    <rPh sb="1" eb="3">
      <t>シク</t>
    </rPh>
    <rPh sb="3" eb="5">
      <t>チョウソン</t>
    </rPh>
    <rPh sb="5" eb="6">
      <t>チョウ</t>
    </rPh>
    <phoneticPr fontId="6"/>
  </si>
  <si>
    <t>R05</t>
  </si>
  <si>
    <t>経常一般財源等</t>
    <rPh sb="0" eb="2">
      <t>ケイジョウ</t>
    </rPh>
    <rPh sb="2" eb="4">
      <t>イッパン</t>
    </rPh>
    <rPh sb="4" eb="7">
      <t>ザイゲントウ</t>
    </rPh>
    <phoneticPr fontId="6"/>
  </si>
  <si>
    <t>　うち消防職員</t>
    <rPh sb="3" eb="5">
      <t>ショウボウ</t>
    </rPh>
    <rPh sb="5" eb="7">
      <t>ショクイン</t>
    </rPh>
    <phoneticPr fontId="6"/>
  </si>
  <si>
    <t>教育長</t>
  </si>
  <si>
    <t>　うち技能労務職員</t>
    <rPh sb="3" eb="5">
      <t>ギノウ</t>
    </rPh>
    <rPh sb="5" eb="7">
      <t>ロウム</t>
    </rPh>
    <rPh sb="7" eb="9">
      <t>ショクイン</t>
    </rPh>
    <phoneticPr fontId="6"/>
  </si>
  <si>
    <t>収益事業収入</t>
  </si>
  <si>
    <t>議会議長</t>
    <rPh sb="0" eb="2">
      <t>ギカイ</t>
    </rPh>
    <rPh sb="2" eb="4">
      <t>ギチョウ</t>
    </rPh>
    <phoneticPr fontId="6"/>
  </si>
  <si>
    <t>教育公務員</t>
    <rPh sb="0" eb="2">
      <t>キョウイク</t>
    </rPh>
    <rPh sb="2" eb="5">
      <t>コウムイン</t>
    </rPh>
    <phoneticPr fontId="6"/>
  </si>
  <si>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6"/>
  </si>
  <si>
    <t>公債費及び公債費に準ずる費用の分析</t>
    <rPh sb="0" eb="3">
      <t>コウサイヒ</t>
    </rPh>
    <rPh sb="3" eb="4">
      <t>オヨ</t>
    </rPh>
    <rPh sb="5" eb="8">
      <t>コウサイヒ</t>
    </rPh>
    <rPh sb="9" eb="10">
      <t>ジュン</t>
    </rPh>
    <rPh sb="12" eb="14">
      <t>ヒヨウ</t>
    </rPh>
    <rPh sb="15" eb="17">
      <t>ブンセキ</t>
    </rPh>
    <phoneticPr fontId="6"/>
  </si>
  <si>
    <t>土地開発基金現在高</t>
    <rPh sb="0" eb="2">
      <t>トチ</t>
    </rPh>
    <rPh sb="2" eb="4">
      <t>カイハツ</t>
    </rPh>
    <rPh sb="4" eb="6">
      <t>キキン</t>
    </rPh>
    <rPh sb="6" eb="8">
      <t>ゲンザイ</t>
    </rPh>
    <rPh sb="8" eb="9">
      <t>タカ</t>
    </rPh>
    <phoneticPr fontId="9"/>
  </si>
  <si>
    <t>議会副議長</t>
    <rPh sb="0" eb="2">
      <t>ギカイ</t>
    </rPh>
    <rPh sb="2" eb="3">
      <t>フク</t>
    </rPh>
    <rPh sb="3" eb="5">
      <t>ギチョウ</t>
    </rPh>
    <phoneticPr fontId="6"/>
  </si>
  <si>
    <t>吉川市介護保険特別会計</t>
  </si>
  <si>
    <t>積立金
現在高</t>
    <rPh sb="4" eb="7">
      <t>ゲンザイダカ</t>
    </rPh>
    <phoneticPr fontId="9"/>
  </si>
  <si>
    <t xml:space="preserve">公営企業債等繰入見込額 </t>
    <rPh sb="0" eb="2">
      <t>コウエイ</t>
    </rPh>
    <rPh sb="2" eb="5">
      <t>キギョウサイ</t>
    </rPh>
    <rPh sb="5" eb="6">
      <t>トウ</t>
    </rPh>
    <rPh sb="6" eb="8">
      <t>クリイ</t>
    </rPh>
    <rPh sb="8" eb="11">
      <t>ミコミガク</t>
    </rPh>
    <phoneticPr fontId="35"/>
  </si>
  <si>
    <t>企業債等
繰入見込額</t>
    <rPh sb="0" eb="2">
      <t>キギョウ</t>
    </rPh>
    <rPh sb="2" eb="3">
      <t>サイ</t>
    </rPh>
    <rPh sb="3" eb="4">
      <t>トウ</t>
    </rPh>
    <rPh sb="5" eb="7">
      <t>クリイレ</t>
    </rPh>
    <rPh sb="7" eb="9">
      <t>ミコ</t>
    </rPh>
    <rPh sb="9" eb="10">
      <t>ガク</t>
    </rPh>
    <phoneticPr fontId="6"/>
  </si>
  <si>
    <t>議会議員</t>
    <rPh sb="0" eb="2">
      <t>ギカイ</t>
    </rPh>
    <rPh sb="2" eb="4">
      <t>ギイン</t>
    </rPh>
    <phoneticPr fontId="6"/>
  </si>
  <si>
    <t>　法定外目的税</t>
  </si>
  <si>
    <t>合計</t>
    <rPh sb="0" eb="2">
      <t>ゴウケイ</t>
    </rPh>
    <phoneticPr fontId="6"/>
  </si>
  <si>
    <t>減債基金</t>
    <rPh sb="0" eb="1">
      <t>ゲン</t>
    </rPh>
    <rPh sb="1" eb="2">
      <t>サイ</t>
    </rPh>
    <rPh sb="2" eb="4">
      <t>キキン</t>
    </rPh>
    <phoneticPr fontId="6"/>
  </si>
  <si>
    <t>うち単独分</t>
    <rPh sb="2" eb="4">
      <t>タンドク</t>
    </rPh>
    <rPh sb="4" eb="5">
      <t>ブン</t>
    </rPh>
    <phoneticPr fontId="6"/>
  </si>
  <si>
    <t>ラスパイレス指数</t>
    <rPh sb="6" eb="8">
      <t>シスウ</t>
    </rPh>
    <phoneticPr fontId="6"/>
  </si>
  <si>
    <t>投資的経費計</t>
    <rPh sb="5" eb="6">
      <t>ケイ</t>
    </rPh>
    <phoneticPr fontId="6"/>
  </si>
  <si>
    <t>公営企業（法適）の一覧</t>
    <rPh sb="0" eb="2">
      <t>コウエイ</t>
    </rPh>
    <rPh sb="2" eb="4">
      <t>キギョウ</t>
    </rPh>
    <phoneticPr fontId="6"/>
  </si>
  <si>
    <t>公営企業（法非適）の一覧</t>
    <rPh sb="0" eb="2">
      <t>コウエイ</t>
    </rPh>
    <rPh sb="2" eb="4">
      <t>キギョウ</t>
    </rPh>
    <rPh sb="6" eb="7">
      <t>ヒ</t>
    </rPh>
    <phoneticPr fontId="6"/>
  </si>
  <si>
    <t>関係する一部事務組合等一覧</t>
    <rPh sb="0" eb="2">
      <t>カンケイ</t>
    </rPh>
    <rPh sb="4" eb="6">
      <t>イチブ</t>
    </rPh>
    <rPh sb="6" eb="8">
      <t>ジム</t>
    </rPh>
    <rPh sb="8" eb="10">
      <t>クミアイ</t>
    </rPh>
    <rPh sb="10" eb="11">
      <t>トウ</t>
    </rPh>
    <rPh sb="11" eb="13">
      <t>イチラン</t>
    </rPh>
    <phoneticPr fontId="6"/>
  </si>
  <si>
    <t>　当市では、令和元年度における第二保育所の建て替えや、吉川美南駅東口周辺地区の開発に伴う人口増加に対応した吉川中学校などの新しい施設の整備により、有形固定資産減価償却率は類似団体と比較すると低い水準となっている。将来負担比率については、充当可能基金や充当可能特定財源は減少したものの、地方債の現在高などの将来負担額も併せて減少し、将来に渡って負担すべき総額がマイナスとなったため、将来負担比率は３年連続で「なし」となり、将来負担比率は類似団体よりも低い水準となっている。しかしながら、令和６年度以降も大規模事業の推進により地方債残高の増加が見込まれ、将来負担比率への影響が懸念されることから、地方債を活用する事業の厳選や、より低利な借入、基金の活用など、将来に配慮した財政運営に努めていく。</t>
    <rPh sb="1" eb="3">
      <t>トウシ</t>
    </rPh>
    <rPh sb="6" eb="8">
      <t>レイワ</t>
    </rPh>
    <rPh sb="8" eb="11">
      <t>ガン</t>
    </rPh>
    <rPh sb="15" eb="17">
      <t>ダイニ</t>
    </rPh>
    <rPh sb="17" eb="20">
      <t>ホイク</t>
    </rPh>
    <rPh sb="21" eb="22">
      <t>タ</t>
    </rPh>
    <rPh sb="23" eb="24">
      <t>カ</t>
    </rPh>
    <rPh sb="27" eb="29">
      <t>ヨシカワ</t>
    </rPh>
    <rPh sb="29" eb="31">
      <t>ビ</t>
    </rPh>
    <rPh sb="31" eb="32">
      <t>エキ</t>
    </rPh>
    <rPh sb="32" eb="34">
      <t>ヒガシグチ</t>
    </rPh>
    <rPh sb="34" eb="36">
      <t>シュウヘン</t>
    </rPh>
    <rPh sb="36" eb="38">
      <t>チク</t>
    </rPh>
    <rPh sb="39" eb="41">
      <t>カイハツ</t>
    </rPh>
    <rPh sb="42" eb="43">
      <t>トモナ</t>
    </rPh>
    <rPh sb="44" eb="46">
      <t>ジンコウ</t>
    </rPh>
    <rPh sb="46" eb="48">
      <t>ゾウカ</t>
    </rPh>
    <rPh sb="49" eb="51">
      <t>タイオウ</t>
    </rPh>
    <rPh sb="53" eb="55">
      <t>ヨシカワ</t>
    </rPh>
    <rPh sb="55" eb="58">
      <t>チュウガッコウ</t>
    </rPh>
    <rPh sb="61" eb="62">
      <t>アタラ</t>
    </rPh>
    <rPh sb="64" eb="66">
      <t>シセツ</t>
    </rPh>
    <rPh sb="67" eb="69">
      <t>セイビ</t>
    </rPh>
    <rPh sb="73" eb="75">
      <t>ユウケイ</t>
    </rPh>
    <rPh sb="75" eb="77">
      <t>コテイ</t>
    </rPh>
    <rPh sb="77" eb="79">
      <t>シサン</t>
    </rPh>
    <rPh sb="79" eb="84">
      <t>ゲンカシ</t>
    </rPh>
    <rPh sb="85" eb="89">
      <t>ルイジ</t>
    </rPh>
    <rPh sb="90" eb="92">
      <t>ヒカク</t>
    </rPh>
    <rPh sb="95" eb="96">
      <t>ヒク</t>
    </rPh>
    <rPh sb="97" eb="99">
      <t>スイジュン</t>
    </rPh>
    <rPh sb="106" eb="108">
      <t>ショウライ</t>
    </rPh>
    <rPh sb="108" eb="110">
      <t>フタン</t>
    </rPh>
    <rPh sb="110" eb="112">
      <t>ヒリツ</t>
    </rPh>
    <rPh sb="118" eb="120">
      <t>ジュウトウ</t>
    </rPh>
    <rPh sb="120" eb="122">
      <t>カノウ</t>
    </rPh>
    <rPh sb="122" eb="124">
      <t>キキン</t>
    </rPh>
    <rPh sb="125" eb="127">
      <t>ジュウトウ</t>
    </rPh>
    <rPh sb="127" eb="129">
      <t>カノウ</t>
    </rPh>
    <rPh sb="129" eb="131">
      <t>トクテイ</t>
    </rPh>
    <rPh sb="131" eb="133">
      <t>ザイゲン</t>
    </rPh>
    <rPh sb="134" eb="136">
      <t>ゲンショウ</t>
    </rPh>
    <rPh sb="142" eb="145">
      <t>チホウサイ</t>
    </rPh>
    <rPh sb="146" eb="149">
      <t>ゲン</t>
    </rPh>
    <rPh sb="152" eb="154">
      <t>ショウライ</t>
    </rPh>
    <rPh sb="154" eb="157">
      <t>フタン</t>
    </rPh>
    <rPh sb="158" eb="159">
      <t>アワ</t>
    </rPh>
    <rPh sb="161" eb="163">
      <t>ゲンショウ</t>
    </rPh>
    <rPh sb="165" eb="167">
      <t>ショウライ</t>
    </rPh>
    <rPh sb="168" eb="169">
      <t>ワタ</t>
    </rPh>
    <rPh sb="171" eb="173">
      <t>フタン</t>
    </rPh>
    <rPh sb="176" eb="178">
      <t>ソウガク</t>
    </rPh>
    <rPh sb="190" eb="192">
      <t>ショウライ</t>
    </rPh>
    <rPh sb="192" eb="194">
      <t>フタン</t>
    </rPh>
    <rPh sb="194" eb="196">
      <t>ヒリツ</t>
    </rPh>
    <rPh sb="198" eb="199">
      <t>ネン</t>
    </rPh>
    <rPh sb="199" eb="201">
      <t>レンゾク</t>
    </rPh>
    <rPh sb="210" eb="212">
      <t>ショウライ</t>
    </rPh>
    <rPh sb="212" eb="214">
      <t>フタン</t>
    </rPh>
    <rPh sb="214" eb="216">
      <t>ヒリツ</t>
    </rPh>
    <rPh sb="217" eb="219">
      <t>ルイジ</t>
    </rPh>
    <rPh sb="219" eb="221">
      <t>ダンタイ</t>
    </rPh>
    <rPh sb="224" eb="225">
      <t>ヒク</t>
    </rPh>
    <rPh sb="226" eb="228">
      <t>スイジュン</t>
    </rPh>
    <rPh sb="242" eb="244">
      <t>レイワ</t>
    </rPh>
    <rPh sb="245" eb="247">
      <t>ネンド</t>
    </rPh>
    <rPh sb="247" eb="249">
      <t>イコウ</t>
    </rPh>
    <rPh sb="250" eb="253">
      <t>ダイキボ</t>
    </rPh>
    <rPh sb="253" eb="255">
      <t>ジギョウ</t>
    </rPh>
    <rPh sb="256" eb="258">
      <t>スイシン</t>
    </rPh>
    <rPh sb="261" eb="264">
      <t>チホウサイ</t>
    </rPh>
    <rPh sb="264" eb="266">
      <t>ザンダカ</t>
    </rPh>
    <rPh sb="267" eb="269">
      <t>ゾウカ</t>
    </rPh>
    <rPh sb="270" eb="272">
      <t>ミコ</t>
    </rPh>
    <rPh sb="275" eb="277">
      <t>ショウライ</t>
    </rPh>
    <rPh sb="277" eb="279">
      <t>フタン</t>
    </rPh>
    <rPh sb="279" eb="281">
      <t>ヒリツ</t>
    </rPh>
    <rPh sb="283" eb="285">
      <t>エイキョウ</t>
    </rPh>
    <rPh sb="286" eb="288">
      <t>ケネン</t>
    </rPh>
    <rPh sb="296" eb="299">
      <t>チホウサイ</t>
    </rPh>
    <rPh sb="300" eb="302">
      <t>カツヨウ</t>
    </rPh>
    <rPh sb="304" eb="306">
      <t>ジギョウ</t>
    </rPh>
    <rPh sb="307" eb="309">
      <t>ゲンセン</t>
    </rPh>
    <rPh sb="313" eb="315">
      <t>テイリ</t>
    </rPh>
    <rPh sb="316" eb="318">
      <t>カリイレ</t>
    </rPh>
    <rPh sb="319" eb="321">
      <t>キキン</t>
    </rPh>
    <rPh sb="322" eb="324">
      <t>カツヨウ</t>
    </rPh>
    <rPh sb="327" eb="329">
      <t>ショウライ</t>
    </rPh>
    <rPh sb="330" eb="332">
      <t>ハイリョ</t>
    </rPh>
    <rPh sb="334" eb="336">
      <t>ザイセイ</t>
    </rPh>
    <rPh sb="336" eb="338">
      <t>ウンエイ</t>
    </rPh>
    <rPh sb="339" eb="340">
      <t>ツト</t>
    </rPh>
    <phoneticPr fontId="6"/>
  </si>
  <si>
    <t>将来負担の状況</t>
  </si>
  <si>
    <t>地方公社・第三セクター等一覧</t>
    <rPh sb="0" eb="2">
      <t>チホウ</t>
    </rPh>
    <rPh sb="2" eb="4">
      <t>コウシャ</t>
    </rPh>
    <rPh sb="5" eb="6">
      <t>ダイ</t>
    </rPh>
    <rPh sb="6" eb="7">
      <t>３</t>
    </rPh>
    <rPh sb="11" eb="12">
      <t>トウ</t>
    </rPh>
    <rPh sb="12" eb="14">
      <t>イチラン</t>
    </rPh>
    <phoneticPr fontId="6"/>
  </si>
  <si>
    <t>会計名</t>
  </si>
  <si>
    <t>項番</t>
    <rPh sb="0" eb="2">
      <t>コウバン</t>
    </rPh>
    <phoneticPr fontId="6"/>
  </si>
  <si>
    <t>　前年度繰上充用金</t>
  </si>
  <si>
    <t>団体名</t>
    <rPh sb="0" eb="2">
      <t>ダンタイ</t>
    </rPh>
    <phoneticPr fontId="6"/>
  </si>
  <si>
    <t>（注釈）</t>
    <rPh sb="1" eb="3">
      <t>チュウシャク</t>
    </rPh>
    <phoneticPr fontId="6"/>
  </si>
  <si>
    <t>※1：経常収支比率の( )内の数値は、「減収補塡債（特例分）」及び「臨時財政対策債」を除いて算出したものである。</t>
  </si>
  <si>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9"/>
  </si>
  <si>
    <t>収入済額</t>
    <rPh sb="0" eb="2">
      <t>シュウニュウ</t>
    </rPh>
    <rPh sb="2" eb="3">
      <t>スミ</t>
    </rPh>
    <rPh sb="3" eb="4">
      <t>ガク</t>
    </rPh>
    <phoneticPr fontId="6"/>
  </si>
  <si>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6"/>
  </si>
  <si>
    <t>　特別交付税</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</si>
  <si>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6"/>
  </si>
  <si>
    <t>　普通交付税</t>
  </si>
  <si>
    <t>埼玉県後期高齢者医療広域連合</t>
    <rPh sb="0" eb="3">
      <t>サイタマケン</t>
    </rPh>
    <rPh sb="3" eb="5">
      <t>コウキ</t>
    </rPh>
    <rPh sb="5" eb="8">
      <t>コウレイシャ</t>
    </rPh>
    <rPh sb="8" eb="10">
      <t>イリョウ</t>
    </rPh>
    <rPh sb="10" eb="12">
      <t>コウイキ</t>
    </rPh>
    <rPh sb="12" eb="14">
      <t>レンゴウ</t>
    </rPh>
    <phoneticPr fontId="6"/>
  </si>
  <si>
    <t>※6：個人情報保護の観点から、対象となる職員数が1人又は2人の場合は、｢給料月額(百円)｣と｢一人当たり給料月額（百円）｣を｢アスタリスク（＊）｣としている。（その他、数値のない欄については、すべてハイフン（－）としている）。</t>
  </si>
  <si>
    <t>(2)各会計、関係団体の財政状況及び健全化判断比率（市町村）</t>
    <rPh sb="26" eb="29">
      <t>シチョウソン</t>
    </rPh>
    <phoneticPr fontId="6"/>
  </si>
  <si>
    <t>※7：人口については、調査対象年度の1月1日現在の住民基本台帳に登載されている人口に基づいている。</t>
    <rPh sb="13" eb="15">
      <t>タイショウ</t>
    </rPh>
    <rPh sb="27" eb="29">
      <t>キホン</t>
    </rPh>
    <rPh sb="42" eb="43">
      <t>モト</t>
    </rPh>
    <phoneticPr fontId="40"/>
  </si>
  <si>
    <t>充当一般財源等</t>
  </si>
  <si>
    <t>※8：職員の状況については、調査対象年度の地方公務員給与実態調査に基づいている。</t>
  </si>
  <si>
    <t>令和5年度</t>
  </si>
  <si>
    <t>埼玉県吉川市</t>
  </si>
  <si>
    <t>(1) 普通会計の状況（市町村）</t>
    <rPh sb="4" eb="6">
      <t>フツウ</t>
    </rPh>
    <rPh sb="6" eb="8">
      <t>カイケイ</t>
    </rPh>
    <rPh sb="9" eb="11">
      <t>ジョウキョウ</t>
    </rPh>
    <rPh sb="12" eb="15">
      <t>シチョウソン</t>
    </rPh>
    <phoneticPr fontId="6"/>
  </si>
  <si>
    <t>一般会計等（純計）</t>
    <rPh sb="0" eb="2">
      <t>イッパン</t>
    </rPh>
    <rPh sb="2" eb="4">
      <t>カイケイ</t>
    </rPh>
    <rPh sb="4" eb="5">
      <t>トウ</t>
    </rPh>
    <rPh sb="6" eb="8">
      <t>ジュンケイ</t>
    </rPh>
    <phoneticPr fontId="6"/>
  </si>
  <si>
    <t>地方税の状況（単位 千円・％）</t>
    <rPh sb="0" eb="2">
      <t>チホウ</t>
    </rPh>
    <rPh sb="2" eb="3">
      <t>ゼイ</t>
    </rPh>
    <rPh sb="4" eb="6">
      <t>ジョウキョウ</t>
    </rPh>
    <rPh sb="7" eb="9">
      <t>タンイ</t>
    </rPh>
    <rPh sb="10" eb="12">
      <t>センエン</t>
    </rPh>
    <phoneticPr fontId="6"/>
  </si>
  <si>
    <t>歳出の状況（単位 千円・％）</t>
  </si>
  <si>
    <t>上水道</t>
  </si>
  <si>
    <t>実質赤字比率</t>
    <rPh sb="0" eb="2">
      <t>ジッシツ</t>
    </rPh>
    <rPh sb="2" eb="4">
      <t>アカジ</t>
    </rPh>
    <rPh sb="4" eb="6">
      <t>ヒリツ</t>
    </rPh>
    <phoneticPr fontId="37"/>
  </si>
  <si>
    <t>地方税</t>
  </si>
  <si>
    <t>決算額</t>
    <rPh sb="0" eb="2">
      <t>ケッサン</t>
    </rPh>
    <rPh sb="2" eb="3">
      <t>ガク</t>
    </rPh>
    <phoneticPr fontId="6"/>
  </si>
  <si>
    <t>▲退職金</t>
    <rPh sb="1" eb="3">
      <t>タイショク</t>
    </rPh>
    <rPh sb="3" eb="4">
      <t>キン</t>
    </rPh>
    <phoneticPr fontId="6"/>
  </si>
  <si>
    <t>構成比</t>
    <rPh sb="0" eb="3">
      <t>コウセイヒ</t>
    </rPh>
    <phoneticPr fontId="6"/>
  </si>
  <si>
    <t>使用料</t>
  </si>
  <si>
    <t>区分</t>
  </si>
  <si>
    <t>　うち利子</t>
  </si>
  <si>
    <t>超過課税分</t>
    <rPh sb="0" eb="2">
      <t>チョウカ</t>
    </rPh>
    <rPh sb="2" eb="4">
      <t>カゼイ</t>
    </rPh>
    <rPh sb="4" eb="5">
      <t>ブン</t>
    </rPh>
    <phoneticPr fontId="6"/>
  </si>
  <si>
    <t>目的別歳出の状況（単位 千円・％）</t>
  </si>
  <si>
    <t>普通税</t>
    <rPh sb="0" eb="2">
      <t>フツウ</t>
    </rPh>
    <rPh sb="2" eb="3">
      <t>ゼイ</t>
    </rPh>
    <phoneticPr fontId="41"/>
  </si>
  <si>
    <t>軽油引取税交付金</t>
  </si>
  <si>
    <t xml:space="preserve"> R03</t>
  </si>
  <si>
    <t>交通災害特別会計</t>
    <rPh sb="0" eb="2">
      <t>コウツウ</t>
    </rPh>
    <rPh sb="2" eb="4">
      <t>サイガイ</t>
    </rPh>
    <rPh sb="4" eb="6">
      <t>トクベツ</t>
    </rPh>
    <rPh sb="6" eb="8">
      <t>カイケイ</t>
    </rPh>
    <phoneticPr fontId="6"/>
  </si>
  <si>
    <t>決算額 (A)</t>
    <rPh sb="0" eb="2">
      <t>ケッサン</t>
    </rPh>
    <rPh sb="2" eb="3">
      <t>ガク</t>
    </rPh>
    <phoneticPr fontId="6"/>
  </si>
  <si>
    <t>純資産又は
正味財産</t>
  </si>
  <si>
    <t>(A)のうち普通建設事業費</t>
    <rPh sb="6" eb="8">
      <t>フツウ</t>
    </rPh>
    <rPh sb="8" eb="10">
      <t>ケンセツ</t>
    </rPh>
    <rPh sb="10" eb="13">
      <t>ジギョウヒ</t>
    </rPh>
    <phoneticPr fontId="6"/>
  </si>
  <si>
    <t>(Ａ)</t>
  </si>
  <si>
    <t>(A)のうち充当一般財源等</t>
    <rPh sb="6" eb="8">
      <t>ジュウトウ</t>
    </rPh>
    <rPh sb="8" eb="10">
      <t>イッパン</t>
    </rPh>
    <rPh sb="10" eb="12">
      <t>ザイゲン</t>
    </rPh>
    <rPh sb="12" eb="13">
      <t>ナド</t>
    </rPh>
    <phoneticPr fontId="6"/>
  </si>
  <si>
    <t>地方譲与税</t>
  </si>
  <si>
    <t>議会費</t>
  </si>
  <si>
    <t>　　市町村民税</t>
  </si>
  <si>
    <t>元利償還金</t>
    <rPh sb="0" eb="2">
      <t>ガンリ</t>
    </rPh>
    <rPh sb="2" eb="5">
      <t>ショウカンキン</t>
    </rPh>
    <phoneticPr fontId="3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</si>
  <si>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6"/>
  </si>
  <si>
    <t>総務費</t>
  </si>
  <si>
    <t>配当割交付金</t>
    <rPh sb="0" eb="2">
      <t>ハイトウ</t>
    </rPh>
    <rPh sb="2" eb="3">
      <t>ワリ</t>
    </rPh>
    <rPh sb="3" eb="6">
      <t>コウフキン</t>
    </rPh>
    <phoneticPr fontId="41"/>
  </si>
  <si>
    <t>人件費及び人件費に準ずる費用</t>
    <rPh sb="0" eb="3">
      <t>ジンケンヒ</t>
    </rPh>
    <rPh sb="3" eb="4">
      <t>オヨ</t>
    </rPh>
    <rPh sb="5" eb="8">
      <t>ジンケンヒ</t>
    </rPh>
    <rPh sb="9" eb="10">
      <t>ジュン</t>
    </rPh>
    <rPh sb="12" eb="14">
      <t>ヒヨウ</t>
    </rPh>
    <phoneticPr fontId="6"/>
  </si>
  <si>
    <t>民生費</t>
  </si>
  <si>
    <t>株式等譲渡所得割交付金</t>
    <rPh sb="0" eb="2">
      <t>カブシキ</t>
    </rPh>
    <rPh sb="2" eb="3">
      <t>トウ</t>
    </rPh>
    <rPh sb="3" eb="5">
      <t>ジョウト</t>
    </rPh>
    <rPh sb="5" eb="7">
      <t>ショトク</t>
    </rPh>
    <rPh sb="7" eb="8">
      <t>ワリ</t>
    </rPh>
    <rPh sb="8" eb="11">
      <t>コウフキン</t>
    </rPh>
    <phoneticPr fontId="41"/>
  </si>
  <si>
    <t>被保険者数(人)</t>
  </si>
  <si>
    <t>　　　所得割</t>
  </si>
  <si>
    <t>類似団体平均</t>
    <rPh sb="0" eb="2">
      <t>ルイジ</t>
    </rPh>
    <rPh sb="2" eb="4">
      <t>ダンタイ</t>
    </rPh>
    <rPh sb="4" eb="6">
      <t>ヘイキン</t>
    </rPh>
    <phoneticPr fontId="6"/>
  </si>
  <si>
    <t>衛生費</t>
  </si>
  <si>
    <t>損失補償・債務保証の履行に係るもの</t>
    <rPh sb="0" eb="2">
      <t>ソンシツ</t>
    </rPh>
    <rPh sb="2" eb="4">
      <t>ホショウ</t>
    </rPh>
    <rPh sb="5" eb="7">
      <t>サイム</t>
    </rPh>
    <rPh sb="7" eb="9">
      <t>ホショウ</t>
    </rPh>
    <rPh sb="10" eb="12">
      <t>リコウ</t>
    </rPh>
    <rPh sb="13" eb="14">
      <t>カカ</t>
    </rPh>
    <phoneticPr fontId="6"/>
  </si>
  <si>
    <t>　　　法人税割</t>
  </si>
  <si>
    <t>地方交付税</t>
  </si>
  <si>
    <t>国庫支出金</t>
  </si>
  <si>
    <t>農林水産業費</t>
  </si>
  <si>
    <t>　　固定資産税</t>
  </si>
  <si>
    <t>特別地方消費税交付金</t>
  </si>
  <si>
    <t>　　　うち純固定資産税</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</si>
  <si>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5"/>
  </si>
  <si>
    <t>土木費</t>
  </si>
  <si>
    <t>自動車取得税交付金</t>
  </si>
  <si>
    <t>公債費に準ずる債務負担行為に係るもの</t>
  </si>
  <si>
    <t>　　市町村たばこ税</t>
  </si>
  <si>
    <t>教育費</t>
  </si>
  <si>
    <t>自動車税環境性能割交付金</t>
  </si>
  <si>
    <t>　　鉱産税</t>
  </si>
  <si>
    <t>災害復旧費</t>
  </si>
  <si>
    <t>法人事業税交付金</t>
  </si>
  <si>
    <t>　　特別土地保有税</t>
  </si>
  <si>
    <t>企業債
（地方債）
現在高</t>
  </si>
  <si>
    <t>公債費</t>
  </si>
  <si>
    <t>地方特例交付金等</t>
    <rPh sb="7" eb="8">
      <t>トウ</t>
    </rPh>
    <phoneticPr fontId="38"/>
  </si>
  <si>
    <t>諸支出金</t>
    <rPh sb="3" eb="4">
      <t>キン</t>
    </rPh>
    <phoneticPr fontId="9"/>
  </si>
  <si>
    <t>　地方特例交付金</t>
    <rPh sb="1" eb="3">
      <t>チホウ</t>
    </rPh>
    <phoneticPr fontId="6"/>
  </si>
  <si>
    <t xml:space="preserve">連結実質赤字額 </t>
  </si>
  <si>
    <t>前年度繰上充用金</t>
  </si>
  <si>
    <t>吉川市土地開発公社</t>
    <rPh sb="0" eb="3">
      <t>ヨシカワシ</t>
    </rPh>
    <rPh sb="3" eb="5">
      <t>トチ</t>
    </rPh>
    <rPh sb="5" eb="7">
      <t>カイハツ</t>
    </rPh>
    <rPh sb="7" eb="9">
      <t>コウシャ</t>
    </rPh>
    <phoneticPr fontId="9"/>
  </si>
  <si>
    <t>　新型コロナウイルス感染症対策地方税減収補塡特別交付金</t>
  </si>
  <si>
    <t>　法定目的税</t>
  </si>
  <si>
    <t>経常損益</t>
  </si>
  <si>
    <t>　　事業所税</t>
  </si>
  <si>
    <t>　投資・出資金・貸付金</t>
  </si>
  <si>
    <t>性質別歳出の状況（単位 千円・％）</t>
    <rPh sb="0" eb="2">
      <t>セイシツ</t>
    </rPh>
    <phoneticPr fontId="6"/>
  </si>
  <si>
    <t>決算額</t>
  </si>
  <si>
    <t>市町村民税</t>
    <rPh sb="0" eb="3">
      <t>シチョウソン</t>
    </rPh>
    <rPh sb="3" eb="4">
      <t>ミン</t>
    </rPh>
    <rPh sb="4" eb="5">
      <t>ゼイ</t>
    </rPh>
    <phoneticPr fontId="6"/>
  </si>
  <si>
    <t>繰越金</t>
  </si>
  <si>
    <t>構成比</t>
  </si>
  <si>
    <t>公営企業会計等</t>
    <rPh sb="0" eb="2">
      <t>コウエイ</t>
    </rPh>
    <rPh sb="2" eb="4">
      <t>キギョウ</t>
    </rPh>
    <rPh sb="4" eb="6">
      <t>カイケイ</t>
    </rPh>
    <rPh sb="6" eb="7">
      <t>トウ</t>
    </rPh>
    <phoneticPr fontId="6"/>
  </si>
  <si>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5"/>
  </si>
  <si>
    <t>経常経費充当一般財源等</t>
  </si>
  <si>
    <t>経常収支比率</t>
    <rPh sb="0" eb="2">
      <t>ケイジョウ</t>
    </rPh>
    <rPh sb="2" eb="4">
      <t>シュウシ</t>
    </rPh>
    <rPh sb="4" eb="6">
      <t>ヒリツ</t>
    </rPh>
    <phoneticPr fontId="37"/>
  </si>
  <si>
    <t>　震災復興特別交付税</t>
  </si>
  <si>
    <t>　　水利地益税等</t>
  </si>
  <si>
    <t>義務的経費計</t>
    <rPh sb="0" eb="3">
      <t>ギムテキ</t>
    </rPh>
    <rPh sb="3" eb="5">
      <t>ケイヒ</t>
    </rPh>
    <rPh sb="5" eb="6">
      <t>ケイ</t>
    </rPh>
    <phoneticPr fontId="6"/>
  </si>
  <si>
    <t>　公債費</t>
  </si>
  <si>
    <t>増減率(%)(B)</t>
    <rPh sb="0" eb="3">
      <t>ゾウゲンリツ</t>
    </rPh>
    <phoneticPr fontId="6"/>
  </si>
  <si>
    <t>交通安全対策特別交付金</t>
  </si>
  <si>
    <t>　※一般会計等（純計）は、各会計の相互間の繰入・繰出等の重複を控除したものであり、各会計の合計と一致しない場合がある。</t>
  </si>
  <si>
    <t>合計</t>
  </si>
  <si>
    <t>他会計等
からの
繰入金</t>
  </si>
  <si>
    <t>令和5年度</t>
    <rPh sb="0" eb="2">
      <t>レイワ</t>
    </rPh>
    <rPh sb="3" eb="5">
      <t>ネンド</t>
    </rPh>
    <phoneticPr fontId="6"/>
  </si>
  <si>
    <t xml:space="preserve">充当可能特定歳入 </t>
    <rPh sb="0" eb="2">
      <t>ジュウトウ</t>
    </rPh>
    <rPh sb="2" eb="4">
      <t>カノウ</t>
    </rPh>
    <rPh sb="4" eb="6">
      <t>トクテイ</t>
    </rPh>
    <rPh sb="6" eb="8">
      <t>サイニュウ</t>
    </rPh>
    <phoneticPr fontId="35"/>
  </si>
  <si>
    <t>令和4年度</t>
    <rPh sb="0" eb="2">
      <t>レイワ</t>
    </rPh>
    <rPh sb="4" eb="5">
      <t>ド</t>
    </rPh>
    <phoneticPr fontId="6"/>
  </si>
  <si>
    <t>　うち元金</t>
  </si>
  <si>
    <t>現年</t>
    <rPh sb="0" eb="1">
      <t>ゲン</t>
    </rPh>
    <rPh sb="1" eb="2">
      <t>ネン</t>
    </rPh>
    <phoneticPr fontId="6"/>
  </si>
  <si>
    <t>都道府県支出金</t>
  </si>
  <si>
    <t>一時借入金利子</t>
  </si>
  <si>
    <t>国営土地改良事業に係るもの</t>
    <rPh sb="0" eb="2">
      <t>コクエイ</t>
    </rPh>
    <rPh sb="2" eb="4">
      <t>トチ</t>
    </rPh>
    <rPh sb="4" eb="6">
      <t>カイリョウ</t>
    </rPh>
    <rPh sb="6" eb="8">
      <t>ジギョウ</t>
    </rPh>
    <rPh sb="9" eb="10">
      <t>カカ</t>
    </rPh>
    <phoneticPr fontId="35"/>
  </si>
  <si>
    <t>その他の経費</t>
    <rPh sb="2" eb="3">
      <t>タ</t>
    </rPh>
    <rPh sb="4" eb="6">
      <t>ケイヒ</t>
    </rPh>
    <phoneticPr fontId="6"/>
  </si>
  <si>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</si>
  <si>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6"/>
  </si>
  <si>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</si>
  <si>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5"/>
  </si>
  <si>
    <t>繰入金</t>
  </si>
  <si>
    <t>公営事業等への繰出</t>
    <rPh sb="0" eb="2">
      <t>コウエイ</t>
    </rPh>
    <rPh sb="2" eb="4">
      <t>ジギョウ</t>
    </rPh>
    <rPh sb="4" eb="5">
      <t>トウ</t>
    </rPh>
    <rPh sb="7" eb="9">
      <t>クリダ</t>
    </rPh>
    <phoneticPr fontId="6"/>
  </si>
  <si>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6"/>
  </si>
  <si>
    <t>　維持補修費</t>
  </si>
  <si>
    <t>森林総合研究所等が行う事業に係るもの</t>
  </si>
  <si>
    <t>実質収支</t>
    <rPh sb="0" eb="2">
      <t>ジッシツ</t>
    </rPh>
    <rPh sb="2" eb="4">
      <t>シュウシ</t>
    </rPh>
    <phoneticPr fontId="6"/>
  </si>
  <si>
    <t>下水道</t>
  </si>
  <si>
    <t>実質公債費比率</t>
  </si>
  <si>
    <t>再差引収支</t>
    <rPh sb="0" eb="1">
      <t>サイ</t>
    </rPh>
    <rPh sb="1" eb="3">
      <t>サシヒキ</t>
    </rPh>
    <rPh sb="3" eb="5">
      <t>シュウシ</t>
    </rPh>
    <phoneticPr fontId="6"/>
  </si>
  <si>
    <t>財政再生基準</t>
  </si>
  <si>
    <t>加入世帯数(世帯)</t>
  </si>
  <si>
    <t>吉川市吉川美南駅東口周辺地区土地区画整理事業特別会計</t>
  </si>
  <si>
    <t>　繰出金</t>
  </si>
  <si>
    <t>　うち減収補塡債(特例分)</t>
    <rPh sb="4" eb="5">
      <t>シュウ</t>
    </rPh>
    <rPh sb="9" eb="10">
      <t>トク</t>
    </rPh>
    <rPh sb="10" eb="11">
      <t>レイ</t>
    </rPh>
    <rPh sb="11" eb="12">
      <t>ブン</t>
    </rPh>
    <phoneticPr fontId="38"/>
  </si>
  <si>
    <t>　積立金</t>
  </si>
  <si>
    <t>公営企業会計等の財政状況（単位：百万円）</t>
    <rPh sb="0" eb="2">
      <t>コウエイ</t>
    </rPh>
    <rPh sb="2" eb="4">
      <t>キギョウ</t>
    </rPh>
    <rPh sb="4" eb="6">
      <t>カイケイ</t>
    </rPh>
    <rPh sb="6" eb="7">
      <t>トウ</t>
    </rPh>
    <rPh sb="8" eb="10">
      <t>ザイセイ</t>
    </rPh>
    <rPh sb="10" eb="12">
      <t>ジョウキョウ</t>
    </rPh>
    <phoneticPr fontId="6"/>
  </si>
  <si>
    <t>土地開発公社に係る将来負担額</t>
    <rPh sb="0" eb="2">
      <t>トチ</t>
    </rPh>
    <rPh sb="2" eb="4">
      <t>カイハツ</t>
    </rPh>
    <rPh sb="4" eb="6">
      <t>コウシャ</t>
    </rPh>
    <rPh sb="7" eb="8">
      <t>カカ</t>
    </rPh>
    <rPh sb="9" eb="11">
      <t>ショウライ</t>
    </rPh>
    <rPh sb="11" eb="14">
      <t>フタンガク</t>
    </rPh>
    <phoneticPr fontId="35"/>
  </si>
  <si>
    <t>早期健全化基準</t>
  </si>
  <si>
    <t>　うち臨時財政対策債</t>
  </si>
  <si>
    <t>歳入合計</t>
  </si>
  <si>
    <t>工業用水道</t>
  </si>
  <si>
    <t>被保険者
1人当り</t>
  </si>
  <si>
    <t>保険税(料)収入額</t>
  </si>
  <si>
    <t>国民健康保険</t>
  </si>
  <si>
    <t>その他</t>
  </si>
  <si>
    <t>保険給付費</t>
  </si>
  <si>
    <t>普通建設事業費</t>
  </si>
  <si>
    <t>　うち補助</t>
  </si>
  <si>
    <t>　うち単独</t>
  </si>
  <si>
    <t>災害復旧事業費</t>
  </si>
  <si>
    <t>実質公債費比率</t>
    <rPh sb="0" eb="2">
      <t>ジッシツ</t>
    </rPh>
    <rPh sb="2" eb="5">
      <t>コウサイヒ</t>
    </rPh>
    <rPh sb="5" eb="7">
      <t>ヒリツ</t>
    </rPh>
    <phoneticPr fontId="37"/>
  </si>
  <si>
    <t>失業対策事業費</t>
  </si>
  <si>
    <t>一般会計等の財政状況（単位：百万円）</t>
    <rPh sb="0" eb="2">
      <t>イッパン</t>
    </rPh>
    <rPh sb="2" eb="4">
      <t>カイケイ</t>
    </rPh>
    <rPh sb="4" eb="5">
      <t>トウ</t>
    </rPh>
    <rPh sb="6" eb="8">
      <t>ザイセイ</t>
    </rPh>
    <rPh sb="8" eb="10">
      <t>ジョウキョウ</t>
    </rPh>
    <phoneticPr fontId="35"/>
  </si>
  <si>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5"/>
  </si>
  <si>
    <t>会計名</t>
    <rPh sb="0" eb="2">
      <t>カイケイ</t>
    </rPh>
    <rPh sb="2" eb="3">
      <t>メイ</t>
    </rPh>
    <phoneticPr fontId="35"/>
  </si>
  <si>
    <t>歳出</t>
  </si>
  <si>
    <t>形式収支</t>
  </si>
  <si>
    <t>他会計等
からの
繰入金</t>
    <rPh sb="9" eb="11">
      <t>クリイレ</t>
    </rPh>
    <rPh sb="11" eb="12">
      <t>キン</t>
    </rPh>
    <phoneticPr fontId="35"/>
  </si>
  <si>
    <t>地方債
現在高</t>
  </si>
  <si>
    <t>令和5年度</t>
    <rPh sb="0" eb="2">
      <t>レイワ</t>
    </rPh>
    <rPh sb="3" eb="5">
      <t>ネンド</t>
    </rPh>
    <phoneticPr fontId="37"/>
  </si>
  <si>
    <t>人口１人当たり決算額</t>
    <rPh sb="0" eb="2">
      <t>ジンコウ</t>
    </rPh>
    <rPh sb="2" eb="4">
      <t>ヒトリ</t>
    </rPh>
    <rPh sb="4" eb="5">
      <t>ア</t>
    </rPh>
    <rPh sb="7" eb="10">
      <t>ケッサンガク</t>
    </rPh>
    <phoneticPr fontId="6"/>
  </si>
  <si>
    <t>備考</t>
    <rPh sb="0" eb="2">
      <t>ビコウ</t>
    </rPh>
    <phoneticPr fontId="6"/>
  </si>
  <si>
    <t>地方公社・第三セクター等名</t>
    <rPh sb="12" eb="13">
      <t>メイ</t>
    </rPh>
    <phoneticPr fontId="6"/>
  </si>
  <si>
    <t>当該団体
からの
貸付金</t>
  </si>
  <si>
    <t>一部事務組合等名</t>
    <rPh sb="0" eb="2">
      <t>イチブ</t>
    </rPh>
    <rPh sb="2" eb="4">
      <t>ジム</t>
    </rPh>
    <rPh sb="4" eb="6">
      <t>クミアイ</t>
    </rPh>
    <rPh sb="6" eb="7">
      <t>トウ</t>
    </rPh>
    <rPh sb="7" eb="8">
      <t>メイ</t>
    </rPh>
    <phoneticPr fontId="35"/>
  </si>
  <si>
    <t>地方独立行政法人に係る将来負担額</t>
  </si>
  <si>
    <t>当該団体からの損失補償に係る債務残高</t>
  </si>
  <si>
    <t>一般会計等
負担見込額</t>
  </si>
  <si>
    <t>地方公社・第三セクター等</t>
    <rPh sb="0" eb="4">
      <t>チホウコウシャ</t>
    </rPh>
    <rPh sb="5" eb="6">
      <t>ダイ</t>
    </rPh>
    <rPh sb="6" eb="7">
      <t>サン</t>
    </rPh>
    <rPh sb="11" eb="12">
      <t>ナド</t>
    </rPh>
    <phoneticPr fontId="6"/>
  </si>
  <si>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</si>
  <si>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6"/>
  </si>
  <si>
    <t>実質赤字額</t>
    <rPh sb="0" eb="2">
      <t>ジッシツ</t>
    </rPh>
    <rPh sb="2" eb="5">
      <t>アカジガク</t>
    </rPh>
    <phoneticPr fontId="6"/>
  </si>
  <si>
    <t>減債基金積立不足算定額</t>
    <rPh sb="0" eb="2">
      <t>ゲンサイ</t>
    </rPh>
    <rPh sb="2" eb="4">
      <t>キキン</t>
    </rPh>
    <rPh sb="4" eb="6">
      <t>ツミタテ</t>
    </rPh>
    <rPh sb="6" eb="8">
      <t>ブソク</t>
    </rPh>
    <rPh sb="8" eb="10">
      <t>サンテイ</t>
    </rPh>
    <rPh sb="10" eb="11">
      <t>ガク</t>
    </rPh>
    <phoneticPr fontId="6"/>
  </si>
  <si>
    <t>総収益
（歳入）</t>
  </si>
  <si>
    <t>総費用
（歳出）</t>
  </si>
  <si>
    <t>純損益
（形式収支）</t>
  </si>
  <si>
    <t>左のうち
一般会計等
繰入見込額</t>
  </si>
  <si>
    <t>資金不足
比率</t>
    <rPh sb="0" eb="2">
      <t>シキン</t>
    </rPh>
    <rPh sb="2" eb="4">
      <t>フソク</t>
    </rPh>
    <rPh sb="5" eb="7">
      <t>ヒリツ</t>
    </rPh>
    <phoneticPr fontId="6"/>
  </si>
  <si>
    <t>吉川市国民健康保険特別会計</t>
  </si>
  <si>
    <t>分析欄</t>
    <rPh sb="0" eb="2">
      <t>ブンセキ</t>
    </rPh>
    <rPh sb="2" eb="3">
      <t>ラン</t>
    </rPh>
    <phoneticPr fontId="6"/>
  </si>
  <si>
    <t>吉川市後期高齢者医療特別会計</t>
  </si>
  <si>
    <t>吉川市水道事業会計</t>
  </si>
  <si>
    <t>法適用企業</t>
  </si>
  <si>
    <t>吉川市下水道事業会計</t>
  </si>
  <si>
    <t>吉川市農業集落排水事業特別会計</t>
  </si>
  <si>
    <t>連結実質赤字額</t>
    <rPh sb="0" eb="2">
      <t>レンケツ</t>
    </rPh>
    <rPh sb="2" eb="4">
      <t>ジッシツ</t>
    </rPh>
    <rPh sb="4" eb="7">
      <t>アカジガク</t>
    </rPh>
    <phoneticPr fontId="6"/>
  </si>
  <si>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</si>
  <si>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</si>
  <si>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</si>
  <si>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6"/>
  </si>
  <si>
    <t>実質公債費比率　　（千円・％）</t>
    <rPh sb="0" eb="2">
      <t>ジッシツ</t>
    </rPh>
    <rPh sb="2" eb="4">
      <t>コウサイ</t>
    </rPh>
    <rPh sb="4" eb="5">
      <t>ヒ</t>
    </rPh>
    <rPh sb="5" eb="7">
      <t>ヒリツ</t>
    </rPh>
    <rPh sb="10" eb="12">
      <t>センエン</t>
    </rPh>
    <phoneticPr fontId="6"/>
  </si>
  <si>
    <t>区分</t>
    <rPh sb="0" eb="1">
      <t>ク</t>
    </rPh>
    <rPh sb="1" eb="2">
      <t>ブン</t>
    </rPh>
    <phoneticPr fontId="35"/>
  </si>
  <si>
    <t>令和3年度</t>
    <rPh sb="0" eb="2">
      <t>レイワ</t>
    </rPh>
    <rPh sb="3" eb="5">
      <t>ネンド</t>
    </rPh>
    <phoneticPr fontId="6"/>
  </si>
  <si>
    <t>令和4年度</t>
    <rPh sb="0" eb="2">
      <t>レイワ</t>
    </rPh>
    <rPh sb="3" eb="5">
      <t>ネンド</t>
    </rPh>
    <phoneticPr fontId="6"/>
  </si>
  <si>
    <t>分母比</t>
    <rPh sb="0" eb="2">
      <t>ブンボ</t>
    </rPh>
    <rPh sb="2" eb="3">
      <t>ヒ</t>
    </rPh>
    <phoneticPr fontId="6"/>
  </si>
  <si>
    <t xml:space="preserve">一般会計等に係る地方債の現在高 </t>
    <rPh sb="0" eb="2">
      <t>イッパン</t>
    </rPh>
    <rPh sb="2" eb="4">
      <t>カイケイ</t>
    </rPh>
    <rPh sb="4" eb="5">
      <t>トウ</t>
    </rPh>
    <rPh sb="6" eb="7">
      <t>カカ</t>
    </rPh>
    <rPh sb="8" eb="11">
      <t>チホウサイ</t>
    </rPh>
    <rPh sb="12" eb="15">
      <t>ゲンザイダカ</t>
    </rPh>
    <phoneticPr fontId="35"/>
  </si>
  <si>
    <t xml:space="preserve">債務負担行為に基づく支出予定額 </t>
    <rPh sb="0" eb="2">
      <t>サイム</t>
    </rPh>
    <rPh sb="2" eb="4">
      <t>フタン</t>
    </rPh>
    <rPh sb="4" eb="6">
      <t>コウイ</t>
    </rPh>
    <rPh sb="7" eb="8">
      <t>モト</t>
    </rPh>
    <rPh sb="10" eb="12">
      <t>シシュツ</t>
    </rPh>
    <rPh sb="12" eb="15">
      <t>ヨテイガク</t>
    </rPh>
    <phoneticPr fontId="3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</si>
  <si>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5"/>
  </si>
  <si>
    <t>充当可能
財源等</t>
    <rPh sb="0" eb="2">
      <t>ジュウトウ</t>
    </rPh>
    <rPh sb="2" eb="3">
      <t>カ</t>
    </rPh>
    <rPh sb="3" eb="4">
      <t>ノウ</t>
    </rPh>
    <rPh sb="5" eb="8">
      <t>ザイゲントウ</t>
    </rPh>
    <phoneticPr fontId="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</si>
  <si>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5"/>
  </si>
  <si>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</si>
  <si>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5"/>
  </si>
  <si>
    <t xml:space="preserve">退職手当負担見込額 </t>
    <rPh sb="0" eb="2">
      <t>タイショク</t>
    </rPh>
    <rPh sb="2" eb="4">
      <t>テアテ</t>
    </rPh>
    <rPh sb="4" eb="6">
      <t>フタン</t>
    </rPh>
    <rPh sb="6" eb="9">
      <t>ミコミガク</t>
    </rPh>
    <phoneticPr fontId="3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</si>
  <si>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5"/>
  </si>
  <si>
    <t>引き受けた債務の履行に係るもの</t>
    <rPh sb="0" eb="1">
      <t>ヒ</t>
    </rPh>
    <rPh sb="2" eb="3">
      <t>ウ</t>
    </rPh>
    <rPh sb="5" eb="7">
      <t>サイム</t>
    </rPh>
    <rPh sb="8" eb="10">
      <t>リコウ</t>
    </rPh>
    <rPh sb="11" eb="12">
      <t>カカ</t>
    </rPh>
    <phoneticPr fontId="6"/>
  </si>
  <si>
    <t>その他上記に準ずるもの</t>
    <rPh sb="2" eb="3">
      <t>タ</t>
    </rPh>
    <rPh sb="3" eb="5">
      <t>ジョウキ</t>
    </rPh>
    <rPh sb="6" eb="7">
      <t>ジュン</t>
    </rPh>
    <phoneticPr fontId="6"/>
  </si>
  <si>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</si>
  <si>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5"/>
  </si>
  <si>
    <t>将来負担比率（(Ｅ)－(Ｆ)）／（(Ｃ)－(Ｄ)）×１００</t>
    <rPh sb="0" eb="2">
      <t>ショウライ</t>
    </rPh>
    <rPh sb="2" eb="4">
      <t>フタン</t>
    </rPh>
    <rPh sb="4" eb="6">
      <t>ヒリツ</t>
    </rPh>
    <phoneticPr fontId="6"/>
  </si>
  <si>
    <t>その他の会計</t>
  </si>
  <si>
    <t>公社・
三セク等</t>
    <rPh sb="0" eb="2">
      <t>コウシャ</t>
    </rPh>
    <rPh sb="4" eb="5">
      <t>サン</t>
    </rPh>
    <rPh sb="7" eb="8">
      <t>トウ</t>
    </rPh>
    <phoneticPr fontId="6"/>
  </si>
  <si>
    <t>当該団体(円)</t>
    <rPh sb="0" eb="2">
      <t>トウガイ</t>
    </rPh>
    <rPh sb="2" eb="4">
      <t>ダンタイ</t>
    </rPh>
    <rPh sb="5" eb="6">
      <t>エン</t>
    </rPh>
    <phoneticPr fontId="6"/>
  </si>
  <si>
    <t>増減率(%)(A)</t>
    <rPh sb="0" eb="3">
      <t>ゾウゲンリツ</t>
    </rPh>
    <phoneticPr fontId="6"/>
  </si>
  <si>
    <t>健全化判断比率</t>
    <rPh sb="0" eb="3">
      <t>ケンゼンカ</t>
    </rPh>
    <rPh sb="3" eb="5">
      <t>ハンダン</t>
    </rPh>
    <rPh sb="5" eb="7">
      <t>ヒリツ</t>
    </rPh>
    <phoneticPr fontId="37"/>
  </si>
  <si>
    <t>特定財源の額</t>
    <rPh sb="0" eb="2">
      <t>トクテイ</t>
    </rPh>
    <rPh sb="2" eb="4">
      <t>ザイゲン</t>
    </rPh>
    <rPh sb="5" eb="6">
      <t>ガク</t>
    </rPh>
    <phoneticPr fontId="6"/>
  </si>
  <si>
    <t>算入公債費等の額</t>
    <rPh sb="0" eb="2">
      <t>サンニュウ</t>
    </rPh>
    <rPh sb="2" eb="4">
      <t>コウサイ</t>
    </rPh>
    <rPh sb="4" eb="5">
      <t>ヒ</t>
    </rPh>
    <rPh sb="5" eb="6">
      <t>トウ</t>
    </rPh>
    <rPh sb="7" eb="8">
      <t>ガク</t>
    </rPh>
    <phoneticPr fontId="6"/>
  </si>
  <si>
    <t>(Ｄ)</t>
  </si>
  <si>
    <t>(単年度)</t>
    <rPh sb="1" eb="4">
      <t>タンネンド</t>
    </rPh>
    <phoneticPr fontId="6"/>
  </si>
  <si>
    <t>人件費及び人件費に準ずる費用の分析</t>
    <rPh sb="0" eb="3">
      <t>ジンケンヒ</t>
    </rPh>
    <rPh sb="3" eb="4">
      <t>オヨ</t>
    </rPh>
    <rPh sb="5" eb="8">
      <t>ジンケンヒ</t>
    </rPh>
    <rPh sb="9" eb="10">
      <t>ジュン</t>
    </rPh>
    <rPh sb="12" eb="14">
      <t>ヒヨウ</t>
    </rPh>
    <rPh sb="15" eb="17">
      <t>ブンセキ</t>
    </rPh>
    <phoneticPr fontId="6"/>
  </si>
  <si>
    <t>人口1人当たり決算額</t>
    <rPh sb="0" eb="2">
      <t>ジンコウ</t>
    </rPh>
    <rPh sb="2" eb="4">
      <t>ヒトリ</t>
    </rPh>
    <rPh sb="4" eb="5">
      <t>ア</t>
    </rPh>
    <rPh sb="7" eb="9">
      <t>ケッサン</t>
    </rPh>
    <rPh sb="9" eb="10">
      <t>ガク</t>
    </rPh>
    <phoneticPr fontId="6"/>
  </si>
  <si>
    <t>当該団体（円）</t>
    <rPh sb="0" eb="2">
      <t>トウガイ</t>
    </rPh>
    <rPh sb="2" eb="4">
      <t>ダンタイ</t>
    </rPh>
    <rPh sb="5" eb="6">
      <t>エン</t>
    </rPh>
    <phoneticPr fontId="6"/>
  </si>
  <si>
    <t>類似団体平均（円）</t>
    <rPh sb="0" eb="2">
      <t>ルイジ</t>
    </rPh>
    <rPh sb="2" eb="4">
      <t>ダンタイ</t>
    </rPh>
    <rPh sb="4" eb="6">
      <t>ヘイキン</t>
    </rPh>
    <rPh sb="7" eb="8">
      <t>エン</t>
    </rPh>
    <phoneticPr fontId="6"/>
  </si>
  <si>
    <t>対比（％）</t>
    <rPh sb="0" eb="2">
      <t>タイヒ</t>
    </rPh>
    <phoneticPr fontId="6"/>
  </si>
  <si>
    <t>人件費</t>
    <rPh sb="0" eb="3">
      <t>ジンケンヒ</t>
    </rPh>
    <phoneticPr fontId="6"/>
  </si>
  <si>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6"/>
  </si>
  <si>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6"/>
  </si>
  <si>
    <t>当該団体</t>
    <rPh sb="0" eb="2">
      <t>トウガイ</t>
    </rPh>
    <rPh sb="2" eb="4">
      <t>ダンタイ</t>
    </rPh>
    <phoneticPr fontId="6"/>
  </si>
  <si>
    <t>人口1,000人当たり職員数（人）</t>
    <rPh sb="0" eb="2">
      <t>ジンコウ</t>
    </rPh>
    <rPh sb="7" eb="8">
      <t>ニン</t>
    </rPh>
    <rPh sb="8" eb="9">
      <t>ア</t>
    </rPh>
    <rPh sb="11" eb="14">
      <t>ショクインスウ</t>
    </rPh>
    <rPh sb="15" eb="16">
      <t>ヒト</t>
    </rPh>
    <phoneticPr fontId="6"/>
  </si>
  <si>
    <t>ラスパイレス指数</t>
    <rPh sb="6" eb="8">
      <t>シスウ</t>
    </rPh>
    <phoneticPr fontId="42"/>
  </si>
  <si>
    <t>（注）人口については、各調査対象年度の1月1日現在の住民基本台帳に登載されている人口に基づいている。</t>
    <rPh sb="14" eb="16">
      <t>タイショウ</t>
    </rPh>
    <phoneticPr fontId="6"/>
  </si>
  <si>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6"/>
  </si>
  <si>
    <t>積立不足額を考慮して算定した額</t>
    <rPh sb="0" eb="1">
      <t>ツ</t>
    </rPh>
    <rPh sb="1" eb="2">
      <t>タ</t>
    </rPh>
    <rPh sb="2" eb="5">
      <t>フソクガク</t>
    </rPh>
    <rPh sb="6" eb="8">
      <t>コウリョ</t>
    </rPh>
    <rPh sb="10" eb="12">
      <t>サンテイ</t>
    </rPh>
    <rPh sb="14" eb="15">
      <t>ガク</t>
    </rPh>
    <phoneticPr fontId="43"/>
  </si>
  <si>
    <t>類似団体内平均値</t>
  </si>
  <si>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</si>
  <si>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</si>
  <si>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</si>
  <si>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</si>
  <si>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6"/>
  </si>
  <si>
    <t>普通建設事業費</t>
    <rPh sb="0" eb="2">
      <t>フツウ</t>
    </rPh>
    <rPh sb="2" eb="4">
      <t>ケンセツ</t>
    </rPh>
    <rPh sb="4" eb="7">
      <t>ジギョウヒ</t>
    </rPh>
    <phoneticPr fontId="6"/>
  </si>
  <si>
    <t>類似団体平均(円)</t>
    <rPh sb="0" eb="2">
      <t>ルイジ</t>
    </rPh>
    <rPh sb="2" eb="4">
      <t>ダンタイ</t>
    </rPh>
    <rPh sb="4" eb="6">
      <t>ヘイキン</t>
    </rPh>
    <rPh sb="7" eb="8">
      <t>エン</t>
    </rPh>
    <phoneticPr fontId="6"/>
  </si>
  <si>
    <t>(A)-(B)</t>
  </si>
  <si>
    <t xml:space="preserve"> R01</t>
  </si>
  <si>
    <t xml:space="preserve"> R05</t>
  </si>
  <si>
    <t xml:space="preserve"> 過去５年間平均</t>
    <rPh sb="1" eb="3">
      <t>カコ</t>
    </rPh>
    <rPh sb="4" eb="6">
      <t>ネンカン</t>
    </rPh>
    <rPh sb="6" eb="8">
      <t>ヘイキン</t>
    </rPh>
    <phoneticPr fontId="6"/>
  </si>
  <si>
    <t>類似団体内平均(円)</t>
    <rPh sb="0" eb="2">
      <t>ルイジ</t>
    </rPh>
    <rPh sb="2" eb="4">
      <t>ダンタイ</t>
    </rPh>
    <phoneticPr fontId="6"/>
  </si>
  <si>
    <t>R01</t>
  </si>
  <si>
    <t>R02</t>
  </si>
  <si>
    <t>R03</t>
  </si>
  <si>
    <t>埼玉県市町村総合事務組合</t>
    <rPh sb="0" eb="3">
      <t>サイタマケン</t>
    </rPh>
    <rPh sb="3" eb="6">
      <t>シチョウソン</t>
    </rPh>
    <rPh sb="6" eb="8">
      <t>ソウゴウ</t>
    </rPh>
    <rPh sb="8" eb="10">
      <t>ジム</t>
    </rPh>
    <rPh sb="10" eb="12">
      <t>クミアイ</t>
    </rPh>
    <phoneticPr fontId="6"/>
  </si>
  <si>
    <t>R04</t>
  </si>
  <si>
    <t>▲ 3.23</t>
  </si>
  <si>
    <t>▲ 0.41</t>
  </si>
  <si>
    <t>その他会計（赤字）</t>
  </si>
  <si>
    <t>彩の国さいたま人づくり広域連合</t>
    <rPh sb="0" eb="1">
      <t>サイ</t>
    </rPh>
    <rPh sb="2" eb="3">
      <t>クニ</t>
    </rPh>
    <rPh sb="7" eb="8">
      <t>ヒト</t>
    </rPh>
    <rPh sb="11" eb="15">
      <t>コウイキレンゴウ</t>
    </rPh>
    <phoneticPr fontId="6"/>
  </si>
  <si>
    <t>一般会計</t>
    <rPh sb="0" eb="2">
      <t>イッパン</t>
    </rPh>
    <rPh sb="2" eb="4">
      <t>カイケイ</t>
    </rPh>
    <phoneticPr fontId="6"/>
  </si>
  <si>
    <t>特別会計</t>
    <rPh sb="0" eb="4">
      <t>トクベツカイケイ</t>
    </rPh>
    <phoneticPr fontId="6"/>
  </si>
  <si>
    <t>東埼玉資源環境組合</t>
  </si>
  <si>
    <t>吉川松伏消防組合</t>
  </si>
  <si>
    <t>公共施設整備基金</t>
    <rPh sb="0" eb="2">
      <t>コウキョウ</t>
    </rPh>
    <rPh sb="2" eb="4">
      <t>シセツ</t>
    </rPh>
    <rPh sb="4" eb="6">
      <t>セイビ</t>
    </rPh>
    <rPh sb="6" eb="8">
      <t>キキン</t>
    </rPh>
    <phoneticPr fontId="9"/>
  </si>
  <si>
    <t>鉄道建設基金</t>
    <rPh sb="0" eb="2">
      <t>テツドウ</t>
    </rPh>
    <rPh sb="2" eb="4">
      <t>ケンセツ</t>
    </rPh>
    <rPh sb="4" eb="6">
      <t>キキン</t>
    </rPh>
    <phoneticPr fontId="9"/>
  </si>
  <si>
    <t>障がい者安心暮らしサポート基金</t>
    <rPh sb="0" eb="1">
      <t>ショウ</t>
    </rPh>
    <rPh sb="3" eb="4">
      <t>シャ</t>
    </rPh>
    <rPh sb="4" eb="6">
      <t>アンシン</t>
    </rPh>
    <rPh sb="6" eb="7">
      <t>ク</t>
    </rPh>
    <rPh sb="13" eb="15">
      <t>キキン</t>
    </rPh>
    <phoneticPr fontId="9"/>
  </si>
  <si>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6"/>
  </si>
  <si>
    <t>当該団体値</t>
    <rPh sb="0" eb="2">
      <t>トウガイ</t>
    </rPh>
    <rPh sb="2" eb="4">
      <t>ダンタイ</t>
    </rPh>
    <rPh sb="4" eb="5">
      <t>アタイ</t>
    </rPh>
    <phoneticPr fontId="6"/>
  </si>
  <si>
    <t>将来負担比率</t>
  </si>
  <si>
    <t>有形固定資産減価償却率</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</si>
</sst>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_ "/>
    <numFmt numFmtId="177" formatCode="#,##0;&quot;△ &quot;#,##0"/>
    <numFmt numFmtId="178" formatCode="#,##0;&quot;▲ &quot;#,##0"/>
    <numFmt numFmtId="179" formatCode="#,##0.0;&quot;▲ &quot;#,##0.0"/>
    <numFmt numFmtId="180" formatCode="#,##0.0_);[Red]\(#,##0.0\)"/>
    <numFmt numFmtId="181" formatCode="#,##0.0_ "/>
    <numFmt numFmtId="182" formatCode="&quot;(&quot;0&quot;)&quot;"/>
    <numFmt numFmtId="183" formatCode="0.00_ "/>
    <numFmt numFmtId="184" formatCode="@&quot; &quot;"/>
    <numFmt numFmtId="185" formatCode="0.0_ "/>
    <numFmt numFmtId="186" formatCode="&quot;( &quot;0.0&quot; )&quot;;&quot;( &quot;\-0.0&quot; )&quot;"/>
    <numFmt numFmtId="187" formatCode="0_ "/>
    <numFmt numFmtId="188" formatCode="0.00;&quot;▲ &quot;0.00"/>
    <numFmt numFmtId="189" formatCode="0.0;&quot;▲ &quot;0.0"/>
    <numFmt numFmtId="190" formatCode="#,##0.00;&quot;▲ &quot;#,##0.00"/>
    <numFmt numFmtId="191" formatCode="#,##0.0;&quot;△ &quot;#,##0.0"/>
  </numFmts>
  <fonts count="45" x14ac:knownFonts="1">
    <font>
      <sz val="11"/>
      <color theme="1"/>
      <name val="ＭＳ ゴシック"/>
      <family val="3"/>
    </font>
    <font>
      <sz val="1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11"/>
      <color theme="1"/>
      <name val="ＭＳ Ｐゴシック"/>
      <family val="3"/>
    </font>
    <font>
      <sz val="6"/>
      <name val="ＭＳ Ｐゴシック"/>
      <family val="3"/>
    </font>
    <font>
      <sz val="14"/>
      <color indexed="8"/>
      <name val="ＭＳ Ｐゴシック"/>
      <family val="3"/>
    </font>
    <font>
      <sz val="14"/>
      <color theme="1"/>
      <name val="ＭＳ Ｐゴシック"/>
      <family val="3"/>
    </font>
    <font>
      <sz val="6"/>
      <name val="ＭＳ 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trike/>
      <sz val="14"/>
      <color indexed="8"/>
      <name val="ＭＳ Ｐゴシック"/>
      <family val="3"/>
    </font>
    <font>
      <sz val="12"/>
      <color indexed="8"/>
      <name val="ＭＳ ゴシック"/>
      <family val="3"/>
    </font>
    <font>
      <b/>
      <sz val="12"/>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name val="ＭＳ ゴシック"/>
      <family val="3"/>
    </font>
    <font>
      <sz val="10"/>
      <color indexed="8"/>
      <name val="ＭＳ Ｐゴシック"/>
      <family val="3"/>
    </font>
    <font>
      <b/>
      <sz val="18"/>
      <color indexed="8"/>
      <name val="ＭＳ ゴシック"/>
      <family val="3"/>
    </font>
    <font>
      <sz val="11"/>
      <color indexed="8"/>
      <name val="ＭＳ Ｐゴシック"/>
      <family val="3"/>
    </font>
    <font>
      <sz val="9"/>
      <color indexed="8"/>
      <name val="ＭＳ ゴシック"/>
      <family val="3"/>
    </font>
    <font>
      <sz val="11"/>
      <name val="ＭＳ Ｐゴシック"/>
      <family val="3"/>
    </font>
    <font>
      <b/>
      <sz val="13"/>
      <color indexed="56"/>
      <name val="ＭＳ ゴシック"/>
      <family val="3"/>
    </font>
    <font>
      <b/>
      <sz val="9"/>
      <color indexed="9"/>
      <name val="ＭＳ ゴシック"/>
      <family val="3"/>
    </font>
    <font>
      <sz val="9"/>
      <name val="ＭＳ ゴシック"/>
      <family val="3"/>
    </font>
    <font>
      <sz val="11"/>
      <color indexed="8"/>
      <name val="ＭＳ ゴシック"/>
      <family val="3"/>
    </font>
    <font>
      <sz val="11"/>
      <name val="ＭＳ ゴシック"/>
      <family val="3"/>
    </font>
    <font>
      <sz val="9"/>
      <color indexed="8"/>
      <name val="ＭＳ ゴシック"/>
      <family val="3"/>
      <charset val="128"/>
    </font>
  </fonts>
  <fills count="9">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right style="thin">
        <color indexed="64"/>
      </right>
      <top/>
      <bottom/>
      <diagonal/>
    </border>
    <border>
      <left style="thin">
        <color indexed="64"/>
      </left>
      <right/>
      <top/>
      <bottom/>
      <diagonal/>
    </border>
    <border>
      <left style="thin">
        <color indexed="64"/>
      </left>
      <right/>
      <top style="thin">
        <color indexed="64"/>
      </top>
      <bottom/>
      <diagonal/>
    </border>
    <border>
      <left style="thin">
        <color indexed="64"/>
      </left>
      <right/>
      <top/>
      <bottom style="thin">
        <color indexed="64"/>
      </bottom>
      <diagonal/>
    </border>
    <border>
      <left/>
      <right/>
      <top style="thin">
        <color indexed="64"/>
      </top>
      <bottom style="thin">
        <color indexed="64"/>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6">
    <xf numFmtId="0" fontId="0" fillId="0" borderId="0">
      <alignment vertical="center"/>
    </xf>
    <xf numFmtId="0" fontId="1" fillId="0" borderId="0"/>
    <xf numFmtId="0" fontId="1" fillId="0" borderId="0">
      <alignment vertical="center"/>
    </xf>
    <xf numFmtId="0" fontId="2" fillId="0" borderId="0">
      <alignment vertical="center"/>
    </xf>
    <xf numFmtId="0" fontId="1" fillId="0" borderId="0"/>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5" fillId="0" borderId="0">
      <alignment vertical="center"/>
    </xf>
    <xf numFmtId="0" fontId="1" fillId="0" borderId="0"/>
    <xf numFmtId="0" fontId="1" fillId="0" borderId="0"/>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1124">
    <xf numFmtId="0" fontId="0" fillId="0" borderId="0" xfId="0">
      <alignment vertical="center"/>
    </xf>
    <xf numFmtId="0" fontId="3" fillId="0" borderId="0" xfId="25" applyFont="1">
      <alignment vertical="center"/>
    </xf>
    <xf numFmtId="0" fontId="3" fillId="0" borderId="1" xfId="25" applyFont="1" applyBorder="1">
      <alignment vertical="center"/>
    </xf>
    <xf numFmtId="0" fontId="3" fillId="0" borderId="2" xfId="25" applyFont="1" applyBorder="1">
      <alignment vertical="center"/>
    </xf>
    <xf numFmtId="0" fontId="1" fillId="2" borderId="0" xfId="4" applyFill="1" applyProtection="1">
      <protection hidden="1"/>
    </xf>
    <xf numFmtId="176" fontId="3" fillId="0" borderId="0" xfId="25" applyNumberFormat="1" applyFont="1">
      <alignment vertical="center"/>
    </xf>
    <xf numFmtId="0" fontId="5" fillId="2" borderId="0" xfId="4" applyFont="1" applyFill="1" applyAlignment="1">
      <alignment vertical="center"/>
    </xf>
    <xf numFmtId="0" fontId="1" fillId="2" borderId="0" xfId="4" applyFill="1" applyAlignment="1">
      <alignment vertical="center"/>
    </xf>
    <xf numFmtId="0" fontId="1" fillId="2" borderId="0" xfId="4" applyFill="1" applyAlignment="1" applyProtection="1">
      <alignment vertical="center"/>
      <protection hidden="1"/>
    </xf>
    <xf numFmtId="0" fontId="3" fillId="0" borderId="3" xfId="25" applyFont="1" applyBorder="1">
      <alignment vertical="center"/>
    </xf>
    <xf numFmtId="0" fontId="3" fillId="0" borderId="4" xfId="25" applyFont="1" applyBorder="1">
      <alignment vertical="center"/>
    </xf>
    <xf numFmtId="0" fontId="3" fillId="0" borderId="5" xfId="25" applyFont="1" applyBorder="1">
      <alignment vertical="center"/>
    </xf>
    <xf numFmtId="0" fontId="7" fillId="0" borderId="3" xfId="25" applyFont="1" applyBorder="1">
      <alignment vertical="center"/>
    </xf>
    <xf numFmtId="176" fontId="3" fillId="0" borderId="2" xfId="25" applyNumberFormat="1" applyFont="1" applyBorder="1">
      <alignment vertical="center"/>
    </xf>
    <xf numFmtId="176" fontId="3" fillId="0" borderId="4" xfId="25" applyNumberFormat="1" applyFont="1" applyBorder="1">
      <alignment vertical="center"/>
    </xf>
    <xf numFmtId="0" fontId="7" fillId="0" borderId="2" xfId="25" applyFont="1" applyBorder="1">
      <alignment vertical="center"/>
    </xf>
    <xf numFmtId="0" fontId="3" fillId="0" borderId="6" xfId="25" applyFont="1" applyBorder="1">
      <alignment vertical="center"/>
    </xf>
    <xf numFmtId="0" fontId="3" fillId="0" borderId="7" xfId="25" applyFont="1" applyBorder="1">
      <alignment vertical="center"/>
    </xf>
    <xf numFmtId="176" fontId="3" fillId="0" borderId="7" xfId="25" applyNumberFormat="1" applyFont="1" applyBorder="1">
      <alignment vertical="center"/>
    </xf>
    <xf numFmtId="176" fontId="5" fillId="0" borderId="0" xfId="25" applyNumberFormat="1" applyFont="1">
      <alignment vertical="center"/>
    </xf>
    <xf numFmtId="176" fontId="3" fillId="2" borderId="0" xfId="25" applyNumberFormat="1" applyFont="1" applyFill="1" applyAlignment="1">
      <alignment vertical="center" wrapText="1"/>
    </xf>
    <xf numFmtId="177" fontId="3" fillId="2" borderId="0" xfId="23" applyNumberFormat="1" applyFont="1" applyFill="1" applyAlignment="1">
      <alignment vertical="center" wrapText="1"/>
    </xf>
    <xf numFmtId="176" fontId="1" fillId="0" borderId="0" xfId="16" applyNumberFormat="1" applyAlignment="1">
      <alignment vertical="center"/>
    </xf>
    <xf numFmtId="176" fontId="1" fillId="0" borderId="0" xfId="25" applyNumberFormat="1" applyAlignment="1">
      <alignment horizontal="center" vertical="center"/>
    </xf>
    <xf numFmtId="178" fontId="1" fillId="0" borderId="0" xfId="18" applyNumberFormat="1" applyAlignment="1">
      <alignment horizontal="right" vertical="center"/>
    </xf>
    <xf numFmtId="49" fontId="3" fillId="2" borderId="0" xfId="23" applyNumberFormat="1" applyFont="1" applyFill="1" applyAlignment="1">
      <alignment horizontal="center" vertical="center" wrapText="1"/>
    </xf>
    <xf numFmtId="180" fontId="3" fillId="0" borderId="0" xfId="25" applyNumberFormat="1" applyFont="1">
      <alignment vertical="center"/>
    </xf>
    <xf numFmtId="0" fontId="8" fillId="0" borderId="0" xfId="14" applyFont="1">
      <alignment vertical="center"/>
    </xf>
    <xf numFmtId="179" fontId="1" fillId="0" borderId="0" xfId="18" applyNumberFormat="1" applyAlignment="1">
      <alignment horizontal="right" vertical="center"/>
    </xf>
    <xf numFmtId="49" fontId="3" fillId="2" borderId="0" xfId="23" applyNumberFormat="1" applyFont="1" applyFill="1" applyAlignment="1">
      <alignment horizontal="center" vertical="center"/>
    </xf>
    <xf numFmtId="181" fontId="3" fillId="0" borderId="7" xfId="25" applyNumberFormat="1" applyFont="1" applyBorder="1">
      <alignment vertical="center"/>
    </xf>
    <xf numFmtId="181" fontId="3" fillId="0" borderId="6" xfId="25" applyNumberFormat="1" applyFont="1" applyBorder="1">
      <alignment vertical="center"/>
    </xf>
    <xf numFmtId="181" fontId="3" fillId="0" borderId="0" xfId="23" applyNumberFormat="1" applyFont="1">
      <alignment vertical="center"/>
    </xf>
    <xf numFmtId="0" fontId="3" fillId="0" borderId="11" xfId="25" applyFont="1" applyBorder="1">
      <alignment vertical="center"/>
    </xf>
    <xf numFmtId="0" fontId="3" fillId="0" borderId="12" xfId="25" applyFont="1" applyBorder="1">
      <alignment vertical="center"/>
    </xf>
    <xf numFmtId="176" fontId="3" fillId="0" borderId="1" xfId="25" applyNumberFormat="1" applyFont="1" applyBorder="1">
      <alignment vertical="center"/>
    </xf>
    <xf numFmtId="176" fontId="3" fillId="0" borderId="12" xfId="25" applyNumberFormat="1" applyFont="1" applyBorder="1">
      <alignment vertical="center"/>
    </xf>
    <xf numFmtId="0" fontId="1" fillId="2" borderId="0" xfId="4" applyFill="1"/>
    <xf numFmtId="0" fontId="2" fillId="0" borderId="0" xfId="10" applyFont="1">
      <alignment vertical="center"/>
    </xf>
    <xf numFmtId="49" fontId="2" fillId="0" borderId="0" xfId="10" applyNumberFormat="1" applyFont="1">
      <alignment vertical="center"/>
    </xf>
    <xf numFmtId="0" fontId="11" fillId="0" borderId="0" xfId="10" applyFont="1">
      <alignment vertical="center"/>
    </xf>
    <xf numFmtId="0" fontId="2" fillId="0" borderId="20" xfId="10" applyFont="1" applyBorder="1">
      <alignment vertical="center"/>
    </xf>
    <xf numFmtId="49" fontId="2" fillId="0" borderId="20" xfId="10" applyNumberFormat="1" applyFont="1" applyBorder="1">
      <alignment vertical="center"/>
    </xf>
    <xf numFmtId="0" fontId="2" fillId="0" borderId="21" xfId="10" applyFont="1" applyBorder="1">
      <alignment vertical="center"/>
    </xf>
    <xf numFmtId="0" fontId="2" fillId="0" borderId="0" xfId="10" applyFont="1" applyAlignment="1">
      <alignment horizontal="center" vertical="center" wrapText="1"/>
    </xf>
    <xf numFmtId="49" fontId="2" fillId="0" borderId="0" xfId="10" applyNumberFormat="1" applyFont="1" applyAlignment="1">
      <alignment horizontal="center" vertical="center"/>
    </xf>
    <xf numFmtId="0" fontId="2" fillId="0" borderId="29" xfId="10" applyFont="1" applyBorder="1">
      <alignment vertical="center"/>
    </xf>
    <xf numFmtId="0" fontId="12" fillId="0" borderId="0" xfId="10" applyFont="1">
      <alignment vertical="center"/>
    </xf>
    <xf numFmtId="0" fontId="2" fillId="0" borderId="3" xfId="10" applyFont="1" applyBorder="1" applyAlignment="1">
      <alignment horizontal="center" vertical="center"/>
    </xf>
    <xf numFmtId="0" fontId="2" fillId="0" borderId="0" xfId="10" applyFont="1" applyAlignment="1">
      <alignment horizontal="center" vertical="center"/>
    </xf>
    <xf numFmtId="0" fontId="2" fillId="0" borderId="6" xfId="10" applyFont="1" applyBorder="1" applyAlignment="1">
      <alignment horizontal="center" vertical="center"/>
    </xf>
    <xf numFmtId="0" fontId="14" fillId="0" borderId="34" xfId="11" applyFont="1" applyBorder="1">
      <alignment vertical="center"/>
    </xf>
    <xf numFmtId="0" fontId="14" fillId="0" borderId="36" xfId="11" applyFont="1" applyBorder="1" applyAlignment="1">
      <alignment horizontal="center" vertical="center"/>
    </xf>
    <xf numFmtId="0" fontId="2" fillId="0" borderId="2" xfId="10" applyFont="1" applyBorder="1" applyAlignment="1">
      <alignment horizontal="center" vertical="center"/>
    </xf>
    <xf numFmtId="0" fontId="2" fillId="0" borderId="20" xfId="10" applyFont="1" applyBorder="1" applyAlignment="1">
      <alignment horizontal="center" vertical="center"/>
    </xf>
    <xf numFmtId="0" fontId="2" fillId="0" borderId="21" xfId="10" applyFont="1" applyBorder="1" applyAlignment="1">
      <alignment horizontal="center" vertical="center"/>
    </xf>
    <xf numFmtId="0" fontId="2" fillId="0" borderId="59" xfId="10" applyFont="1" applyBorder="1" applyAlignment="1">
      <alignment horizontal="center" vertical="center"/>
    </xf>
    <xf numFmtId="0" fontId="2" fillId="0" borderId="7" xfId="10" applyFont="1" applyBorder="1" applyAlignment="1">
      <alignment horizontal="center" vertical="center" wrapText="1"/>
    </xf>
    <xf numFmtId="0" fontId="2" fillId="0" borderId="20" xfId="10" applyFont="1" applyBorder="1" applyAlignment="1">
      <alignment horizontal="left" vertical="center"/>
    </xf>
    <xf numFmtId="0" fontId="2" fillId="0" borderId="19" xfId="10" applyFont="1" applyBorder="1" applyAlignment="1">
      <alignment horizontal="left" vertical="center"/>
    </xf>
    <xf numFmtId="0" fontId="2" fillId="0" borderId="28" xfId="10" applyFont="1" applyBorder="1" applyAlignment="1">
      <alignment horizontal="left" vertical="center"/>
    </xf>
    <xf numFmtId="0" fontId="13" fillId="0" borderId="29" xfId="10" applyFont="1" applyBorder="1" applyAlignment="1">
      <alignment vertical="center" wrapText="1"/>
    </xf>
    <xf numFmtId="0" fontId="2" fillId="0" borderId="54" xfId="10" applyFont="1" applyBorder="1" applyAlignment="1">
      <alignment horizontal="left" vertical="center"/>
    </xf>
    <xf numFmtId="0" fontId="13" fillId="0" borderId="61" xfId="10" applyFont="1" applyBorder="1" applyAlignment="1">
      <alignment vertical="center" wrapText="1"/>
    </xf>
    <xf numFmtId="187" fontId="2" fillId="0" borderId="19" xfId="10" applyNumberFormat="1" applyFont="1" applyBorder="1" applyAlignment="1">
      <alignment horizontal="right" vertical="center" shrinkToFit="1"/>
    </xf>
    <xf numFmtId="187" fontId="2" fillId="0" borderId="19" xfId="10" applyNumberFormat="1" applyFont="1" applyBorder="1" applyAlignment="1">
      <alignment vertical="center" shrinkToFit="1"/>
    </xf>
    <xf numFmtId="185" fontId="2" fillId="0" borderId="21" xfId="10" applyNumberFormat="1" applyFont="1" applyBorder="1">
      <alignment vertical="center"/>
    </xf>
    <xf numFmtId="187" fontId="2" fillId="0" borderId="28" xfId="10" applyNumberFormat="1" applyFont="1" applyBorder="1" applyAlignment="1">
      <alignment horizontal="right" vertical="center" shrinkToFit="1"/>
    </xf>
    <xf numFmtId="187" fontId="2" fillId="0" borderId="28" xfId="10" applyNumberFormat="1" applyFont="1" applyBorder="1" applyAlignment="1">
      <alignment vertical="center" shrinkToFit="1"/>
    </xf>
    <xf numFmtId="185" fontId="2" fillId="0" borderId="29" xfId="10" applyNumberFormat="1" applyFont="1" applyBorder="1">
      <alignment vertical="center"/>
    </xf>
    <xf numFmtId="187" fontId="2" fillId="0" borderId="54" xfId="10" applyNumberFormat="1" applyFont="1" applyBorder="1" applyAlignment="1">
      <alignment horizontal="right" vertical="center" shrinkToFit="1"/>
    </xf>
    <xf numFmtId="187" fontId="2" fillId="0" borderId="54" xfId="10" applyNumberFormat="1" applyFont="1" applyBorder="1" applyAlignment="1">
      <alignment vertical="center" shrinkToFit="1"/>
    </xf>
    <xf numFmtId="185" fontId="2" fillId="0" borderId="61" xfId="10" applyNumberFormat="1" applyFont="1" applyBorder="1">
      <alignment vertical="center"/>
    </xf>
    <xf numFmtId="0" fontId="2" fillId="0" borderId="59" xfId="10" applyFont="1" applyBorder="1">
      <alignment vertical="center"/>
    </xf>
    <xf numFmtId="0" fontId="2" fillId="0" borderId="61" xfId="10" applyFont="1" applyBorder="1">
      <alignment vertical="center"/>
    </xf>
    <xf numFmtId="0" fontId="2" fillId="0" borderId="0" xfId="5" applyFont="1" applyAlignment="1">
      <alignment vertical="center" shrinkToFit="1"/>
    </xf>
    <xf numFmtId="49" fontId="16" fillId="0" borderId="0" xfId="5" applyNumberFormat="1" applyFont="1">
      <alignment vertical="center"/>
    </xf>
    <xf numFmtId="0" fontId="17" fillId="0" borderId="0" xfId="5" applyFont="1">
      <alignment vertical="center"/>
    </xf>
    <xf numFmtId="0" fontId="14" fillId="0" borderId="0" xfId="5" applyFont="1">
      <alignment vertical="center"/>
    </xf>
    <xf numFmtId="0" fontId="2" fillId="0" borderId="6" xfId="5" applyFont="1" applyBorder="1">
      <alignment vertical="center"/>
    </xf>
    <xf numFmtId="0" fontId="2" fillId="0" borderId="7" xfId="5" applyFont="1" applyBorder="1">
      <alignment vertical="center"/>
    </xf>
    <xf numFmtId="0" fontId="18" fillId="0" borderId="7" xfId="5" applyFont="1" applyBorder="1" applyAlignment="1">
      <alignment horizontal="center" vertical="center"/>
    </xf>
    <xf numFmtId="0" fontId="18" fillId="0" borderId="7" xfId="5" applyFont="1" applyBorder="1">
      <alignment vertical="center"/>
    </xf>
    <xf numFmtId="0" fontId="19" fillId="0" borderId="0" xfId="19" applyFont="1">
      <alignment vertical="center"/>
    </xf>
    <xf numFmtId="0" fontId="3" fillId="2" borderId="0" xfId="19" applyFill="1">
      <alignment vertical="center"/>
    </xf>
    <xf numFmtId="49" fontId="2" fillId="2" borderId="0" xfId="13" applyNumberFormat="1" applyFont="1" applyFill="1">
      <alignment vertical="center"/>
    </xf>
    <xf numFmtId="0" fontId="2" fillId="2" borderId="0" xfId="13" applyFont="1" applyFill="1">
      <alignment vertical="center"/>
    </xf>
    <xf numFmtId="0" fontId="7" fillId="0" borderId="77" xfId="13" applyFont="1" applyBorder="1" applyAlignment="1" applyProtection="1">
      <alignment horizontal="center" vertical="center" shrinkToFit="1"/>
      <protection locked="0"/>
    </xf>
    <xf numFmtId="0" fontId="7" fillId="0" borderId="78" xfId="13" applyFont="1" applyBorder="1" applyAlignment="1" applyProtection="1">
      <alignment horizontal="center" vertical="center" shrinkToFit="1"/>
      <protection locked="0"/>
    </xf>
    <xf numFmtId="0" fontId="7" fillId="5" borderId="79" xfId="13" applyFont="1" applyFill="1" applyBorder="1" applyAlignment="1" applyProtection="1">
      <alignment horizontal="center" vertical="center" shrinkToFit="1"/>
      <protection locked="0"/>
    </xf>
    <xf numFmtId="0" fontId="7" fillId="0" borderId="80" xfId="13" applyFont="1" applyBorder="1" applyAlignment="1" applyProtection="1">
      <alignment horizontal="center" vertical="center" shrinkToFit="1"/>
      <protection locked="0"/>
    </xf>
    <xf numFmtId="0" fontId="15" fillId="2" borderId="0" xfId="13" applyFont="1" applyFill="1">
      <alignment vertical="center"/>
    </xf>
    <xf numFmtId="0" fontId="7" fillId="2" borderId="0" xfId="13" applyFont="1" applyFill="1">
      <alignment vertical="center"/>
    </xf>
    <xf numFmtId="0" fontId="7" fillId="0" borderId="81" xfId="13" applyFont="1" applyBorder="1" applyAlignment="1" applyProtection="1">
      <alignment horizontal="center" vertical="center" shrinkToFit="1"/>
      <protection locked="0"/>
    </xf>
    <xf numFmtId="0" fontId="7" fillId="2" borderId="0" xfId="13" applyFont="1" applyFill="1" applyAlignment="1">
      <alignment horizontal="center" vertical="center" shrinkToFit="1"/>
    </xf>
    <xf numFmtId="0" fontId="7" fillId="2" borderId="29" xfId="13" applyFont="1" applyFill="1" applyBorder="1">
      <alignment vertical="center"/>
    </xf>
    <xf numFmtId="0" fontId="7" fillId="2" borderId="24" xfId="13" applyFont="1" applyFill="1" applyBorder="1">
      <alignment vertical="center"/>
    </xf>
    <xf numFmtId="0" fontId="22" fillId="2" borderId="0" xfId="19" applyFont="1" applyFill="1">
      <alignment vertical="center"/>
    </xf>
    <xf numFmtId="0" fontId="7" fillId="2" borderId="0" xfId="13" applyFont="1" applyFill="1" applyAlignment="1">
      <alignment horizontal="left" vertical="center" shrinkToFit="1"/>
    </xf>
    <xf numFmtId="0" fontId="7" fillId="2" borderId="29" xfId="13" applyFont="1" applyFill="1" applyBorder="1" applyAlignment="1">
      <alignment horizontal="center" vertical="center"/>
    </xf>
    <xf numFmtId="0" fontId="7" fillId="2" borderId="6" xfId="13" applyFont="1" applyFill="1" applyBorder="1">
      <alignment vertical="center"/>
    </xf>
    <xf numFmtId="178" fontId="7" fillId="2" borderId="0" xfId="13" applyNumberFormat="1" applyFont="1" applyFill="1" applyAlignment="1">
      <alignment horizontal="right" vertical="center" shrinkToFit="1"/>
    </xf>
    <xf numFmtId="0" fontId="19" fillId="2" borderId="20" xfId="13" applyFont="1" applyFill="1" applyBorder="1">
      <alignment vertical="center"/>
    </xf>
    <xf numFmtId="0" fontId="19" fillId="2" borderId="0" xfId="13" applyFont="1" applyFill="1">
      <alignment vertical="center"/>
    </xf>
    <xf numFmtId="178" fontId="7" fillId="2" borderId="0" xfId="13" applyNumberFormat="1" applyFont="1" applyFill="1" applyAlignment="1">
      <alignment horizontal="left" vertical="center" shrinkToFit="1"/>
    </xf>
    <xf numFmtId="0" fontId="7" fillId="2" borderId="5" xfId="13" applyFont="1" applyFill="1" applyBorder="1">
      <alignment vertical="center"/>
    </xf>
    <xf numFmtId="0" fontId="19" fillId="2" borderId="0" xfId="13" applyFont="1" applyFill="1" applyAlignment="1">
      <alignment horizontal="center" vertical="center"/>
    </xf>
    <xf numFmtId="0" fontId="7" fillId="0" borderId="152" xfId="12" applyFont="1" applyBorder="1" applyAlignment="1" applyProtection="1">
      <alignment horizontal="center" vertical="center" shrinkToFit="1"/>
      <protection locked="0"/>
    </xf>
    <xf numFmtId="0" fontId="7" fillId="0" borderId="153" xfId="12" applyFont="1" applyBorder="1" applyAlignment="1" applyProtection="1">
      <alignment horizontal="center" vertical="center" shrinkToFit="1"/>
      <protection locked="0"/>
    </xf>
    <xf numFmtId="0" fontId="7" fillId="2" borderId="153" xfId="13" applyFont="1" applyFill="1" applyBorder="1" applyAlignment="1" applyProtection="1">
      <alignment horizontal="center" vertical="center" shrinkToFit="1"/>
      <protection locked="0"/>
    </xf>
    <xf numFmtId="0" fontId="7" fillId="2" borderId="0" xfId="13" applyFont="1" applyFill="1" applyAlignment="1">
      <alignment horizontal="center" vertical="center"/>
    </xf>
    <xf numFmtId="0" fontId="7" fillId="2" borderId="59" xfId="13" applyFont="1" applyFill="1" applyBorder="1">
      <alignment vertical="center"/>
    </xf>
    <xf numFmtId="0" fontId="2" fillId="2" borderId="29" xfId="13" applyFont="1" applyFill="1" applyBorder="1">
      <alignment vertical="center"/>
    </xf>
    <xf numFmtId="176" fontId="18" fillId="0" borderId="0" xfId="24" applyNumberFormat="1" applyFont="1">
      <alignment vertical="center"/>
    </xf>
    <xf numFmtId="176" fontId="18" fillId="0" borderId="2" xfId="24" applyNumberFormat="1" applyFont="1" applyBorder="1">
      <alignment vertical="center"/>
    </xf>
    <xf numFmtId="176" fontId="18" fillId="0" borderId="4" xfId="24" applyNumberFormat="1" applyFont="1" applyBorder="1">
      <alignment vertical="center"/>
    </xf>
    <xf numFmtId="0" fontId="18" fillId="0" borderId="0" xfId="24" applyFont="1">
      <alignment vertical="center"/>
    </xf>
    <xf numFmtId="176" fontId="18" fillId="0" borderId="7" xfId="24" applyNumberFormat="1" applyFont="1" applyBorder="1">
      <alignment vertical="center"/>
    </xf>
    <xf numFmtId="0" fontId="3" fillId="2" borderId="3" xfId="24" applyFont="1" applyFill="1" applyBorder="1">
      <alignment vertical="center"/>
    </xf>
    <xf numFmtId="176" fontId="18" fillId="2" borderId="4" xfId="24" applyNumberFormat="1" applyFont="1" applyFill="1" applyBorder="1">
      <alignment vertical="center"/>
    </xf>
    <xf numFmtId="176" fontId="18" fillId="0" borderId="8" xfId="24" applyNumberFormat="1" applyFont="1" applyBorder="1">
      <alignment vertical="center"/>
    </xf>
    <xf numFmtId="0" fontId="18" fillId="0" borderId="0" xfId="24" applyFont="1" applyAlignment="1"/>
    <xf numFmtId="176" fontId="24" fillId="0" borderId="3" xfId="15" applyNumberFormat="1" applyFont="1" applyBorder="1" applyAlignment="1">
      <alignment vertical="center"/>
    </xf>
    <xf numFmtId="176" fontId="24" fillId="0" borderId="4" xfId="15" applyNumberFormat="1" applyFont="1" applyBorder="1" applyAlignment="1">
      <alignment vertical="center"/>
    </xf>
    <xf numFmtId="176" fontId="24" fillId="0" borderId="4" xfId="15" applyNumberFormat="1" applyFont="1" applyBorder="1" applyAlignment="1">
      <alignment horizontal="center" vertical="center"/>
    </xf>
    <xf numFmtId="0" fontId="3" fillId="2" borderId="6" xfId="24" applyFont="1" applyFill="1" applyBorder="1">
      <alignment vertical="center"/>
    </xf>
    <xf numFmtId="176" fontId="18" fillId="2" borderId="7" xfId="24" applyNumberFormat="1" applyFont="1" applyFill="1" applyBorder="1">
      <alignment vertical="center"/>
    </xf>
    <xf numFmtId="176" fontId="18" fillId="0" borderId="5" xfId="24" applyNumberFormat="1" applyFont="1" applyBorder="1">
      <alignment vertical="center"/>
    </xf>
    <xf numFmtId="176" fontId="24" fillId="0" borderId="11" xfId="15" applyNumberFormat="1" applyFont="1" applyBorder="1" applyAlignment="1">
      <alignment vertical="center"/>
    </xf>
    <xf numFmtId="176" fontId="24" fillId="0" borderId="12" xfId="15" applyNumberFormat="1" applyFont="1" applyBorder="1" applyAlignment="1">
      <alignment vertical="center"/>
    </xf>
    <xf numFmtId="176" fontId="24" fillId="0" borderId="171" xfId="15" applyNumberFormat="1" applyFont="1" applyBorder="1" applyAlignment="1">
      <alignment horizontal="center" vertical="center"/>
    </xf>
    <xf numFmtId="176" fontId="24" fillId="0" borderId="11" xfId="15" applyNumberFormat="1" applyFont="1" applyBorder="1" applyAlignment="1">
      <alignment horizontal="center" vertical="center"/>
    </xf>
    <xf numFmtId="176" fontId="24" fillId="0" borderId="35" xfId="15" applyNumberFormat="1" applyFont="1" applyBorder="1" applyAlignment="1">
      <alignment horizontal="center" vertical="center" wrapText="1"/>
    </xf>
    <xf numFmtId="178" fontId="24" fillId="0" borderId="35" xfId="17" applyNumberFormat="1" applyFont="1" applyBorder="1" applyAlignment="1">
      <alignment horizontal="right" vertical="center" shrinkToFit="1"/>
    </xf>
    <xf numFmtId="178" fontId="24" fillId="0" borderId="172" xfId="17" applyNumberFormat="1" applyFont="1" applyBorder="1" applyAlignment="1">
      <alignment horizontal="right" vertical="center" shrinkToFit="1"/>
    </xf>
    <xf numFmtId="0" fontId="3" fillId="2" borderId="11" xfId="24" applyFont="1" applyFill="1" applyBorder="1">
      <alignment vertical="center"/>
    </xf>
    <xf numFmtId="176" fontId="18" fillId="2" borderId="12" xfId="24" applyNumberFormat="1" applyFont="1" applyFill="1" applyBorder="1">
      <alignment vertical="center"/>
    </xf>
    <xf numFmtId="176" fontId="18" fillId="0" borderId="10" xfId="24" applyNumberFormat="1" applyFont="1" applyBorder="1">
      <alignment vertical="center"/>
    </xf>
    <xf numFmtId="176" fontId="24" fillId="0" borderId="8" xfId="15" applyNumberFormat="1" applyFont="1" applyBorder="1" applyAlignment="1">
      <alignment horizontal="center" vertical="center"/>
    </xf>
    <xf numFmtId="176" fontId="24" fillId="0" borderId="3" xfId="15" applyNumberFormat="1" applyFont="1" applyBorder="1" applyAlignment="1">
      <alignment horizontal="center" vertical="center"/>
    </xf>
    <xf numFmtId="178" fontId="24" fillId="0" borderId="3" xfId="17" applyNumberFormat="1" applyFont="1" applyBorder="1" applyAlignment="1">
      <alignment horizontal="right" vertical="center" shrinkToFit="1"/>
    </xf>
    <xf numFmtId="178" fontId="24" fillId="0" borderId="173" xfId="17" applyNumberFormat="1" applyFont="1" applyBorder="1" applyAlignment="1">
      <alignment horizontal="right" vertical="center" shrinkToFit="1"/>
    </xf>
    <xf numFmtId="178" fontId="18" fillId="2" borderId="34" xfId="22" applyNumberFormat="1" applyFont="1" applyFill="1" applyBorder="1" applyAlignment="1">
      <alignment horizontal="right" vertical="center" shrinkToFit="1"/>
    </xf>
    <xf numFmtId="178" fontId="18" fillId="2" borderId="9" xfId="22" applyNumberFormat="1" applyFont="1" applyFill="1" applyBorder="1" applyAlignment="1">
      <alignment horizontal="right" vertical="center" shrinkToFit="1"/>
    </xf>
    <xf numFmtId="176" fontId="18" fillId="0" borderId="9" xfId="24" applyNumberFormat="1" applyFont="1" applyBorder="1" applyAlignment="1">
      <alignment horizontal="center" vertical="center"/>
    </xf>
    <xf numFmtId="190" fontId="24" fillId="0" borderId="9" xfId="24" applyNumberFormat="1" applyFont="1" applyBorder="1" applyAlignment="1">
      <alignment horizontal="right" vertical="center" shrinkToFit="1"/>
    </xf>
    <xf numFmtId="179" fontId="24" fillId="0" borderId="9" xfId="24" applyNumberFormat="1" applyFont="1" applyBorder="1" applyAlignment="1">
      <alignment horizontal="right" vertical="center" shrinkToFit="1"/>
    </xf>
    <xf numFmtId="178" fontId="18" fillId="0" borderId="9" xfId="24" applyNumberFormat="1" applyFont="1" applyBorder="1" applyAlignment="1">
      <alignment horizontal="right" vertical="center" shrinkToFit="1"/>
    </xf>
    <xf numFmtId="176" fontId="24" fillId="0" borderId="5" xfId="15" applyNumberFormat="1" applyFont="1" applyBorder="1" applyAlignment="1">
      <alignment horizontal="center" vertical="center"/>
    </xf>
    <xf numFmtId="176" fontId="24" fillId="0" borderId="174" xfId="15" applyNumberFormat="1" applyFont="1" applyBorder="1" applyAlignment="1">
      <alignment horizontal="center" vertical="center" wrapText="1"/>
    </xf>
    <xf numFmtId="179" fontId="24" fillId="0" borderId="175" xfId="17" applyNumberFormat="1" applyFont="1" applyBorder="1" applyAlignment="1">
      <alignment horizontal="right" vertical="center" shrinkToFit="1"/>
    </xf>
    <xf numFmtId="179" fontId="24" fillId="0" borderId="171" xfId="17" applyNumberFormat="1" applyFont="1" applyBorder="1" applyAlignment="1">
      <alignment horizontal="right" vertical="center" shrinkToFit="1"/>
    </xf>
    <xf numFmtId="0" fontId="3" fillId="2" borderId="8" xfId="24" applyFont="1" applyFill="1" applyBorder="1">
      <alignment vertical="center"/>
    </xf>
    <xf numFmtId="176" fontId="18" fillId="2" borderId="9" xfId="24" applyNumberFormat="1" applyFont="1" applyFill="1" applyBorder="1" applyAlignment="1">
      <alignment horizontal="center" vertical="center"/>
    </xf>
    <xf numFmtId="176" fontId="18" fillId="0" borderId="176" xfId="24" applyNumberFormat="1" applyFont="1" applyBorder="1" applyAlignment="1">
      <alignment horizontal="center" vertical="center"/>
    </xf>
    <xf numFmtId="190" fontId="24" fillId="0" borderId="176" xfId="24" applyNumberFormat="1" applyFont="1" applyBorder="1" applyAlignment="1">
      <alignment horizontal="right" vertical="center" shrinkToFit="1"/>
    </xf>
    <xf numFmtId="179" fontId="24" fillId="0" borderId="176" xfId="24" applyNumberFormat="1" applyFont="1" applyBorder="1" applyAlignment="1">
      <alignment horizontal="right" vertical="center" shrinkToFit="1"/>
    </xf>
    <xf numFmtId="181" fontId="18" fillId="0" borderId="0" xfId="24" applyNumberFormat="1" applyFont="1">
      <alignment vertical="center"/>
    </xf>
    <xf numFmtId="181" fontId="18" fillId="0" borderId="7" xfId="24" applyNumberFormat="1" applyFont="1" applyBorder="1">
      <alignment vertical="center"/>
    </xf>
    <xf numFmtId="0" fontId="3" fillId="0" borderId="0" xfId="24" applyFont="1" applyAlignment="1"/>
    <xf numFmtId="176" fontId="14" fillId="0" borderId="177" xfId="15" applyNumberFormat="1" applyFont="1" applyBorder="1" applyAlignment="1">
      <alignment horizontal="center" vertical="center"/>
    </xf>
    <xf numFmtId="178" fontId="24" fillId="0" borderId="177" xfId="17" applyNumberFormat="1" applyFont="1" applyBorder="1" applyAlignment="1">
      <alignment horizontal="right" vertical="center" shrinkToFit="1"/>
    </xf>
    <xf numFmtId="178" fontId="24" fillId="0" borderId="178" xfId="17" applyNumberFormat="1" applyFont="1" applyBorder="1" applyAlignment="1">
      <alignment horizontal="right" vertical="center" shrinkToFit="1"/>
    </xf>
    <xf numFmtId="0" fontId="3" fillId="2" borderId="5" xfId="24" applyFont="1" applyFill="1" applyBorder="1">
      <alignment vertical="center"/>
    </xf>
    <xf numFmtId="176" fontId="2" fillId="2" borderId="176" xfId="24" applyNumberFormat="1" applyFont="1" applyFill="1" applyBorder="1" applyAlignment="1">
      <alignment horizontal="center" vertical="center"/>
    </xf>
    <xf numFmtId="178" fontId="18" fillId="2" borderId="4" xfId="22" applyNumberFormat="1" applyFont="1" applyFill="1" applyBorder="1" applyAlignment="1">
      <alignment horizontal="right" vertical="center" shrinkToFit="1"/>
    </xf>
    <xf numFmtId="178" fontId="18" fillId="2" borderId="8" xfId="22" applyNumberFormat="1" applyFont="1" applyFill="1" applyBorder="1" applyAlignment="1">
      <alignment horizontal="right" vertical="center" shrinkToFit="1"/>
    </xf>
    <xf numFmtId="176" fontId="18" fillId="0" borderId="174" xfId="24" applyNumberFormat="1" applyFont="1" applyBorder="1" applyAlignment="1">
      <alignment horizontal="center" vertical="center"/>
    </xf>
    <xf numFmtId="190" fontId="18" fillId="0" borderId="174" xfId="24" applyNumberFormat="1" applyFont="1" applyBorder="1" applyAlignment="1">
      <alignment horizontal="right" vertical="center" shrinkToFit="1"/>
    </xf>
    <xf numFmtId="179" fontId="18" fillId="0" borderId="174" xfId="24" applyNumberFormat="1" applyFont="1" applyBorder="1" applyAlignment="1">
      <alignment horizontal="right" vertical="center" shrinkToFit="1"/>
    </xf>
    <xf numFmtId="178" fontId="18" fillId="2" borderId="176" xfId="24" applyNumberFormat="1" applyFont="1" applyFill="1" applyBorder="1" applyAlignment="1">
      <alignment horizontal="right" vertical="center" shrinkToFit="1"/>
    </xf>
    <xf numFmtId="178" fontId="18" fillId="0" borderId="176" xfId="24" applyNumberFormat="1" applyFont="1" applyBorder="1" applyAlignment="1">
      <alignment horizontal="right" vertical="center" shrinkToFit="1"/>
    </xf>
    <xf numFmtId="181" fontId="18" fillId="0" borderId="6" xfId="24" applyNumberFormat="1" applyFont="1" applyBorder="1">
      <alignment vertical="center"/>
    </xf>
    <xf numFmtId="176" fontId="24" fillId="0" borderId="7" xfId="15" applyNumberFormat="1" applyFont="1" applyBorder="1" applyAlignment="1">
      <alignment horizontal="center" vertical="center" wrapText="1"/>
    </xf>
    <xf numFmtId="179" fontId="24" fillId="0" borderId="179" xfId="17" applyNumberFormat="1" applyFont="1" applyBorder="1" applyAlignment="1">
      <alignment horizontal="right" vertical="center" shrinkToFit="1"/>
    </xf>
    <xf numFmtId="179" fontId="24" fillId="0" borderId="180" xfId="17" applyNumberFormat="1" applyFont="1" applyBorder="1" applyAlignment="1">
      <alignment horizontal="right" vertical="center" shrinkToFit="1"/>
    </xf>
    <xf numFmtId="179" fontId="24" fillId="0" borderId="6" xfId="17" applyNumberFormat="1" applyFont="1" applyBorder="1" applyAlignment="1">
      <alignment horizontal="right" vertical="center" shrinkToFit="1"/>
    </xf>
    <xf numFmtId="0" fontId="3" fillId="2" borderId="10" xfId="24" applyFont="1" applyFill="1" applyBorder="1">
      <alignment vertical="center"/>
    </xf>
    <xf numFmtId="176" fontId="18" fillId="2" borderId="174" xfId="24" applyNumberFormat="1" applyFont="1" applyFill="1" applyBorder="1" applyAlignment="1">
      <alignment horizontal="center" vertical="center"/>
    </xf>
    <xf numFmtId="179" fontId="18" fillId="2" borderId="181" xfId="22" applyNumberFormat="1" applyFont="1" applyFill="1" applyBorder="1" applyAlignment="1">
      <alignment horizontal="right" vertical="center" shrinkToFit="1"/>
    </xf>
    <xf numFmtId="179" fontId="18" fillId="2" borderId="174" xfId="22" applyNumberFormat="1" applyFont="1" applyFill="1" applyBorder="1" applyAlignment="1">
      <alignment horizontal="right" vertical="center" shrinkToFit="1"/>
    </xf>
    <xf numFmtId="176" fontId="18" fillId="0" borderId="0" xfId="24" applyNumberFormat="1" applyFont="1" applyAlignment="1">
      <alignment horizontal="center" vertical="center"/>
    </xf>
    <xf numFmtId="176" fontId="24" fillId="0" borderId="10" xfId="15" applyNumberFormat="1" applyFont="1" applyBorder="1" applyAlignment="1">
      <alignment horizontal="center" vertical="center"/>
    </xf>
    <xf numFmtId="176" fontId="24" fillId="0" borderId="9" xfId="15" applyNumberFormat="1" applyFont="1" applyBorder="1" applyAlignment="1">
      <alignment horizontal="center" vertical="center"/>
    </xf>
    <xf numFmtId="179" fontId="24" fillId="0" borderId="35" xfId="17" applyNumberFormat="1" applyFont="1" applyBorder="1" applyAlignment="1">
      <alignment horizontal="right" vertical="center" shrinkToFit="1"/>
    </xf>
    <xf numFmtId="179" fontId="24" fillId="0" borderId="172" xfId="17" applyNumberFormat="1" applyFont="1" applyBorder="1" applyAlignment="1">
      <alignment horizontal="right" vertical="center" shrinkToFit="1"/>
    </xf>
    <xf numFmtId="176" fontId="18" fillId="0" borderId="1" xfId="24" applyNumberFormat="1" applyFont="1" applyBorder="1">
      <alignment vertical="center"/>
    </xf>
    <xf numFmtId="176" fontId="18" fillId="0" borderId="12" xfId="24" applyNumberFormat="1" applyFont="1" applyBorder="1">
      <alignment vertical="center"/>
    </xf>
    <xf numFmtId="0" fontId="3" fillId="0" borderId="11" xfId="24" applyFont="1" applyBorder="1" applyAlignment="1"/>
    <xf numFmtId="0" fontId="3" fillId="0" borderId="1" xfId="24" applyFont="1" applyBorder="1" applyAlignment="1"/>
    <xf numFmtId="0" fontId="25" fillId="6" borderId="18" xfId="7" applyFont="1" applyFill="1" applyBorder="1" applyAlignment="1"/>
    <xf numFmtId="0" fontId="25" fillId="0" borderId="20" xfId="7" applyFont="1" applyBorder="1" applyAlignment="1">
      <alignment horizontal="center" vertical="center" wrapText="1"/>
    </xf>
    <xf numFmtId="0" fontId="25" fillId="0" borderId="24" xfId="7" applyFont="1" applyBorder="1" applyAlignment="1">
      <alignment horizontal="center" vertical="center" wrapText="1"/>
    </xf>
    <xf numFmtId="0" fontId="25" fillId="0" borderId="62" xfId="7" applyFont="1" applyBorder="1" applyAlignment="1">
      <alignment horizontal="center" vertical="center"/>
    </xf>
    <xf numFmtId="0" fontId="25" fillId="6" borderId="27" xfId="7" applyFont="1" applyFill="1" applyBorder="1" applyAlignment="1">
      <alignment horizontal="right" vertical="top"/>
    </xf>
    <xf numFmtId="0" fontId="25" fillId="6" borderId="65" xfId="7" applyFont="1" applyFill="1" applyBorder="1" applyAlignment="1">
      <alignment horizontal="right" vertical="top"/>
    </xf>
    <xf numFmtId="0" fontId="25" fillId="6" borderId="13" xfId="7" applyFont="1" applyFill="1" applyBorder="1" applyAlignment="1">
      <alignment horizontal="center" vertical="center"/>
    </xf>
    <xf numFmtId="188" fontId="25" fillId="0" borderId="13" xfId="7" applyNumberFormat="1" applyFont="1" applyBorder="1" applyAlignment="1">
      <alignment horizontal="right" vertical="center" shrinkToFit="1"/>
    </xf>
    <xf numFmtId="188" fontId="25" fillId="0" borderId="16" xfId="7" applyNumberFormat="1" applyFont="1" applyBorder="1" applyAlignment="1">
      <alignment horizontal="right" vertical="center" shrinkToFit="1"/>
    </xf>
    <xf numFmtId="188" fontId="25" fillId="0" borderId="79" xfId="7" applyNumberFormat="1" applyFont="1" applyBorder="1" applyAlignment="1">
      <alignment horizontal="right" vertical="center" shrinkToFit="1"/>
    </xf>
    <xf numFmtId="0" fontId="25" fillId="6" borderId="32" xfId="7" applyFont="1" applyFill="1" applyBorder="1" applyAlignment="1">
      <alignment horizontal="center" vertical="center"/>
    </xf>
    <xf numFmtId="188" fontId="25" fillId="0" borderId="32" xfId="7" applyNumberFormat="1" applyFont="1" applyBorder="1" applyAlignment="1">
      <alignment horizontal="right" vertical="center" shrinkToFit="1"/>
    </xf>
    <xf numFmtId="188" fontId="25" fillId="0" borderId="35" xfId="7" applyNumberFormat="1" applyFont="1" applyBorder="1" applyAlignment="1">
      <alignment horizontal="right" vertical="center" shrinkToFit="1"/>
    </xf>
    <xf numFmtId="188" fontId="25" fillId="0" borderId="182" xfId="7" applyNumberFormat="1" applyFont="1" applyBorder="1" applyAlignment="1">
      <alignment horizontal="right" vertical="center" shrinkToFit="1"/>
    </xf>
    <xf numFmtId="0" fontId="26" fillId="0" borderId="0" xfId="7" applyFont="1" applyAlignment="1">
      <alignment horizontal="right" vertical="center"/>
    </xf>
    <xf numFmtId="0" fontId="25" fillId="6" borderId="56" xfId="7" applyFont="1" applyFill="1" applyBorder="1" applyAlignment="1">
      <alignment horizontal="center" vertical="center"/>
    </xf>
    <xf numFmtId="188" fontId="25" fillId="0" borderId="46" xfId="7" applyNumberFormat="1" applyFont="1" applyBorder="1" applyAlignment="1">
      <alignment horizontal="right" vertical="center" shrinkToFit="1"/>
    </xf>
    <xf numFmtId="188" fontId="25" fillId="0" borderId="49" xfId="7" applyNumberFormat="1" applyFont="1" applyBorder="1" applyAlignment="1">
      <alignment horizontal="right" vertical="center" shrinkToFit="1"/>
    </xf>
    <xf numFmtId="188" fontId="25" fillId="0" borderId="63" xfId="7" applyNumberFormat="1" applyFont="1" applyBorder="1" applyAlignment="1">
      <alignment horizontal="right" vertical="center" shrinkToFit="1"/>
    </xf>
    <xf numFmtId="0" fontId="25" fillId="0" borderId="0" xfId="21" applyFont="1">
      <alignment vertical="center"/>
    </xf>
    <xf numFmtId="0" fontId="25" fillId="7" borderId="18" xfId="21" applyFont="1" applyFill="1" applyBorder="1" applyAlignment="1"/>
    <xf numFmtId="0" fontId="25" fillId="0" borderId="57" xfId="21" applyFont="1" applyBorder="1" applyAlignment="1">
      <alignment vertical="center" wrapText="1"/>
    </xf>
    <xf numFmtId="0" fontId="25" fillId="0" borderId="58" xfId="21" applyFont="1" applyBorder="1">
      <alignment vertical="center"/>
    </xf>
    <xf numFmtId="0" fontId="25" fillId="0" borderId="24" xfId="21" applyFont="1" applyBorder="1">
      <alignment vertical="center"/>
    </xf>
    <xf numFmtId="0" fontId="25" fillId="0" borderId="62" xfId="21" applyFont="1" applyBorder="1">
      <alignment vertical="center"/>
    </xf>
    <xf numFmtId="0" fontId="27" fillId="0" borderId="0" xfId="21" applyFont="1">
      <alignment vertical="center"/>
    </xf>
    <xf numFmtId="0" fontId="25" fillId="7" borderId="27" xfId="21" applyFont="1" applyFill="1" applyBorder="1" applyAlignment="1">
      <alignment horizontal="right" vertical="top"/>
    </xf>
    <xf numFmtId="0" fontId="27" fillId="0" borderId="0" xfId="21" applyFont="1" applyAlignment="1">
      <alignment vertical="center" wrapText="1"/>
    </xf>
    <xf numFmtId="0" fontId="25" fillId="7" borderId="65" xfId="21" applyFont="1" applyFill="1" applyBorder="1" applyAlignment="1">
      <alignment horizontal="right" vertical="top"/>
    </xf>
    <xf numFmtId="0" fontId="25" fillId="7" borderId="25" xfId="21" applyFont="1" applyFill="1" applyBorder="1" applyAlignment="1">
      <alignment horizontal="center" vertical="center"/>
    </xf>
    <xf numFmtId="188" fontId="25" fillId="0" borderId="183" xfId="21" applyNumberFormat="1" applyFont="1" applyBorder="1" applyAlignment="1">
      <alignment horizontal="right" vertical="center" shrinkToFit="1"/>
    </xf>
    <xf numFmtId="188" fontId="25" fillId="0" borderId="184" xfId="21" applyNumberFormat="1" applyFont="1" applyBorder="1" applyAlignment="1">
      <alignment horizontal="right" vertical="center" shrinkToFit="1"/>
    </xf>
    <xf numFmtId="188" fontId="25" fillId="0" borderId="79" xfId="21" applyNumberFormat="1" applyFont="1" applyBorder="1" applyAlignment="1">
      <alignment horizontal="right" vertical="center" shrinkToFit="1"/>
    </xf>
    <xf numFmtId="0" fontId="25" fillId="7" borderId="32" xfId="21" applyFont="1" applyFill="1" applyBorder="1" applyAlignment="1">
      <alignment horizontal="center" vertical="center"/>
    </xf>
    <xf numFmtId="188" fontId="25" fillId="0" borderId="185" xfId="21" applyNumberFormat="1" applyFont="1" applyBorder="1" applyAlignment="1">
      <alignment horizontal="right" vertical="center" shrinkToFit="1"/>
    </xf>
    <xf numFmtId="188" fontId="25" fillId="0" borderId="9" xfId="21" applyNumberFormat="1" applyFont="1" applyBorder="1" applyAlignment="1">
      <alignment horizontal="right" vertical="center" shrinkToFit="1"/>
    </xf>
    <xf numFmtId="188" fontId="25" fillId="0" borderId="182" xfId="21" applyNumberFormat="1" applyFont="1" applyBorder="1" applyAlignment="1">
      <alignment horizontal="right" vertical="center" shrinkToFit="1"/>
    </xf>
    <xf numFmtId="0" fontId="25" fillId="7" borderId="46" xfId="21" applyFont="1" applyFill="1" applyBorder="1" applyAlignment="1">
      <alignment horizontal="center" vertical="center"/>
    </xf>
    <xf numFmtId="188" fontId="25" fillId="0" borderId="186" xfId="21" applyNumberFormat="1" applyFont="1" applyBorder="1" applyAlignment="1">
      <alignment horizontal="right" vertical="center" shrinkToFit="1"/>
    </xf>
    <xf numFmtId="188" fontId="25" fillId="0" borderId="187" xfId="21" applyNumberFormat="1" applyFont="1" applyBorder="1" applyAlignment="1">
      <alignment horizontal="right" vertical="center" shrinkToFit="1"/>
    </xf>
    <xf numFmtId="188" fontId="25" fillId="0" borderId="63" xfId="21" applyNumberFormat="1" applyFont="1" applyBorder="1" applyAlignment="1">
      <alignment horizontal="right" vertical="center" shrinkToFit="1"/>
    </xf>
    <xf numFmtId="0" fontId="27" fillId="6" borderId="18" xfId="9" applyFont="1" applyFill="1" applyBorder="1" applyAlignment="1"/>
    <xf numFmtId="0" fontId="27" fillId="0" borderId="0" xfId="9" applyFont="1" applyAlignment="1"/>
    <xf numFmtId="0" fontId="28" fillId="0" borderId="0" xfId="9" applyFont="1" applyAlignment="1"/>
    <xf numFmtId="0" fontId="28" fillId="8" borderId="18" xfId="9" applyFont="1" applyFill="1" applyBorder="1" applyAlignment="1"/>
    <xf numFmtId="0" fontId="29" fillId="0" borderId="0" xfId="9" applyFont="1" applyAlignment="1">
      <alignment horizontal="center" vertical="center" wrapText="1"/>
    </xf>
    <xf numFmtId="0" fontId="29" fillId="0" borderId="0" xfId="9" applyFont="1" applyAlignment="1">
      <alignment vertical="center" wrapText="1"/>
    </xf>
    <xf numFmtId="0" fontId="27" fillId="6" borderId="27" xfId="9" applyFont="1" applyFill="1" applyBorder="1" applyAlignment="1"/>
    <xf numFmtId="0" fontId="28" fillId="0" borderId="0" xfId="9" applyFont="1">
      <alignment vertical="center"/>
    </xf>
    <xf numFmtId="0" fontId="28" fillId="8" borderId="27" xfId="9" applyFont="1" applyFill="1" applyBorder="1" applyAlignment="1"/>
    <xf numFmtId="0" fontId="27" fillId="0" borderId="4" xfId="9" applyFont="1" applyBorder="1" applyAlignment="1">
      <alignment vertical="center" wrapText="1"/>
    </xf>
    <xf numFmtId="0" fontId="27" fillId="0" borderId="8" xfId="9" applyFont="1" applyBorder="1">
      <alignment vertical="center"/>
    </xf>
    <xf numFmtId="0" fontId="27" fillId="0" borderId="3" xfId="9" applyFont="1" applyBorder="1">
      <alignment vertical="center"/>
    </xf>
    <xf numFmtId="0" fontId="27" fillId="0" borderId="38" xfId="9" applyFont="1" applyBorder="1">
      <alignment vertical="center"/>
    </xf>
    <xf numFmtId="0" fontId="28" fillId="0" borderId="0" xfId="9" applyFont="1" applyAlignment="1">
      <alignment vertical="top"/>
    </xf>
    <xf numFmtId="0" fontId="27" fillId="6" borderId="27" xfId="9" applyFont="1" applyFill="1" applyBorder="1" applyAlignment="1">
      <alignment horizontal="right" vertical="center"/>
    </xf>
    <xf numFmtId="0" fontId="28" fillId="8" borderId="27" xfId="9" applyFont="1" applyFill="1" applyBorder="1" applyAlignment="1">
      <alignment horizontal="right" vertical="center"/>
    </xf>
    <xf numFmtId="0" fontId="30" fillId="0" borderId="0" xfId="9" applyFont="1">
      <alignment vertical="center"/>
    </xf>
    <xf numFmtId="0" fontId="27" fillId="6" borderId="65" xfId="9" applyFont="1" applyFill="1" applyBorder="1" applyAlignment="1">
      <alignment horizontal="right" vertical="top"/>
    </xf>
    <xf numFmtId="0" fontId="28" fillId="8" borderId="65" xfId="9" applyFont="1" applyFill="1" applyBorder="1" applyAlignment="1">
      <alignment horizontal="right" vertical="top"/>
    </xf>
    <xf numFmtId="0" fontId="27" fillId="6" borderId="25" xfId="9" applyFont="1" applyFill="1" applyBorder="1" applyAlignment="1">
      <alignment horizontal="center" vertical="center"/>
    </xf>
    <xf numFmtId="178" fontId="27" fillId="0" borderId="183" xfId="9" applyNumberFormat="1" applyFont="1" applyBorder="1" applyAlignment="1">
      <alignment horizontal="right" vertical="center" shrinkToFit="1"/>
    </xf>
    <xf numFmtId="178" fontId="27" fillId="0" borderId="184" xfId="9" applyNumberFormat="1" applyFont="1" applyBorder="1" applyAlignment="1">
      <alignment horizontal="right" vertical="center" shrinkToFit="1"/>
    </xf>
    <xf numFmtId="178" fontId="27" fillId="0" borderId="79" xfId="9" applyNumberFormat="1" applyFont="1" applyBorder="1" applyAlignment="1">
      <alignment horizontal="right" vertical="center" shrinkToFit="1"/>
    </xf>
    <xf numFmtId="178" fontId="28" fillId="0" borderId="0" xfId="9" applyNumberFormat="1" applyFont="1" applyAlignment="1">
      <alignment horizontal="right" vertical="center" shrinkToFit="1"/>
    </xf>
    <xf numFmtId="0" fontId="28" fillId="8" borderId="25" xfId="9" applyFont="1" applyFill="1" applyBorder="1" applyAlignment="1">
      <alignment horizontal="center" vertical="center"/>
    </xf>
    <xf numFmtId="178" fontId="28" fillId="0" borderId="183" xfId="9" applyNumberFormat="1" applyFont="1" applyBorder="1" applyAlignment="1" applyProtection="1">
      <alignment horizontal="right" vertical="center" shrinkToFit="1"/>
      <protection locked="0"/>
    </xf>
    <xf numFmtId="178" fontId="28" fillId="0" borderId="14" xfId="9" applyNumberFormat="1" applyFont="1" applyBorder="1" applyAlignment="1" applyProtection="1">
      <alignment horizontal="right" vertical="center" shrinkToFit="1"/>
      <protection locked="0"/>
    </xf>
    <xf numFmtId="178" fontId="28" fillId="0" borderId="79" xfId="9" applyNumberFormat="1" applyFont="1" applyBorder="1" applyAlignment="1" applyProtection="1">
      <alignment horizontal="right" vertical="center" shrinkToFit="1"/>
      <protection locked="0"/>
    </xf>
    <xf numFmtId="0" fontId="27" fillId="6" borderId="32" xfId="9" applyFont="1" applyFill="1" applyBorder="1" applyAlignment="1">
      <alignment horizontal="center" vertical="center"/>
    </xf>
    <xf numFmtId="178" fontId="27" fillId="0" borderId="185" xfId="9" applyNumberFormat="1" applyFont="1" applyBorder="1" applyAlignment="1">
      <alignment horizontal="right" vertical="center" shrinkToFit="1"/>
    </xf>
    <xf numFmtId="178" fontId="27" fillId="0" borderId="9" xfId="9" applyNumberFormat="1" applyFont="1" applyBorder="1" applyAlignment="1">
      <alignment horizontal="right" vertical="center" shrinkToFit="1"/>
    </xf>
    <xf numFmtId="178" fontId="27" fillId="0" borderId="182" xfId="9" applyNumberFormat="1" applyFont="1" applyBorder="1" applyAlignment="1">
      <alignment horizontal="right" vertical="center" shrinkToFit="1"/>
    </xf>
    <xf numFmtId="0" fontId="28" fillId="8" borderId="32" xfId="9" applyFont="1" applyFill="1" applyBorder="1" applyAlignment="1">
      <alignment horizontal="center" vertical="center"/>
    </xf>
    <xf numFmtId="178" fontId="28" fillId="0" borderId="185" xfId="9" applyNumberFormat="1" applyFont="1" applyBorder="1" applyAlignment="1" applyProtection="1">
      <alignment horizontal="right" vertical="center" shrinkToFit="1"/>
      <protection locked="0"/>
    </xf>
    <xf numFmtId="178" fontId="28" fillId="0" borderId="33" xfId="9" applyNumberFormat="1" applyFont="1" applyBorder="1" applyAlignment="1" applyProtection="1">
      <alignment horizontal="right" vertical="center" shrinkToFit="1"/>
      <protection locked="0"/>
    </xf>
    <xf numFmtId="178" fontId="28" fillId="0" borderId="182" xfId="9" applyNumberFormat="1" applyFont="1" applyBorder="1" applyAlignment="1" applyProtection="1">
      <alignment horizontal="right" vertical="center" shrinkToFit="1"/>
      <protection locked="0"/>
    </xf>
    <xf numFmtId="0" fontId="26" fillId="0" borderId="0" xfId="9" applyFont="1" applyAlignment="1">
      <alignment horizontal="center" vertical="center"/>
    </xf>
    <xf numFmtId="0" fontId="27" fillId="6" borderId="56" xfId="9" applyFont="1" applyFill="1" applyBorder="1" applyAlignment="1">
      <alignment horizontal="center" vertical="center"/>
    </xf>
    <xf numFmtId="178" fontId="27" fillId="0" borderId="186" xfId="9" applyNumberFormat="1" applyFont="1" applyBorder="1" applyAlignment="1">
      <alignment horizontal="right" vertical="center" shrinkToFit="1"/>
    </xf>
    <xf numFmtId="178" fontId="27" fillId="0" borderId="187" xfId="9" applyNumberFormat="1" applyFont="1" applyBorder="1" applyAlignment="1">
      <alignment horizontal="right" vertical="center" shrinkToFit="1"/>
    </xf>
    <xf numFmtId="178" fontId="27" fillId="0" borderId="63" xfId="9" applyNumberFormat="1" applyFont="1" applyBorder="1" applyAlignment="1">
      <alignment horizontal="right" vertical="center" shrinkToFit="1"/>
    </xf>
    <xf numFmtId="0" fontId="31" fillId="0" borderId="0" xfId="9" applyFont="1" applyAlignment="1">
      <alignment horizontal="center" vertical="center" shrinkToFit="1"/>
    </xf>
    <xf numFmtId="0" fontId="28" fillId="8" borderId="56" xfId="9" applyFont="1" applyFill="1" applyBorder="1" applyAlignment="1">
      <alignment horizontal="center" vertical="center"/>
    </xf>
    <xf numFmtId="178" fontId="28" fillId="0" borderId="186" xfId="9" applyNumberFormat="1" applyFont="1" applyBorder="1" applyAlignment="1" applyProtection="1">
      <alignment horizontal="right" vertical="center" shrinkToFit="1"/>
      <protection locked="0"/>
    </xf>
    <xf numFmtId="178" fontId="28" fillId="0" borderId="47" xfId="9" applyNumberFormat="1" applyFont="1" applyBorder="1" applyAlignment="1" applyProtection="1">
      <alignment horizontal="right" vertical="center" shrinkToFit="1"/>
      <protection locked="0"/>
    </xf>
    <xf numFmtId="178" fontId="28" fillId="0" borderId="63" xfId="9" applyNumberFormat="1" applyFont="1" applyBorder="1" applyAlignment="1" applyProtection="1">
      <alignment horizontal="right" vertical="center" shrinkToFit="1"/>
      <protection locked="0"/>
    </xf>
    <xf numFmtId="0" fontId="27" fillId="0" borderId="0" xfId="8" applyFont="1" applyAlignment="1"/>
    <xf numFmtId="0" fontId="27" fillId="0" borderId="34" xfId="8" applyFont="1" applyBorder="1">
      <alignment vertical="center"/>
    </xf>
    <xf numFmtId="0" fontId="27" fillId="0" borderId="8" xfId="8" applyFont="1" applyBorder="1" applyAlignment="1">
      <alignment vertical="center" wrapText="1"/>
    </xf>
    <xf numFmtId="0" fontId="27" fillId="0" borderId="0" xfId="8" applyFont="1" applyAlignment="1">
      <alignment horizontal="left" vertical="center"/>
    </xf>
    <xf numFmtId="178" fontId="27" fillId="0" borderId="183" xfId="8" applyNumberFormat="1" applyFont="1" applyBorder="1" applyAlignment="1">
      <alignment horizontal="right" vertical="center" shrinkToFit="1"/>
    </xf>
    <xf numFmtId="178" fontId="27" fillId="0" borderId="184" xfId="8" applyNumberFormat="1" applyFont="1" applyBorder="1" applyAlignment="1">
      <alignment horizontal="right" vertical="center" shrinkToFit="1"/>
    </xf>
    <xf numFmtId="178" fontId="27" fillId="0" borderId="79" xfId="8" applyNumberFormat="1" applyFont="1" applyBorder="1" applyAlignment="1">
      <alignment horizontal="right" vertical="center" shrinkToFit="1"/>
    </xf>
    <xf numFmtId="178" fontId="27" fillId="0" borderId="0" xfId="8" applyNumberFormat="1" applyFont="1" applyAlignment="1">
      <alignment horizontal="right" vertical="center"/>
    </xf>
    <xf numFmtId="178" fontId="27" fillId="0" borderId="185" xfId="8" applyNumberFormat="1" applyFont="1" applyBorder="1" applyAlignment="1">
      <alignment horizontal="right" vertical="center" shrinkToFit="1"/>
    </xf>
    <xf numFmtId="178" fontId="27" fillId="0" borderId="9" xfId="8" applyNumberFormat="1" applyFont="1" applyBorder="1" applyAlignment="1">
      <alignment horizontal="right" vertical="center" shrinkToFit="1"/>
    </xf>
    <xf numFmtId="178" fontId="27" fillId="0" borderId="182" xfId="8" applyNumberFormat="1" applyFont="1" applyBorder="1" applyAlignment="1">
      <alignment horizontal="right" vertical="center" shrinkToFit="1"/>
    </xf>
    <xf numFmtId="0" fontId="27" fillId="6" borderId="46" xfId="8" applyFont="1" applyFill="1" applyBorder="1" applyAlignment="1">
      <alignment horizontal="center" vertical="center"/>
    </xf>
    <xf numFmtId="178" fontId="27" fillId="0" borderId="186" xfId="8" applyNumberFormat="1" applyFont="1" applyBorder="1" applyAlignment="1">
      <alignment horizontal="right" vertical="center" shrinkToFit="1"/>
    </xf>
    <xf numFmtId="178" fontId="27" fillId="0" borderId="187" xfId="8" applyNumberFormat="1" applyFont="1" applyBorder="1" applyAlignment="1">
      <alignment horizontal="right" vertical="center" shrinkToFit="1"/>
    </xf>
    <xf numFmtId="178" fontId="27" fillId="0" borderId="63" xfId="8" applyNumberFormat="1" applyFont="1" applyBorder="1" applyAlignment="1">
      <alignment horizontal="right" vertical="center" shrinkToFit="1"/>
    </xf>
    <xf numFmtId="0" fontId="32" fillId="6" borderId="18" xfId="7" applyFont="1" applyFill="1" applyBorder="1" applyAlignment="1"/>
    <xf numFmtId="0" fontId="32" fillId="0" borderId="20" xfId="7" applyFont="1" applyBorder="1" applyAlignment="1">
      <alignment horizontal="center" vertical="center" wrapText="1"/>
    </xf>
    <xf numFmtId="0" fontId="32" fillId="0" borderId="24" xfId="7" applyFont="1" applyBorder="1" applyAlignment="1">
      <alignment horizontal="center" vertical="center" wrapText="1"/>
    </xf>
    <xf numFmtId="0" fontId="32" fillId="0" borderId="14" xfId="7" applyFont="1" applyBorder="1" applyAlignment="1">
      <alignment horizontal="center" vertical="center"/>
    </xf>
    <xf numFmtId="0" fontId="32" fillId="0" borderId="17" xfId="7" applyFont="1" applyBorder="1" applyAlignment="1">
      <alignment horizontal="center" vertical="center"/>
    </xf>
    <xf numFmtId="0" fontId="32" fillId="0" borderId="18" xfId="7" applyFont="1" applyBorder="1" applyAlignment="1">
      <alignment horizontal="center" vertical="center"/>
    </xf>
    <xf numFmtId="0" fontId="32" fillId="6" borderId="27" xfId="7" applyFont="1" applyFill="1" applyBorder="1" applyAlignment="1">
      <alignment horizontal="right" vertical="top"/>
    </xf>
    <xf numFmtId="0" fontId="32" fillId="6" borderId="65" xfId="7" applyFont="1" applyFill="1" applyBorder="1" applyAlignment="1">
      <alignment horizontal="right" vertical="top"/>
    </xf>
    <xf numFmtId="0" fontId="33" fillId="8" borderId="32" xfId="6" applyFont="1" applyFill="1" applyBorder="1" applyAlignment="1">
      <alignment horizontal="center" vertical="center"/>
    </xf>
    <xf numFmtId="178" fontId="32" fillId="0" borderId="32" xfId="6" applyNumberFormat="1" applyFont="1" applyBorder="1" applyAlignment="1">
      <alignment horizontal="right" vertical="center" shrinkToFit="1"/>
    </xf>
    <xf numFmtId="178" fontId="32" fillId="0" borderId="35" xfId="6" applyNumberFormat="1" applyFont="1" applyBorder="1" applyAlignment="1">
      <alignment horizontal="right" vertical="center" shrinkToFit="1"/>
    </xf>
    <xf numFmtId="178" fontId="32" fillId="0" borderId="9" xfId="6" applyNumberFormat="1" applyFont="1" applyBorder="1" applyAlignment="1">
      <alignment horizontal="right" vertical="center" shrinkToFit="1"/>
    </xf>
    <xf numFmtId="178" fontId="32" fillId="0" borderId="9" xfId="6" applyNumberFormat="1" applyFont="1" applyBorder="1" applyAlignment="1" applyProtection="1">
      <alignment horizontal="right" vertical="center" shrinkToFit="1"/>
      <protection locked="0"/>
    </xf>
    <xf numFmtId="178" fontId="32" fillId="0" borderId="182" xfId="6" applyNumberFormat="1" applyFont="1" applyBorder="1" applyAlignment="1" applyProtection="1">
      <alignment horizontal="right" vertical="center" shrinkToFit="1"/>
      <protection locked="0"/>
    </xf>
    <xf numFmtId="178" fontId="32" fillId="0" borderId="37" xfId="6" applyNumberFormat="1" applyFont="1" applyBorder="1" applyAlignment="1">
      <alignment horizontal="right" vertical="center" shrinkToFit="1"/>
    </xf>
    <xf numFmtId="0" fontId="26" fillId="0" borderId="0" xfId="7" applyFont="1" applyAlignment="1">
      <alignment horizontal="right"/>
    </xf>
    <xf numFmtId="0" fontId="33" fillId="8" borderId="56" xfId="6" applyFont="1" applyFill="1" applyBorder="1" applyAlignment="1">
      <alignment horizontal="center" vertical="center"/>
    </xf>
    <xf numFmtId="178" fontId="32" fillId="0" borderId="46" xfId="6" applyNumberFormat="1" applyFont="1" applyBorder="1" applyAlignment="1">
      <alignment horizontal="right" vertical="center" shrinkToFit="1"/>
    </xf>
    <xf numFmtId="178" fontId="32" fillId="0" borderId="49" xfId="6" applyNumberFormat="1" applyFont="1" applyBorder="1" applyAlignment="1">
      <alignment horizontal="right" vertical="center" shrinkToFit="1"/>
    </xf>
    <xf numFmtId="178" fontId="32" fillId="0" borderId="187" xfId="6" applyNumberFormat="1" applyFont="1" applyBorder="1" applyAlignment="1">
      <alignment horizontal="right" vertical="center" shrinkToFit="1"/>
    </xf>
    <xf numFmtId="178" fontId="32" fillId="0" borderId="187" xfId="6" applyNumberFormat="1" applyFont="1" applyBorder="1" applyAlignment="1" applyProtection="1">
      <alignment horizontal="right" vertical="center" shrinkToFit="1"/>
      <protection locked="0"/>
    </xf>
    <xf numFmtId="178" fontId="32" fillId="0" borderId="63" xfId="6" applyNumberFormat="1" applyFont="1" applyBorder="1" applyAlignment="1" applyProtection="1">
      <alignment horizontal="right" vertical="center" shrinkToFit="1"/>
      <protection locked="0"/>
    </xf>
    <xf numFmtId="178" fontId="32" fillId="0" borderId="56" xfId="6" applyNumberFormat="1" applyFont="1" applyBorder="1" applyAlignment="1">
      <alignment horizontal="right" vertical="center" shrinkToFit="1"/>
    </xf>
    <xf numFmtId="0" fontId="1" fillId="0" borderId="0" xfId="1"/>
    <xf numFmtId="0" fontId="1" fillId="0" borderId="9" xfId="1" applyBorder="1"/>
    <xf numFmtId="0" fontId="1" fillId="0" borderId="9" xfId="1" applyBorder="1" applyAlignment="1">
      <alignment vertical="center"/>
    </xf>
    <xf numFmtId="0" fontId="34" fillId="0" borderId="9" xfId="1" applyFont="1" applyBorder="1"/>
    <xf numFmtId="0" fontId="1" fillId="0" borderId="9" xfId="2" applyBorder="1" applyAlignment="1"/>
    <xf numFmtId="0" fontId="1" fillId="0" borderId="0" xfId="2" applyAlignment="1"/>
    <xf numFmtId="178" fontId="1" fillId="0" borderId="9" xfId="2" applyNumberFormat="1" applyBorder="1" applyAlignment="1"/>
    <xf numFmtId="0" fontId="1" fillId="0" borderId="34" xfId="1" applyBorder="1" applyAlignment="1">
      <alignment vertical="center"/>
    </xf>
    <xf numFmtId="177" fontId="24" fillId="0" borderId="35" xfId="1" applyNumberFormat="1" applyFont="1" applyBorder="1" applyAlignment="1">
      <alignment vertical="center"/>
    </xf>
    <xf numFmtId="177" fontId="24" fillId="0" borderId="172" xfId="1" applyNumberFormat="1" applyFont="1" applyBorder="1" applyAlignment="1">
      <alignment vertical="center"/>
    </xf>
    <xf numFmtId="177" fontId="24" fillId="0" borderId="172" xfId="1" applyNumberFormat="1" applyFont="1" applyBorder="1" applyAlignment="1">
      <alignment vertical="center" wrapText="1"/>
    </xf>
    <xf numFmtId="177" fontId="24" fillId="0" borderId="3" xfId="1" applyNumberFormat="1" applyFont="1" applyBorder="1" applyAlignment="1">
      <alignment vertical="center"/>
    </xf>
    <xf numFmtId="177" fontId="24" fillId="0" borderId="173" xfId="1" applyNumberFormat="1" applyFont="1" applyBorder="1" applyAlignment="1">
      <alignment vertical="center"/>
    </xf>
    <xf numFmtId="191" fontId="24" fillId="0" borderId="175" xfId="1" applyNumberFormat="1" applyFont="1" applyBorder="1" applyAlignment="1">
      <alignment vertical="center"/>
    </xf>
    <xf numFmtId="191" fontId="24" fillId="0" borderId="171" xfId="1" applyNumberFormat="1" applyFont="1" applyBorder="1" applyAlignment="1">
      <alignment vertical="center"/>
    </xf>
    <xf numFmtId="176" fontId="24" fillId="0" borderId="177" xfId="1" applyNumberFormat="1" applyFont="1" applyBorder="1" applyAlignment="1">
      <alignment horizontal="center" vertical="center"/>
    </xf>
    <xf numFmtId="177" fontId="24" fillId="0" borderId="177" xfId="1" applyNumberFormat="1" applyFont="1" applyBorder="1" applyAlignment="1">
      <alignment vertical="center"/>
    </xf>
    <xf numFmtId="177" fontId="24" fillId="0" borderId="178" xfId="1" applyNumberFormat="1" applyFont="1" applyBorder="1" applyAlignment="1">
      <alignment vertical="center"/>
    </xf>
    <xf numFmtId="191" fontId="24" fillId="0" borderId="179" xfId="1" applyNumberFormat="1" applyFont="1" applyBorder="1" applyAlignment="1">
      <alignment vertical="center"/>
    </xf>
    <xf numFmtId="191" fontId="24" fillId="0" borderId="180" xfId="1" applyNumberFormat="1" applyFont="1" applyBorder="1" applyAlignment="1">
      <alignment vertical="center"/>
    </xf>
    <xf numFmtId="191" fontId="24" fillId="0" borderId="6" xfId="1" applyNumberFormat="1" applyFont="1" applyBorder="1" applyAlignment="1">
      <alignment vertical="center"/>
    </xf>
    <xf numFmtId="191" fontId="24" fillId="0" borderId="35" xfId="1" applyNumberFormat="1" applyFont="1" applyBorder="1" applyAlignment="1">
      <alignment vertical="center"/>
    </xf>
    <xf numFmtId="191" fontId="24" fillId="0" borderId="172" xfId="1" applyNumberFormat="1" applyFont="1" applyBorder="1" applyAlignment="1">
      <alignment vertical="center"/>
    </xf>
    <xf numFmtId="0" fontId="3" fillId="0" borderId="0" xfId="25" applyFont="1" applyAlignment="1">
      <alignment horizontal="center" vertical="center"/>
    </xf>
    <xf numFmtId="0" fontId="3" fillId="0" borderId="8" xfId="25" applyFont="1" applyBorder="1" applyAlignment="1">
      <alignment horizontal="center" vertical="center"/>
    </xf>
    <xf numFmtId="0" fontId="3" fillId="0" borderId="5" xfId="25" applyFont="1" applyBorder="1" applyAlignment="1">
      <alignment horizontal="center" vertical="center"/>
    </xf>
    <xf numFmtId="0" fontId="3" fillId="0" borderId="10" xfId="25" applyFont="1" applyBorder="1" applyAlignment="1">
      <alignment horizontal="center" vertical="center"/>
    </xf>
    <xf numFmtId="0" fontId="3" fillId="0" borderId="9" xfId="25" applyFont="1" applyBorder="1" applyAlignment="1">
      <alignment horizontal="center" vertical="center"/>
    </xf>
    <xf numFmtId="0" fontId="3" fillId="0" borderId="3" xfId="25" applyFont="1" applyBorder="1" applyAlignment="1" applyProtection="1">
      <alignment horizontal="left" vertical="top" wrapText="1"/>
      <protection locked="0"/>
    </xf>
    <xf numFmtId="0" fontId="3" fillId="0" borderId="6" xfId="25" applyFont="1" applyBorder="1" applyAlignment="1" applyProtection="1">
      <alignment horizontal="left" vertical="top" wrapText="1"/>
      <protection locked="0"/>
    </xf>
    <xf numFmtId="0" fontId="3" fillId="0" borderId="11" xfId="25" applyFont="1" applyBorder="1" applyAlignment="1" applyProtection="1">
      <alignment horizontal="left" vertical="top" wrapText="1"/>
      <protection locked="0"/>
    </xf>
    <xf numFmtId="0" fontId="3" fillId="0" borderId="2" xfId="25" applyFont="1" applyBorder="1" applyAlignment="1" applyProtection="1">
      <alignment horizontal="left" vertical="top" wrapText="1"/>
      <protection locked="0"/>
    </xf>
    <xf numFmtId="0" fontId="3" fillId="0" borderId="0" xfId="25" applyFont="1" applyAlignment="1" applyProtection="1">
      <alignment horizontal="left" vertical="top" wrapText="1"/>
      <protection locked="0"/>
    </xf>
    <xf numFmtId="0" fontId="3" fillId="0" borderId="1" xfId="25" applyFont="1" applyBorder="1" applyAlignment="1" applyProtection="1">
      <alignment horizontal="left" vertical="top" wrapText="1"/>
      <protection locked="0"/>
    </xf>
    <xf numFmtId="0" fontId="3" fillId="0" borderId="4" xfId="25" applyFont="1" applyBorder="1" applyAlignment="1" applyProtection="1">
      <alignment horizontal="left" vertical="top" wrapText="1"/>
      <protection locked="0"/>
    </xf>
    <xf numFmtId="0" fontId="3" fillId="0" borderId="7" xfId="25" applyFont="1" applyBorder="1" applyAlignment="1" applyProtection="1">
      <alignment horizontal="left" vertical="top" wrapText="1"/>
      <protection locked="0"/>
    </xf>
    <xf numFmtId="0" fontId="3" fillId="0" borderId="12" xfId="25" applyFont="1" applyBorder="1" applyAlignment="1" applyProtection="1">
      <alignment horizontal="left" vertical="top" wrapText="1"/>
      <protection locked="0"/>
    </xf>
    <xf numFmtId="177" fontId="3" fillId="2" borderId="0" xfId="23" applyNumberFormat="1" applyFont="1" applyFill="1" applyAlignment="1">
      <alignment horizontal="center" vertical="center" wrapText="1"/>
    </xf>
    <xf numFmtId="177" fontId="3" fillId="0" borderId="0" xfId="23" applyNumberFormat="1" applyFont="1" applyAlignment="1">
      <alignment horizontal="center" vertical="center" wrapText="1"/>
    </xf>
    <xf numFmtId="179" fontId="3" fillId="2" borderId="0" xfId="23" applyNumberFormat="1" applyFont="1" applyFill="1" applyAlignment="1">
      <alignment horizontal="center" vertical="center"/>
    </xf>
    <xf numFmtId="177" fontId="3" fillId="2" borderId="9" xfId="23" applyNumberFormat="1" applyFont="1" applyFill="1" applyBorder="1" applyAlignment="1">
      <alignment horizontal="center" vertical="center" wrapText="1"/>
    </xf>
    <xf numFmtId="179" fontId="3" fillId="2" borderId="9" xfId="23" applyNumberFormat="1" applyFont="1" applyFill="1" applyBorder="1" applyAlignment="1">
      <alignment horizontal="center" vertical="center"/>
    </xf>
    <xf numFmtId="176" fontId="1" fillId="0" borderId="0" xfId="25" applyNumberFormat="1" applyAlignment="1">
      <alignment horizontal="center" vertical="center"/>
    </xf>
    <xf numFmtId="179" fontId="3" fillId="2" borderId="0" xfId="23" applyNumberFormat="1" applyFont="1" applyFill="1" applyAlignment="1">
      <alignment horizontal="center" vertical="center" wrapText="1"/>
    </xf>
    <xf numFmtId="179" fontId="3" fillId="0" borderId="0" xfId="25" applyNumberFormat="1" applyFont="1" applyAlignment="1">
      <alignment horizontal="center" vertical="center"/>
    </xf>
    <xf numFmtId="49" fontId="10" fillId="0" borderId="0" xfId="10" applyNumberFormat="1" applyFont="1" applyAlignment="1">
      <alignment horizontal="center" vertical="center"/>
    </xf>
    <xf numFmtId="0" fontId="2" fillId="0" borderId="18" xfId="10" applyFont="1" applyBorder="1" applyAlignment="1">
      <alignment horizontal="center" vertical="center"/>
    </xf>
    <xf numFmtId="0" fontId="2" fillId="0" borderId="27" xfId="10" applyFont="1" applyBorder="1" applyAlignment="1">
      <alignment horizontal="center" vertical="center"/>
    </xf>
    <xf numFmtId="0" fontId="2" fillId="0" borderId="65" xfId="10" applyFont="1" applyBorder="1" applyAlignment="1">
      <alignment horizontal="center" vertical="center"/>
    </xf>
    <xf numFmtId="0" fontId="2" fillId="0" borderId="19" xfId="10" applyFont="1" applyBorder="1" applyAlignment="1">
      <alignment horizontal="center" vertical="center"/>
    </xf>
    <xf numFmtId="0" fontId="2" fillId="0" borderId="28" xfId="10" applyFont="1" applyBorder="1" applyAlignment="1">
      <alignment horizontal="center" vertical="center"/>
    </xf>
    <xf numFmtId="0" fontId="2" fillId="0" borderId="54" xfId="10" applyFont="1" applyBorder="1" applyAlignment="1">
      <alignment horizontal="center" vertical="center"/>
    </xf>
    <xf numFmtId="0" fontId="14" fillId="0" borderId="19" xfId="2" applyFont="1" applyBorder="1" applyAlignment="1">
      <alignment horizontal="left" vertical="center"/>
    </xf>
    <xf numFmtId="0" fontId="14" fillId="0" borderId="28" xfId="2" applyFont="1" applyBorder="1" applyAlignment="1">
      <alignment horizontal="left" vertical="center"/>
    </xf>
    <xf numFmtId="0" fontId="14" fillId="0" borderId="54" xfId="2" applyFont="1" applyBorder="1" applyAlignment="1">
      <alignment horizontal="left" vertical="center"/>
    </xf>
    <xf numFmtId="176" fontId="2" fillId="0" borderId="19" xfId="10" applyNumberFormat="1" applyFont="1" applyBorder="1" applyAlignment="1">
      <alignment horizontal="right" vertical="center" shrinkToFit="1"/>
    </xf>
    <xf numFmtId="176" fontId="2" fillId="0" borderId="28" xfId="10" applyNumberFormat="1" applyFont="1" applyBorder="1" applyAlignment="1">
      <alignment horizontal="right" vertical="center" shrinkToFit="1"/>
    </xf>
    <xf numFmtId="176" fontId="2" fillId="0" borderId="54" xfId="10" applyNumberFormat="1" applyFont="1" applyBorder="1" applyAlignment="1">
      <alignment horizontal="right" vertical="center" shrinkToFit="1"/>
    </xf>
    <xf numFmtId="0" fontId="2" fillId="0" borderId="19" xfId="10" applyFont="1" applyBorder="1" applyAlignment="1">
      <alignment horizontal="left" vertical="center"/>
    </xf>
    <xf numFmtId="0" fontId="2" fillId="0" borderId="28" xfId="10" applyFont="1" applyBorder="1" applyAlignment="1">
      <alignment horizontal="left" vertical="center"/>
    </xf>
    <xf numFmtId="0" fontId="2" fillId="0" borderId="54" xfId="10" applyFont="1" applyBorder="1" applyAlignment="1">
      <alignment horizontal="left" vertical="center"/>
    </xf>
    <xf numFmtId="185" fontId="2" fillId="0" borderId="19" xfId="10" applyNumberFormat="1" applyFont="1" applyBorder="1" applyAlignment="1">
      <alignment horizontal="right" vertical="center" shrinkToFit="1"/>
    </xf>
    <xf numFmtId="185" fontId="2" fillId="0" borderId="28" xfId="10" applyNumberFormat="1" applyFont="1" applyBorder="1" applyAlignment="1">
      <alignment horizontal="right" vertical="center" shrinkToFit="1"/>
    </xf>
    <xf numFmtId="185" fontId="2" fillId="0" borderId="54" xfId="10" applyNumberFormat="1" applyFont="1" applyBorder="1" applyAlignment="1">
      <alignment horizontal="right" vertical="center" shrinkToFit="1"/>
    </xf>
    <xf numFmtId="0" fontId="2" fillId="0" borderId="58" xfId="10" applyFont="1" applyBorder="1">
      <alignment vertical="center"/>
    </xf>
    <xf numFmtId="0" fontId="2" fillId="0" borderId="5" xfId="10" applyFont="1" applyBorder="1">
      <alignment vertical="center"/>
    </xf>
    <xf numFmtId="0" fontId="2" fillId="0" borderId="10" xfId="10" applyFont="1" applyBorder="1">
      <alignment vertical="center"/>
    </xf>
    <xf numFmtId="0" fontId="2" fillId="0" borderId="8" xfId="10" applyFont="1" applyBorder="1" applyAlignment="1">
      <alignment horizontal="center" vertical="center"/>
    </xf>
    <xf numFmtId="0" fontId="2" fillId="0" borderId="5" xfId="10" applyFont="1" applyBorder="1" applyAlignment="1">
      <alignment horizontal="center" vertical="center"/>
    </xf>
    <xf numFmtId="0" fontId="14" fillId="0" borderId="20" xfId="2" applyFont="1" applyBorder="1" applyAlignment="1">
      <alignment horizontal="left" vertical="center"/>
    </xf>
    <xf numFmtId="0" fontId="14" fillId="0" borderId="0" xfId="2" applyFont="1" applyAlignment="1">
      <alignment horizontal="left" vertical="center"/>
    </xf>
    <xf numFmtId="0" fontId="14" fillId="0" borderId="59" xfId="2" applyFont="1" applyBorder="1" applyAlignment="1">
      <alignment horizontal="left" vertical="center"/>
    </xf>
    <xf numFmtId="176" fontId="2" fillId="0" borderId="20" xfId="10" applyNumberFormat="1" applyFont="1" applyBorder="1" applyAlignment="1">
      <alignment horizontal="right" vertical="center" shrinkToFit="1"/>
    </xf>
    <xf numFmtId="176" fontId="2" fillId="0" borderId="0" xfId="10" applyNumberFormat="1" applyFont="1" applyAlignment="1">
      <alignment horizontal="right" vertical="center" shrinkToFit="1"/>
    </xf>
    <xf numFmtId="176" fontId="2" fillId="0" borderId="59" xfId="10" applyNumberFormat="1" applyFont="1" applyBorder="1" applyAlignment="1">
      <alignment horizontal="right" vertical="center" shrinkToFit="1"/>
    </xf>
    <xf numFmtId="0" fontId="2" fillId="0" borderId="20" xfId="10" applyFont="1" applyBorder="1" applyAlignment="1">
      <alignment horizontal="left" vertical="center"/>
    </xf>
    <xf numFmtId="0" fontId="2" fillId="0" borderId="0" xfId="10" applyFont="1" applyAlignment="1">
      <alignment horizontal="left" vertical="center"/>
    </xf>
    <xf numFmtId="0" fontId="2" fillId="0" borderId="59" xfId="10" applyFont="1" applyBorder="1" applyAlignment="1">
      <alignment horizontal="left" vertical="center"/>
    </xf>
    <xf numFmtId="185" fontId="2" fillId="0" borderId="20" xfId="10" applyNumberFormat="1" applyFont="1" applyBorder="1" applyAlignment="1">
      <alignment horizontal="right" vertical="center" shrinkToFit="1"/>
    </xf>
    <xf numFmtId="185" fontId="2" fillId="0" borderId="0" xfId="10" applyNumberFormat="1" applyFont="1" applyAlignment="1">
      <alignment horizontal="right" vertical="center" shrinkToFit="1"/>
    </xf>
    <xf numFmtId="185" fontId="2" fillId="0" borderId="59" xfId="10" applyNumberFormat="1" applyFont="1" applyBorder="1" applyAlignment="1">
      <alignment horizontal="right" vertical="center" shrinkToFit="1"/>
    </xf>
    <xf numFmtId="186" fontId="2" fillId="0" borderId="20" xfId="10" applyNumberFormat="1" applyFont="1" applyBorder="1" applyAlignment="1">
      <alignment horizontal="right" vertical="center" shrinkToFit="1"/>
    </xf>
    <xf numFmtId="186" fontId="2" fillId="0" borderId="0" xfId="10" applyNumberFormat="1" applyFont="1" applyAlignment="1">
      <alignment horizontal="right" vertical="center" shrinkToFit="1"/>
    </xf>
    <xf numFmtId="186" fontId="2" fillId="0" borderId="59" xfId="10" applyNumberFormat="1" applyFont="1" applyBorder="1" applyAlignment="1">
      <alignment horizontal="right" vertical="center" shrinkToFit="1"/>
    </xf>
    <xf numFmtId="183" fontId="2" fillId="0" borderId="20" xfId="10" applyNumberFormat="1" applyFont="1" applyBorder="1" applyAlignment="1">
      <alignment horizontal="right" vertical="center" shrinkToFit="1"/>
    </xf>
    <xf numFmtId="183" fontId="2" fillId="0" borderId="0" xfId="10" applyNumberFormat="1" applyFont="1" applyAlignment="1">
      <alignment horizontal="right" vertical="center" shrinkToFit="1"/>
    </xf>
    <xf numFmtId="183" fontId="2" fillId="0" borderId="59" xfId="10" applyNumberFormat="1" applyFont="1" applyBorder="1" applyAlignment="1">
      <alignment horizontal="right" vertical="center" shrinkToFit="1"/>
    </xf>
    <xf numFmtId="0" fontId="2" fillId="0" borderId="41" xfId="10" applyFont="1" applyBorder="1">
      <alignment vertical="center"/>
    </xf>
    <xf numFmtId="0" fontId="2" fillId="0" borderId="31" xfId="10" applyFont="1" applyBorder="1">
      <alignment vertical="center"/>
    </xf>
    <xf numFmtId="0" fontId="2" fillId="0" borderId="43" xfId="10" applyFont="1" applyBorder="1">
      <alignment vertical="center"/>
    </xf>
    <xf numFmtId="176" fontId="2" fillId="0" borderId="41" xfId="10" applyNumberFormat="1" applyFont="1" applyBorder="1" applyAlignment="1">
      <alignment horizontal="right" vertical="center" shrinkToFit="1"/>
    </xf>
    <xf numFmtId="176" fontId="2" fillId="0" borderId="31" xfId="10" applyNumberFormat="1" applyFont="1" applyBorder="1" applyAlignment="1">
      <alignment horizontal="right" vertical="center" shrinkToFit="1"/>
    </xf>
    <xf numFmtId="176" fontId="2" fillId="0" borderId="51" xfId="10" applyNumberFormat="1" applyFont="1" applyBorder="1" applyAlignment="1">
      <alignment horizontal="right" vertical="center" shrinkToFit="1"/>
    </xf>
    <xf numFmtId="0" fontId="2" fillId="0" borderId="8" xfId="10" applyFont="1" applyBorder="1">
      <alignment vertical="center"/>
    </xf>
    <xf numFmtId="176" fontId="2" fillId="0" borderId="8" xfId="10" applyNumberFormat="1" applyFont="1" applyBorder="1" applyAlignment="1">
      <alignment horizontal="right" vertical="center" shrinkToFit="1"/>
    </xf>
    <xf numFmtId="176" fontId="2" fillId="0" borderId="5" xfId="10" applyNumberFormat="1" applyFont="1" applyBorder="1" applyAlignment="1">
      <alignment horizontal="right" vertical="center" shrinkToFit="1"/>
    </xf>
    <xf numFmtId="176" fontId="2" fillId="0" borderId="52" xfId="10" applyNumberFormat="1" applyFont="1" applyBorder="1" applyAlignment="1">
      <alignment horizontal="right" vertical="center" shrinkToFit="1"/>
    </xf>
    <xf numFmtId="0" fontId="2" fillId="0" borderId="38" xfId="10" applyFont="1" applyBorder="1">
      <alignment vertical="center"/>
    </xf>
    <xf numFmtId="0" fontId="2" fillId="0" borderId="39" xfId="10" applyFont="1" applyBorder="1">
      <alignment vertical="center"/>
    </xf>
    <xf numFmtId="0" fontId="2" fillId="0" borderId="40" xfId="10" applyFont="1" applyBorder="1">
      <alignment vertical="center"/>
    </xf>
    <xf numFmtId="184" fontId="2" fillId="0" borderId="38" xfId="10" applyNumberFormat="1" applyFont="1" applyBorder="1" applyAlignment="1">
      <alignment horizontal="right" vertical="center" shrinkToFit="1"/>
    </xf>
    <xf numFmtId="184" fontId="2" fillId="0" borderId="39" xfId="10" applyNumberFormat="1" applyFont="1" applyBorder="1" applyAlignment="1">
      <alignment horizontal="right" vertical="center" shrinkToFit="1"/>
    </xf>
    <xf numFmtId="184" fontId="2" fillId="0" borderId="53" xfId="10" applyNumberFormat="1" applyFont="1" applyBorder="1" applyAlignment="1">
      <alignment horizontal="right" vertical="center" shrinkToFit="1"/>
    </xf>
    <xf numFmtId="0" fontId="14" fillId="0" borderId="42" xfId="10" applyFont="1" applyBorder="1">
      <alignment vertical="center"/>
    </xf>
    <xf numFmtId="0" fontId="14" fillId="0" borderId="31" xfId="10" applyFont="1" applyBorder="1">
      <alignment vertical="center"/>
    </xf>
    <xf numFmtId="0" fontId="14" fillId="0" borderId="43" xfId="10" applyFont="1" applyBorder="1">
      <alignment vertical="center"/>
    </xf>
    <xf numFmtId="176" fontId="14" fillId="0" borderId="42" xfId="10" applyNumberFormat="1" applyFont="1" applyBorder="1" applyAlignment="1">
      <alignment horizontal="right" vertical="center" shrinkToFit="1"/>
    </xf>
    <xf numFmtId="176" fontId="14" fillId="0" borderId="28" xfId="10" applyNumberFormat="1" applyFont="1" applyBorder="1" applyAlignment="1">
      <alignment horizontal="right" vertical="center" shrinkToFit="1"/>
    </xf>
    <xf numFmtId="176" fontId="14" fillId="0" borderId="54" xfId="10" applyNumberFormat="1" applyFont="1" applyBorder="1" applyAlignment="1">
      <alignment horizontal="right" vertical="center" shrinkToFit="1"/>
    </xf>
    <xf numFmtId="0" fontId="2" fillId="0" borderId="58" xfId="10" applyFont="1" applyBorder="1" applyAlignment="1">
      <alignment horizontal="center" vertical="center"/>
    </xf>
    <xf numFmtId="0" fontId="2" fillId="0" borderId="10" xfId="10" applyFont="1" applyBorder="1" applyAlignment="1">
      <alignment horizontal="center" vertical="center"/>
    </xf>
    <xf numFmtId="0" fontId="2" fillId="0" borderId="8" xfId="10" applyFont="1" applyBorder="1" applyAlignment="1">
      <alignment horizontal="center" vertical="center" shrinkToFit="1"/>
    </xf>
    <xf numFmtId="0" fontId="2" fillId="0" borderId="5" xfId="10" applyFont="1" applyBorder="1" applyAlignment="1">
      <alignment horizontal="center" vertical="center" shrinkToFit="1"/>
    </xf>
    <xf numFmtId="0" fontId="2" fillId="0" borderId="10" xfId="10" applyFont="1" applyBorder="1" applyAlignment="1">
      <alignment horizontal="center" vertical="center" shrinkToFit="1"/>
    </xf>
    <xf numFmtId="0" fontId="2" fillId="0" borderId="52" xfId="10" applyFont="1" applyBorder="1" applyAlignment="1">
      <alignment horizontal="center" vertical="center" shrinkToFit="1"/>
    </xf>
    <xf numFmtId="0" fontId="14" fillId="0" borderId="3" xfId="11" applyFont="1" applyBorder="1" applyAlignment="1">
      <alignment horizontal="center" vertical="center" shrinkToFit="1"/>
    </xf>
    <xf numFmtId="0" fontId="14" fillId="0" borderId="6" xfId="11" applyFont="1" applyBorder="1" applyAlignment="1">
      <alignment horizontal="center" vertical="center" shrinkToFit="1"/>
    </xf>
    <xf numFmtId="0" fontId="14" fillId="0" borderId="11" xfId="11" applyFont="1" applyBorder="1" applyAlignment="1">
      <alignment horizontal="center" vertical="center" shrinkToFit="1"/>
    </xf>
    <xf numFmtId="176" fontId="14" fillId="0" borderId="8" xfId="10" applyNumberFormat="1" applyFont="1" applyBorder="1" applyAlignment="1">
      <alignment horizontal="right" vertical="center" shrinkToFit="1"/>
    </xf>
    <xf numFmtId="176" fontId="14" fillId="0" borderId="5" xfId="10" applyNumberFormat="1" applyFont="1" applyBorder="1" applyAlignment="1">
      <alignment horizontal="right" vertical="center" shrinkToFit="1"/>
    </xf>
    <xf numFmtId="176" fontId="14" fillId="0" borderId="52" xfId="10" applyNumberFormat="1" applyFont="1" applyBorder="1" applyAlignment="1">
      <alignment horizontal="right" vertical="center" shrinkToFit="1"/>
    </xf>
    <xf numFmtId="176" fontId="2" fillId="0" borderId="10" xfId="10" applyNumberFormat="1" applyFont="1" applyBorder="1" applyAlignment="1">
      <alignment horizontal="right" vertical="center" shrinkToFit="1"/>
    </xf>
    <xf numFmtId="0" fontId="14" fillId="0" borderId="3" xfId="10" applyFont="1" applyBorder="1">
      <alignment vertical="center"/>
    </xf>
    <xf numFmtId="0" fontId="14" fillId="0" borderId="5" xfId="10" applyFont="1" applyBorder="1">
      <alignment vertical="center"/>
    </xf>
    <xf numFmtId="0" fontId="14" fillId="0" borderId="10" xfId="10" applyFont="1" applyBorder="1">
      <alignment vertical="center"/>
    </xf>
    <xf numFmtId="185" fontId="2" fillId="0" borderId="8" xfId="10" applyNumberFormat="1" applyFont="1" applyBorder="1" applyAlignment="1">
      <alignment horizontal="right" vertical="center" shrinkToFit="1"/>
    </xf>
    <xf numFmtId="185" fontId="2" fillId="0" borderId="5" xfId="10" applyNumberFormat="1" applyFont="1" applyBorder="1" applyAlignment="1">
      <alignment horizontal="right" vertical="center" shrinkToFit="1"/>
    </xf>
    <xf numFmtId="185" fontId="2" fillId="0" borderId="10" xfId="10" applyNumberFormat="1" applyFont="1" applyBorder="1" applyAlignment="1">
      <alignment horizontal="right" vertical="center" shrinkToFit="1"/>
    </xf>
    <xf numFmtId="185" fontId="2" fillId="0" borderId="52" xfId="10" applyNumberFormat="1" applyFont="1" applyBorder="1" applyAlignment="1">
      <alignment horizontal="right" vertical="center" shrinkToFit="1"/>
    </xf>
    <xf numFmtId="0" fontId="2" fillId="0" borderId="21" xfId="10" applyFont="1" applyBorder="1" applyAlignment="1">
      <alignment horizontal="left" vertical="center"/>
    </xf>
    <xf numFmtId="0" fontId="2" fillId="0" borderId="29" xfId="10" applyFont="1" applyBorder="1" applyAlignment="1">
      <alignment horizontal="left" vertical="center"/>
    </xf>
    <xf numFmtId="0" fontId="2" fillId="0" borderId="61" xfId="10" applyFont="1" applyBorder="1" applyAlignment="1">
      <alignment horizontal="left" vertical="center"/>
    </xf>
    <xf numFmtId="185" fontId="2" fillId="0" borderId="21" xfId="10" applyNumberFormat="1" applyFont="1" applyBorder="1" applyAlignment="1">
      <alignment horizontal="right" vertical="center" shrinkToFit="1"/>
    </xf>
    <xf numFmtId="185" fontId="2" fillId="0" borderId="29" xfId="10" applyNumberFormat="1" applyFont="1" applyBorder="1" applyAlignment="1">
      <alignment horizontal="right" vertical="center" shrinkToFit="1"/>
    </xf>
    <xf numFmtId="185" fontId="2" fillId="0" borderId="61" xfId="10" applyNumberFormat="1" applyFont="1" applyBorder="1" applyAlignment="1">
      <alignment horizontal="right" vertical="center" shrinkToFit="1"/>
    </xf>
    <xf numFmtId="0" fontId="14" fillId="0" borderId="6" xfId="10" applyFont="1" applyBorder="1">
      <alignment vertical="center"/>
    </xf>
    <xf numFmtId="0" fontId="14" fillId="0" borderId="11" xfId="10" applyFont="1" applyBorder="1">
      <alignment vertical="center"/>
    </xf>
    <xf numFmtId="184" fontId="14" fillId="0" borderId="3" xfId="10" applyNumberFormat="1" applyFont="1" applyBorder="1" applyAlignment="1">
      <alignment horizontal="right" vertical="center" shrinkToFit="1"/>
    </xf>
    <xf numFmtId="184" fontId="14" fillId="0" borderId="6" xfId="10" applyNumberFormat="1" applyFont="1" applyBorder="1" applyAlignment="1">
      <alignment horizontal="right" vertical="center" shrinkToFit="1"/>
    </xf>
    <xf numFmtId="184" fontId="14" fillId="0" borderId="55" xfId="10" applyNumberFormat="1" applyFont="1" applyBorder="1" applyAlignment="1">
      <alignment horizontal="right" vertical="center" shrinkToFit="1"/>
    </xf>
    <xf numFmtId="0" fontId="14" fillId="0" borderId="38" xfId="11" applyFont="1" applyBorder="1" applyAlignment="1">
      <alignment horizontal="center" vertical="center" shrinkToFit="1"/>
    </xf>
    <xf numFmtId="0" fontId="14" fillId="0" borderId="39" xfId="11" applyFont="1" applyBorder="1" applyAlignment="1">
      <alignment horizontal="center" vertical="center" shrinkToFit="1"/>
    </xf>
    <xf numFmtId="0" fontId="14" fillId="0" borderId="40" xfId="11" applyFont="1" applyBorder="1" applyAlignment="1">
      <alignment horizontal="center" vertical="center" shrinkToFit="1"/>
    </xf>
    <xf numFmtId="0" fontId="2" fillId="0" borderId="22" xfId="10" applyFont="1" applyBorder="1" applyAlignment="1">
      <alignment horizontal="center" vertical="center"/>
    </xf>
    <xf numFmtId="0" fontId="2" fillId="0" borderId="30" xfId="10" applyFont="1" applyBorder="1" applyAlignment="1">
      <alignment horizontal="center" vertical="center"/>
    </xf>
    <xf numFmtId="0" fontId="2" fillId="0" borderId="37" xfId="10" applyFont="1" applyBorder="1" applyAlignment="1">
      <alignment horizontal="center" vertical="center"/>
    </xf>
    <xf numFmtId="183" fontId="2" fillId="0" borderId="37" xfId="10" applyNumberFormat="1" applyFont="1" applyBorder="1" applyAlignment="1">
      <alignment horizontal="right" vertical="center" shrinkToFit="1"/>
    </xf>
    <xf numFmtId="183" fontId="2" fillId="0" borderId="45" xfId="10" applyNumberFormat="1" applyFont="1" applyBorder="1" applyAlignment="1">
      <alignment horizontal="right" vertical="center" shrinkToFit="1"/>
    </xf>
    <xf numFmtId="183" fontId="2" fillId="0" borderId="56" xfId="10" applyNumberFormat="1" applyFont="1" applyBorder="1" applyAlignment="1">
      <alignment horizontal="right" vertical="center" shrinkToFit="1"/>
    </xf>
    <xf numFmtId="185" fontId="2" fillId="0" borderId="38" xfId="10" applyNumberFormat="1" applyFont="1" applyBorder="1" applyAlignment="1">
      <alignment horizontal="right" vertical="center" shrinkToFit="1"/>
    </xf>
    <xf numFmtId="185" fontId="2" fillId="0" borderId="39" xfId="10" applyNumberFormat="1" applyFont="1" applyBorder="1" applyAlignment="1">
      <alignment horizontal="right" vertical="center" shrinkToFit="1"/>
    </xf>
    <xf numFmtId="185" fontId="2" fillId="0" borderId="40" xfId="10" applyNumberFormat="1" applyFont="1" applyBorder="1" applyAlignment="1">
      <alignment horizontal="right" vertical="center" shrinkToFit="1"/>
    </xf>
    <xf numFmtId="185" fontId="2" fillId="0" borderId="53" xfId="10" applyNumberFormat="1" applyFont="1" applyBorder="1" applyAlignment="1">
      <alignment horizontal="right" vertical="center" shrinkToFit="1"/>
    </xf>
    <xf numFmtId="176" fontId="2" fillId="0" borderId="37" xfId="10" applyNumberFormat="1" applyFont="1" applyBorder="1" applyAlignment="1">
      <alignment horizontal="right" vertical="center" shrinkToFit="1"/>
    </xf>
    <xf numFmtId="176" fontId="2" fillId="0" borderId="45" xfId="10" applyNumberFormat="1" applyFont="1" applyBorder="1" applyAlignment="1">
      <alignment horizontal="right" vertical="center" shrinkToFit="1"/>
    </xf>
    <xf numFmtId="176" fontId="2" fillId="0" borderId="56" xfId="10" applyNumberFormat="1" applyFont="1" applyBorder="1" applyAlignment="1">
      <alignment horizontal="right" vertical="center" shrinkToFit="1"/>
    </xf>
    <xf numFmtId="176" fontId="2" fillId="0" borderId="28" xfId="10" applyNumberFormat="1" applyFont="1" applyBorder="1" applyAlignment="1">
      <alignment horizontal="right" vertical="center"/>
    </xf>
    <xf numFmtId="176" fontId="2" fillId="0" borderId="54" xfId="10" applyNumberFormat="1" applyFont="1" applyBorder="1" applyAlignment="1">
      <alignment horizontal="right" vertical="center"/>
    </xf>
    <xf numFmtId="185" fontId="2" fillId="0" borderId="29" xfId="10" applyNumberFormat="1" applyFont="1" applyBorder="1" applyAlignment="1">
      <alignment horizontal="right" vertical="center"/>
    </xf>
    <xf numFmtId="185" fontId="2" fillId="0" borderId="61" xfId="10" applyNumberFormat="1" applyFont="1" applyBorder="1" applyAlignment="1">
      <alignment horizontal="right" vertical="center"/>
    </xf>
    <xf numFmtId="0" fontId="2" fillId="0" borderId="62" xfId="10" applyFont="1" applyBorder="1">
      <alignment vertical="center"/>
    </xf>
    <xf numFmtId="0" fontId="2" fillId="0" borderId="63" xfId="10" applyFont="1" applyBorder="1" applyAlignment="1">
      <alignment horizontal="center" vertical="center"/>
    </xf>
    <xf numFmtId="0" fontId="2" fillId="0" borderId="53" xfId="10" applyFont="1" applyBorder="1" applyAlignment="1">
      <alignment horizontal="center" vertical="center"/>
    </xf>
    <xf numFmtId="0" fontId="2" fillId="0" borderId="64" xfId="10" applyFont="1" applyBorder="1" applyAlignment="1">
      <alignment horizontal="center" vertical="center"/>
    </xf>
    <xf numFmtId="0" fontId="2" fillId="0" borderId="23" xfId="10" applyFont="1" applyBorder="1" applyAlignment="1">
      <alignment horizontal="center" vertical="center"/>
    </xf>
    <xf numFmtId="0" fontId="2" fillId="0" borderId="31" xfId="10" applyFont="1" applyBorder="1" applyAlignment="1">
      <alignment horizontal="center" vertical="center"/>
    </xf>
    <xf numFmtId="0" fontId="2" fillId="0" borderId="51" xfId="10" applyFont="1" applyBorder="1" applyAlignment="1">
      <alignment horizontal="center" vertical="center"/>
    </xf>
    <xf numFmtId="0" fontId="14" fillId="0" borderId="21" xfId="2" applyFont="1" applyBorder="1" applyAlignment="1">
      <alignment horizontal="left" vertical="center"/>
    </xf>
    <xf numFmtId="0" fontId="14" fillId="0" borderId="29" xfId="2" applyFont="1" applyBorder="1" applyAlignment="1">
      <alignment horizontal="left" vertical="center"/>
    </xf>
    <xf numFmtId="0" fontId="14" fillId="0" borderId="61" xfId="2" applyFont="1" applyBorder="1" applyAlignment="1">
      <alignment horizontal="left" vertical="center"/>
    </xf>
    <xf numFmtId="176" fontId="2" fillId="0" borderId="21" xfId="10" applyNumberFormat="1" applyFont="1" applyBorder="1" applyAlignment="1">
      <alignment horizontal="right" vertical="center" shrinkToFit="1"/>
    </xf>
    <xf numFmtId="176" fontId="2" fillId="0" borderId="29" xfId="10" applyNumberFormat="1" applyFont="1" applyBorder="1" applyAlignment="1">
      <alignment horizontal="right" vertical="center" shrinkToFit="1"/>
    </xf>
    <xf numFmtId="176" fontId="2" fillId="0" borderId="61" xfId="10" applyNumberFormat="1" applyFont="1" applyBorder="1" applyAlignment="1">
      <alignment horizontal="right" vertical="center" shrinkToFit="1"/>
    </xf>
    <xf numFmtId="0" fontId="15" fillId="0" borderId="5" xfId="10" applyFont="1" applyBorder="1">
      <alignment vertical="center"/>
    </xf>
    <xf numFmtId="0" fontId="15" fillId="0" borderId="10" xfId="10" applyFont="1" applyBorder="1">
      <alignment vertical="center"/>
    </xf>
    <xf numFmtId="176" fontId="2" fillId="0" borderId="38" xfId="10" applyNumberFormat="1" applyFont="1" applyBorder="1" applyAlignment="1">
      <alignment horizontal="right" vertical="center"/>
    </xf>
    <xf numFmtId="176" fontId="2" fillId="0" borderId="39" xfId="10" applyNumberFormat="1" applyFont="1" applyBorder="1" applyAlignment="1">
      <alignment horizontal="right" vertical="center"/>
    </xf>
    <xf numFmtId="176" fontId="2" fillId="0" borderId="40" xfId="10" applyNumberFormat="1" applyFont="1" applyBorder="1" applyAlignment="1">
      <alignment horizontal="right" vertical="center"/>
    </xf>
    <xf numFmtId="0" fontId="2" fillId="0" borderId="44" xfId="10" applyFont="1" applyBorder="1" applyAlignment="1">
      <alignment horizontal="center" vertical="center" shrinkToFit="1"/>
    </xf>
    <xf numFmtId="0" fontId="2" fillId="0" borderId="29" xfId="10" applyFont="1" applyBorder="1" applyAlignment="1">
      <alignment horizontal="center" vertical="center" shrinkToFit="1"/>
    </xf>
    <xf numFmtId="0" fontId="2" fillId="0" borderId="26" xfId="10" applyFont="1" applyBorder="1" applyAlignment="1">
      <alignment horizontal="center" vertical="center" shrinkToFit="1"/>
    </xf>
    <xf numFmtId="49" fontId="2" fillId="0" borderId="0" xfId="10" applyNumberFormat="1" applyFont="1" applyAlignment="1">
      <alignment horizontal="left" vertical="center"/>
    </xf>
    <xf numFmtId="49" fontId="2" fillId="0" borderId="0" xfId="10" applyNumberFormat="1" applyFont="1" applyAlignment="1">
      <alignment horizontal="center" vertical="center"/>
    </xf>
    <xf numFmtId="0" fontId="2" fillId="0" borderId="0" xfId="10" applyFont="1" applyAlignment="1">
      <alignment horizontal="center" vertical="center"/>
    </xf>
    <xf numFmtId="0" fontId="2" fillId="0" borderId="0" xfId="10" applyFont="1" applyAlignment="1">
      <alignment horizontal="center" vertical="center" shrinkToFit="1"/>
    </xf>
    <xf numFmtId="182" fontId="2" fillId="0" borderId="0" xfId="10" applyNumberFormat="1" applyFont="1" applyAlignment="1" applyProtection="1">
      <alignment horizontal="center" vertical="center" shrinkToFit="1"/>
      <protection hidden="1"/>
    </xf>
    <xf numFmtId="0" fontId="13" fillId="0" borderId="0" xfId="10" applyFont="1" applyAlignment="1" applyProtection="1">
      <alignment horizontal="left" vertical="center" wrapText="1"/>
      <protection hidden="1"/>
    </xf>
    <xf numFmtId="0" fontId="2" fillId="0" borderId="0" xfId="10" applyFont="1" applyAlignment="1" applyProtection="1">
      <alignment horizontal="center" vertical="center" shrinkToFit="1"/>
      <protection hidden="1"/>
    </xf>
    <xf numFmtId="0" fontId="2" fillId="0" borderId="0" xfId="10" applyFont="1">
      <alignment vertical="center"/>
    </xf>
    <xf numFmtId="0" fontId="2" fillId="0" borderId="13" xfId="10" applyFont="1" applyBorder="1" applyAlignment="1">
      <alignment horizontal="center" vertical="center"/>
    </xf>
    <xf numFmtId="0" fontId="2" fillId="0" borderId="25" xfId="10" applyFont="1" applyBorder="1" applyAlignment="1">
      <alignment horizontal="center" vertical="center"/>
    </xf>
    <xf numFmtId="0" fontId="2" fillId="0" borderId="32" xfId="10" applyFont="1" applyBorder="1" applyAlignment="1">
      <alignment horizontal="center" vertical="center"/>
    </xf>
    <xf numFmtId="0" fontId="2" fillId="0" borderId="14" xfId="10" applyFont="1" applyBorder="1" applyAlignment="1">
      <alignment horizontal="center" vertical="center"/>
    </xf>
    <xf numFmtId="0" fontId="2" fillId="0" borderId="1" xfId="10" applyFont="1" applyBorder="1" applyAlignment="1">
      <alignment horizontal="center" vertical="center"/>
    </xf>
    <xf numFmtId="0" fontId="2" fillId="0" borderId="33" xfId="10" applyFont="1" applyBorder="1" applyAlignment="1">
      <alignment horizontal="center" vertical="center"/>
    </xf>
    <xf numFmtId="0" fontId="2" fillId="0" borderId="15" xfId="10" applyFont="1" applyBorder="1" applyAlignment="1">
      <alignment horizontal="center" vertical="center"/>
    </xf>
    <xf numFmtId="0" fontId="2" fillId="0" borderId="12" xfId="10" applyFont="1" applyBorder="1" applyAlignment="1">
      <alignment horizontal="center" vertical="center"/>
    </xf>
    <xf numFmtId="0" fontId="2" fillId="0" borderId="34" xfId="10" applyFont="1" applyBorder="1" applyAlignment="1">
      <alignment horizontal="center" vertical="center"/>
    </xf>
    <xf numFmtId="0" fontId="2" fillId="0" borderId="42" xfId="10" applyFont="1" applyBorder="1" applyAlignment="1">
      <alignment horizontal="center" vertical="center"/>
    </xf>
    <xf numFmtId="0" fontId="2" fillId="0" borderId="46" xfId="10" applyFont="1" applyBorder="1" applyAlignment="1">
      <alignment horizontal="center" vertical="center"/>
    </xf>
    <xf numFmtId="0" fontId="2" fillId="0" borderId="2" xfId="10" applyFont="1" applyBorder="1" applyAlignment="1">
      <alignment horizontal="center" vertical="center"/>
    </xf>
    <xf numFmtId="0" fontId="2" fillId="0" borderId="47" xfId="10" applyFont="1" applyBorder="1" applyAlignment="1">
      <alignment horizontal="center" vertical="center"/>
    </xf>
    <xf numFmtId="0" fontId="2" fillId="0" borderId="4" xfId="10" applyFont="1" applyBorder="1" applyAlignment="1">
      <alignment horizontal="center" vertical="center"/>
    </xf>
    <xf numFmtId="0" fontId="2" fillId="0" borderId="48" xfId="10" applyFont="1" applyBorder="1" applyAlignment="1">
      <alignment horizontal="center" vertical="center"/>
    </xf>
    <xf numFmtId="0" fontId="2" fillId="0" borderId="20" xfId="10" applyFont="1" applyBorder="1" applyAlignment="1">
      <alignment horizontal="center" vertical="center"/>
    </xf>
    <xf numFmtId="0" fontId="2" fillId="0" borderId="57" xfId="10" applyFont="1" applyBorder="1" applyAlignment="1">
      <alignment horizontal="center" vertical="center"/>
    </xf>
    <xf numFmtId="0" fontId="2" fillId="0" borderId="7" xfId="10" applyFont="1" applyBorder="1" applyAlignment="1">
      <alignment horizontal="center" vertical="center"/>
    </xf>
    <xf numFmtId="0" fontId="2" fillId="0" borderId="59" xfId="10" applyFont="1" applyBorder="1" applyAlignment="1">
      <alignment horizontal="center" vertical="center"/>
    </xf>
    <xf numFmtId="0" fontId="2" fillId="0" borderId="60" xfId="10" applyFont="1" applyBorder="1" applyAlignment="1">
      <alignment horizontal="center" vertical="center"/>
    </xf>
    <xf numFmtId="0" fontId="2" fillId="0" borderId="16" xfId="10" applyFont="1" applyBorder="1" applyAlignment="1">
      <alignment horizontal="center" vertical="center"/>
    </xf>
    <xf numFmtId="0" fontId="2" fillId="0" borderId="11" xfId="10" applyFont="1" applyBorder="1" applyAlignment="1">
      <alignment horizontal="center" vertical="center"/>
    </xf>
    <xf numFmtId="0" fontId="2" fillId="0" borderId="35" xfId="10" applyFont="1" applyBorder="1" applyAlignment="1">
      <alignment horizontal="center" vertical="center"/>
    </xf>
    <xf numFmtId="0" fontId="2" fillId="0" borderId="17" xfId="10" applyFont="1" applyBorder="1" applyAlignment="1">
      <alignment horizontal="center" vertical="center"/>
    </xf>
    <xf numFmtId="0" fontId="2" fillId="0" borderId="26" xfId="10" applyFont="1" applyBorder="1" applyAlignment="1">
      <alignment horizontal="center" vertical="center"/>
    </xf>
    <xf numFmtId="0" fontId="2" fillId="0" borderId="36" xfId="10" applyFont="1" applyBorder="1" applyAlignment="1">
      <alignment horizontal="center" vertical="center"/>
    </xf>
    <xf numFmtId="0" fontId="2" fillId="0" borderId="3" xfId="10" applyFont="1" applyBorder="1" applyAlignment="1">
      <alignment horizontal="center" vertical="center"/>
    </xf>
    <xf numFmtId="0" fontId="2" fillId="0" borderId="49" xfId="10" applyFont="1" applyBorder="1" applyAlignment="1">
      <alignment horizontal="center" vertical="center"/>
    </xf>
    <xf numFmtId="0" fontId="2" fillId="0" borderId="44" xfId="10" applyFont="1" applyBorder="1" applyAlignment="1">
      <alignment horizontal="center" vertical="center"/>
    </xf>
    <xf numFmtId="0" fontId="2" fillId="0" borderId="50" xfId="10" applyFont="1" applyBorder="1" applyAlignment="1">
      <alignment horizontal="center" vertical="center"/>
    </xf>
    <xf numFmtId="0" fontId="2" fillId="0" borderId="24" xfId="10" applyFont="1" applyBorder="1" applyAlignment="1">
      <alignment horizontal="center" vertical="center"/>
    </xf>
    <xf numFmtId="0" fontId="2" fillId="0" borderId="6" xfId="10" applyFont="1" applyBorder="1" applyAlignment="1">
      <alignment horizontal="center" vertical="center"/>
    </xf>
    <xf numFmtId="0" fontId="2" fillId="0" borderId="21" xfId="10" applyFont="1" applyBorder="1" applyAlignment="1">
      <alignment horizontal="center" vertical="center"/>
    </xf>
    <xf numFmtId="0" fontId="2" fillId="0" borderId="29" xfId="10" applyFont="1" applyBorder="1" applyAlignment="1">
      <alignment horizontal="center" vertical="center"/>
    </xf>
    <xf numFmtId="49" fontId="2" fillId="0" borderId="3" xfId="10" applyNumberFormat="1" applyFont="1" applyBorder="1" applyAlignment="1">
      <alignment horizontal="center" vertical="center"/>
    </xf>
    <xf numFmtId="49" fontId="2" fillId="0" borderId="6" xfId="10" applyNumberFormat="1" applyFont="1" applyBorder="1" applyAlignment="1">
      <alignment horizontal="center" vertical="center"/>
    </xf>
    <xf numFmtId="49" fontId="2" fillId="0" borderId="55" xfId="10" applyNumberFormat="1" applyFont="1" applyBorder="1" applyAlignment="1">
      <alignment horizontal="center" vertical="center"/>
    </xf>
    <xf numFmtId="49" fontId="2" fillId="0" borderId="2" xfId="10" applyNumberFormat="1" applyFont="1" applyBorder="1" applyAlignment="1">
      <alignment horizontal="center" vertical="center"/>
    </xf>
    <xf numFmtId="49" fontId="2" fillId="0" borderId="59" xfId="10" applyNumberFormat="1" applyFont="1" applyBorder="1" applyAlignment="1">
      <alignment horizontal="center" vertical="center"/>
    </xf>
    <xf numFmtId="49" fontId="2" fillId="0" borderId="44" xfId="10" applyNumberFormat="1" applyFont="1" applyBorder="1" applyAlignment="1">
      <alignment horizontal="center" vertical="center"/>
    </xf>
    <xf numFmtId="49" fontId="2" fillId="0" borderId="29" xfId="10" applyNumberFormat="1" applyFont="1" applyBorder="1" applyAlignment="1">
      <alignment horizontal="center" vertical="center"/>
    </xf>
    <xf numFmtId="49" fontId="2" fillId="0" borderId="61" xfId="10" applyNumberFormat="1" applyFont="1" applyBorder="1" applyAlignment="1">
      <alignment horizontal="center" vertical="center"/>
    </xf>
    <xf numFmtId="0" fontId="2" fillId="0" borderId="19" xfId="10" applyFont="1" applyBorder="1" applyAlignment="1">
      <alignment horizontal="center" vertical="center" wrapText="1"/>
    </xf>
    <xf numFmtId="0" fontId="2" fillId="0" borderId="28" xfId="10" applyFont="1" applyBorder="1" applyAlignment="1">
      <alignment horizontal="center" vertical="center" wrapText="1"/>
    </xf>
    <xf numFmtId="0" fontId="2" fillId="0" borderId="25" xfId="10" applyFont="1" applyBorder="1" applyAlignment="1">
      <alignment horizontal="center" vertical="center" wrapText="1"/>
    </xf>
    <xf numFmtId="0" fontId="2" fillId="0" borderId="20" xfId="10" applyFont="1" applyBorder="1" applyAlignment="1">
      <alignment horizontal="center" vertical="center" wrapText="1"/>
    </xf>
    <xf numFmtId="0" fontId="2" fillId="0" borderId="0" xfId="10" applyFont="1" applyAlignment="1">
      <alignment horizontal="center" vertical="center" wrapText="1"/>
    </xf>
    <xf numFmtId="0" fontId="2" fillId="0" borderId="1" xfId="10" applyFont="1" applyBorder="1" applyAlignment="1">
      <alignment horizontal="center" vertical="center" wrapText="1"/>
    </xf>
    <xf numFmtId="0" fontId="2" fillId="0" borderId="21" xfId="10" applyFont="1" applyBorder="1" applyAlignment="1">
      <alignment horizontal="center" vertical="center" wrapText="1"/>
    </xf>
    <xf numFmtId="0" fontId="2" fillId="0" borderId="29" xfId="10" applyFont="1" applyBorder="1" applyAlignment="1">
      <alignment horizontal="center" vertical="center" wrapText="1"/>
    </xf>
    <xf numFmtId="0" fontId="2" fillId="0" borderId="26" xfId="10" applyFont="1" applyBorder="1" applyAlignment="1">
      <alignment horizontal="center" vertical="center" wrapText="1"/>
    </xf>
    <xf numFmtId="0" fontId="13" fillId="0" borderId="0" xfId="10" applyFont="1" applyAlignment="1">
      <alignment horizontal="left" vertical="center" wrapText="1"/>
    </xf>
    <xf numFmtId="0" fontId="13" fillId="0" borderId="59" xfId="10" applyFont="1" applyBorder="1" applyAlignment="1">
      <alignment horizontal="left" vertical="center" wrapText="1"/>
    </xf>
    <xf numFmtId="0" fontId="13" fillId="0" borderId="3" xfId="10" applyFont="1" applyBorder="1" applyAlignment="1">
      <alignment horizontal="center" vertical="center" wrapText="1"/>
    </xf>
    <xf numFmtId="0" fontId="13" fillId="0" borderId="6" xfId="10" applyFont="1" applyBorder="1" applyAlignment="1">
      <alignment horizontal="center" vertical="center" wrapText="1"/>
    </xf>
    <xf numFmtId="0" fontId="13" fillId="0" borderId="11" xfId="10" applyFont="1" applyBorder="1" applyAlignment="1">
      <alignment horizontal="center" vertical="center" wrapText="1"/>
    </xf>
    <xf numFmtId="0" fontId="13" fillId="0" borderId="4" xfId="10" applyFont="1" applyBorder="1" applyAlignment="1">
      <alignment horizontal="center" vertical="center" wrapText="1"/>
    </xf>
    <xf numFmtId="0" fontId="13" fillId="0" borderId="7" xfId="10" applyFont="1" applyBorder="1" applyAlignment="1">
      <alignment horizontal="center" vertical="center" wrapText="1"/>
    </xf>
    <xf numFmtId="0" fontId="13" fillId="0" borderId="12" xfId="10" applyFont="1" applyBorder="1" applyAlignment="1">
      <alignment horizontal="center" vertical="center" wrapText="1"/>
    </xf>
    <xf numFmtId="0" fontId="2" fillId="0" borderId="3" xfId="10" applyFont="1" applyBorder="1" applyAlignment="1">
      <alignment horizontal="center" vertical="center" wrapText="1"/>
    </xf>
    <xf numFmtId="0" fontId="2" fillId="0" borderId="6" xfId="10" applyFont="1" applyBorder="1" applyAlignment="1">
      <alignment horizontal="center" vertical="center" wrapText="1"/>
    </xf>
    <xf numFmtId="0" fontId="2" fillId="0" borderId="11" xfId="10" applyFont="1" applyBorder="1" applyAlignment="1">
      <alignment horizontal="center" vertical="center" wrapText="1"/>
    </xf>
    <xf numFmtId="0" fontId="2" fillId="0" borderId="4" xfId="10" applyFont="1" applyBorder="1" applyAlignment="1">
      <alignment horizontal="center" vertical="center" wrapText="1"/>
    </xf>
    <xf numFmtId="0" fontId="2" fillId="0" borderId="7" xfId="10" applyFont="1" applyBorder="1" applyAlignment="1">
      <alignment horizontal="center" vertical="center" wrapText="1"/>
    </xf>
    <xf numFmtId="0" fontId="2" fillId="0" borderId="12" xfId="10" applyFont="1" applyBorder="1" applyAlignment="1">
      <alignment horizontal="center" vertical="center" wrapText="1"/>
    </xf>
    <xf numFmtId="0" fontId="13" fillId="0" borderId="55" xfId="10" applyFont="1" applyBorder="1" applyAlignment="1">
      <alignment horizontal="center" vertical="center" wrapText="1"/>
    </xf>
    <xf numFmtId="0" fontId="13" fillId="0" borderId="60" xfId="10" applyFont="1" applyBorder="1" applyAlignment="1">
      <alignment horizontal="center" vertical="center" wrapText="1"/>
    </xf>
    <xf numFmtId="0" fontId="14" fillId="0" borderId="19" xfId="2" applyFont="1" applyBorder="1" applyAlignment="1">
      <alignment horizontal="center" vertical="center" wrapText="1"/>
    </xf>
    <xf numFmtId="0" fontId="14" fillId="0" borderId="28" xfId="2" applyFont="1" applyBorder="1" applyAlignment="1">
      <alignment horizontal="center" vertical="center" wrapText="1"/>
    </xf>
    <xf numFmtId="0" fontId="14" fillId="0" borderId="54" xfId="2" applyFont="1" applyBorder="1" applyAlignment="1">
      <alignment horizontal="center" vertical="center" wrapText="1"/>
    </xf>
    <xf numFmtId="0" fontId="14" fillId="0" borderId="20" xfId="2" applyFont="1" applyBorder="1" applyAlignment="1">
      <alignment horizontal="center" vertical="center" wrapText="1"/>
    </xf>
    <xf numFmtId="0" fontId="14" fillId="0" borderId="0" xfId="2" applyFont="1" applyAlignment="1">
      <alignment horizontal="center" vertical="center" wrapText="1"/>
    </xf>
    <xf numFmtId="0" fontId="14" fillId="0" borderId="59" xfId="2" applyFont="1" applyBorder="1" applyAlignment="1">
      <alignment horizontal="center" vertical="center" wrapText="1"/>
    </xf>
    <xf numFmtId="0" fontId="14" fillId="0" borderId="21" xfId="2" applyFont="1" applyBorder="1" applyAlignment="1">
      <alignment horizontal="center" vertical="center" wrapText="1"/>
    </xf>
    <xf numFmtId="0" fontId="14" fillId="0" borderId="29" xfId="2" applyFont="1" applyBorder="1" applyAlignment="1">
      <alignment horizontal="center" vertical="center" wrapText="1"/>
    </xf>
    <xf numFmtId="0" fontId="14" fillId="0" borderId="61" xfId="2" applyFont="1" applyBorder="1" applyAlignment="1">
      <alignment horizontal="center" vertical="center" wrapText="1"/>
    </xf>
    <xf numFmtId="0" fontId="2" fillId="0" borderId="24" xfId="10" applyFont="1" applyBorder="1" applyAlignment="1">
      <alignment horizontal="center" vertical="center" textRotation="255"/>
    </xf>
    <xf numFmtId="0" fontId="2" fillId="0" borderId="6" xfId="10" applyFont="1" applyBorder="1" applyAlignment="1">
      <alignment horizontal="center" vertical="center" textRotation="255"/>
    </xf>
    <xf numFmtId="0" fontId="2" fillId="0" borderId="11" xfId="10" applyFont="1" applyBorder="1" applyAlignment="1">
      <alignment horizontal="center" vertical="center" textRotation="255"/>
    </xf>
    <xf numFmtId="0" fontId="2" fillId="0" borderId="20" xfId="10" applyFont="1" applyBorder="1" applyAlignment="1">
      <alignment horizontal="center" vertical="center" textRotation="255"/>
    </xf>
    <xf numFmtId="0" fontId="2" fillId="0" borderId="0" xfId="10" applyFont="1" applyAlignment="1">
      <alignment horizontal="center" vertical="center" textRotation="255"/>
    </xf>
    <xf numFmtId="0" fontId="2" fillId="0" borderId="1" xfId="10" applyFont="1" applyBorder="1" applyAlignment="1">
      <alignment horizontal="center" vertical="center" textRotation="255"/>
    </xf>
    <xf numFmtId="0" fontId="2" fillId="0" borderId="21" xfId="10" applyFont="1" applyBorder="1" applyAlignment="1">
      <alignment horizontal="center" vertical="center" textRotation="255"/>
    </xf>
    <xf numFmtId="0" fontId="2" fillId="0" borderId="29" xfId="10" applyFont="1" applyBorder="1" applyAlignment="1">
      <alignment horizontal="center" vertical="center" textRotation="255"/>
    </xf>
    <xf numFmtId="0" fontId="2" fillId="0" borderId="26" xfId="10" applyFont="1" applyBorder="1" applyAlignment="1">
      <alignment horizontal="center" vertical="center" textRotation="255"/>
    </xf>
    <xf numFmtId="0" fontId="2" fillId="0" borderId="3" xfId="10" applyFont="1" applyBorder="1" applyAlignment="1">
      <alignment horizontal="center" vertical="center" textRotation="255"/>
    </xf>
    <xf numFmtId="0" fontId="2" fillId="0" borderId="2" xfId="10" applyFont="1" applyBorder="1" applyAlignment="1">
      <alignment horizontal="center" vertical="center" textRotation="255"/>
    </xf>
    <xf numFmtId="0" fontId="2" fillId="0" borderId="4" xfId="10" applyFont="1" applyBorder="1" applyAlignment="1">
      <alignment horizontal="center" vertical="center" textRotation="255"/>
    </xf>
    <xf numFmtId="0" fontId="2" fillId="0" borderId="7" xfId="10" applyFont="1" applyBorder="1" applyAlignment="1">
      <alignment horizontal="center" vertical="center" textRotation="255"/>
    </xf>
    <xf numFmtId="0" fontId="2" fillId="0" borderId="12" xfId="10" applyFont="1" applyBorder="1" applyAlignment="1">
      <alignment horizontal="center" vertical="center" textRotation="255"/>
    </xf>
    <xf numFmtId="49" fontId="12" fillId="0" borderId="18" xfId="5" applyNumberFormat="1" applyFont="1" applyBorder="1" applyAlignment="1">
      <alignment horizontal="center" vertical="center"/>
    </xf>
    <xf numFmtId="49" fontId="12" fillId="0" borderId="27" xfId="5" applyNumberFormat="1" applyFont="1" applyBorder="1" applyAlignment="1">
      <alignment horizontal="center" vertical="center"/>
    </xf>
    <xf numFmtId="49" fontId="12" fillId="0" borderId="65" xfId="5" applyNumberFormat="1" applyFont="1" applyBorder="1" applyAlignment="1">
      <alignment horizontal="center" vertical="center"/>
    </xf>
    <xf numFmtId="0" fontId="2" fillId="0" borderId="9" xfId="5" applyFont="1" applyBorder="1" applyAlignment="1">
      <alignment horizontal="center" vertical="center"/>
    </xf>
    <xf numFmtId="0" fontId="2" fillId="0" borderId="3" xfId="5" applyFont="1" applyBorder="1">
      <alignment vertical="center"/>
    </xf>
    <xf numFmtId="0" fontId="2" fillId="0" borderId="6" xfId="5" applyFont="1" applyBorder="1">
      <alignment vertical="center"/>
    </xf>
    <xf numFmtId="0" fontId="2" fillId="0" borderId="11" xfId="5" applyFont="1" applyBorder="1">
      <alignment vertical="center"/>
    </xf>
    <xf numFmtId="176" fontId="2" fillId="0" borderId="3" xfId="5" applyNumberFormat="1" applyFont="1" applyBorder="1" applyAlignment="1">
      <alignment horizontal="right" vertical="center" shrinkToFit="1"/>
    </xf>
    <xf numFmtId="176" fontId="2" fillId="0" borderId="6" xfId="5" applyNumberFormat="1" applyFont="1" applyBorder="1" applyAlignment="1">
      <alignment horizontal="right" vertical="center" shrinkToFit="1"/>
    </xf>
    <xf numFmtId="176" fontId="2" fillId="0" borderId="66" xfId="5" applyNumberFormat="1" applyFont="1" applyBorder="1" applyAlignment="1">
      <alignment horizontal="right" vertical="center" shrinkToFit="1"/>
    </xf>
    <xf numFmtId="185" fontId="2" fillId="0" borderId="69" xfId="5" applyNumberFormat="1" applyFont="1" applyBorder="1" applyAlignment="1">
      <alignment horizontal="right" vertical="center" shrinkToFit="1"/>
    </xf>
    <xf numFmtId="176" fontId="2" fillId="0" borderId="69" xfId="5" applyNumberFormat="1" applyFont="1" applyBorder="1" applyAlignment="1">
      <alignment horizontal="right" vertical="center" shrinkToFit="1"/>
    </xf>
    <xf numFmtId="185" fontId="2" fillId="0" borderId="73" xfId="5" applyNumberFormat="1" applyFont="1" applyBorder="1" applyAlignment="1">
      <alignment horizontal="right" vertical="center" shrinkToFit="1"/>
    </xf>
    <xf numFmtId="185" fontId="2" fillId="0" borderId="6" xfId="5" applyNumberFormat="1" applyFont="1" applyBorder="1" applyAlignment="1">
      <alignment horizontal="right" vertical="center" shrinkToFit="1"/>
    </xf>
    <xf numFmtId="185" fontId="2" fillId="0" borderId="11" xfId="5" applyNumberFormat="1" applyFont="1" applyBorder="1" applyAlignment="1">
      <alignment horizontal="right" vertical="center" shrinkToFit="1"/>
    </xf>
    <xf numFmtId="176" fontId="2" fillId="0" borderId="2" xfId="5" applyNumberFormat="1" applyFont="1" applyBorder="1" applyAlignment="1">
      <alignment horizontal="right" vertical="center" shrinkToFit="1"/>
    </xf>
    <xf numFmtId="176" fontId="2" fillId="0" borderId="67" xfId="5" applyNumberFormat="1" applyFont="1" applyBorder="1" applyAlignment="1">
      <alignment horizontal="right" vertical="center" shrinkToFit="1"/>
    </xf>
    <xf numFmtId="185" fontId="2" fillId="0" borderId="70" xfId="5" applyNumberFormat="1" applyFont="1" applyBorder="1" applyAlignment="1">
      <alignment horizontal="right" vertical="center" shrinkToFit="1"/>
    </xf>
    <xf numFmtId="176" fontId="2" fillId="0" borderId="70" xfId="5" applyNumberFormat="1" applyFont="1" applyBorder="1" applyAlignment="1">
      <alignment horizontal="right" vertical="center" shrinkToFit="1"/>
    </xf>
    <xf numFmtId="176" fontId="2" fillId="0" borderId="75" xfId="5" applyNumberFormat="1" applyFont="1" applyBorder="1" applyAlignment="1">
      <alignment horizontal="right" vertical="center" shrinkToFit="1"/>
    </xf>
    <xf numFmtId="0" fontId="2" fillId="0" borderId="2" xfId="5" applyFont="1" applyBorder="1">
      <alignment vertical="center"/>
    </xf>
    <xf numFmtId="0" fontId="2" fillId="0" borderId="1" xfId="5" applyFont="1" applyBorder="1">
      <alignment vertical="center"/>
    </xf>
    <xf numFmtId="185" fontId="2" fillId="0" borderId="71" xfId="5" applyNumberFormat="1" applyFont="1" applyBorder="1" applyAlignment="1">
      <alignment horizontal="right" vertical="center" shrinkToFit="1"/>
    </xf>
    <xf numFmtId="185" fontId="2" fillId="0" borderId="1" xfId="5" applyNumberFormat="1" applyFont="1" applyBorder="1" applyAlignment="1">
      <alignment horizontal="right" vertical="center" shrinkToFit="1"/>
    </xf>
    <xf numFmtId="185" fontId="2" fillId="0" borderId="66" xfId="5" applyNumberFormat="1" applyFont="1" applyBorder="1" applyAlignment="1">
      <alignment horizontal="right" vertical="center" shrinkToFit="1"/>
    </xf>
    <xf numFmtId="176" fontId="2" fillId="0" borderId="71" xfId="5" applyNumberFormat="1" applyFont="1" applyBorder="1" applyAlignment="1">
      <alignment horizontal="right" vertical="center" shrinkToFit="1"/>
    </xf>
    <xf numFmtId="176" fontId="2" fillId="0" borderId="1" xfId="5" applyNumberFormat="1" applyFont="1" applyBorder="1" applyAlignment="1">
      <alignment horizontal="right" vertical="center" shrinkToFit="1"/>
    </xf>
    <xf numFmtId="185" fontId="2" fillId="0" borderId="67" xfId="5" applyNumberFormat="1" applyFont="1" applyBorder="1" applyAlignment="1">
      <alignment horizontal="right" vertical="center" shrinkToFit="1"/>
    </xf>
    <xf numFmtId="0" fontId="13" fillId="0" borderId="2" xfId="5" applyFont="1" applyBorder="1">
      <alignment vertical="center"/>
    </xf>
    <xf numFmtId="0" fontId="13" fillId="0" borderId="0" xfId="5" applyFont="1">
      <alignment vertical="center"/>
    </xf>
    <xf numFmtId="0" fontId="13" fillId="0" borderId="1" xfId="5" applyFont="1" applyBorder="1">
      <alignment vertical="center"/>
    </xf>
    <xf numFmtId="0" fontId="1" fillId="0" borderId="0" xfId="1" applyAlignment="1">
      <alignment vertical="center"/>
    </xf>
    <xf numFmtId="0" fontId="1" fillId="0" borderId="1" xfId="1" applyBorder="1" applyAlignment="1">
      <alignment vertical="center"/>
    </xf>
    <xf numFmtId="0" fontId="2" fillId="0" borderId="4" xfId="5" applyFont="1" applyBorder="1">
      <alignment vertical="center"/>
    </xf>
    <xf numFmtId="0" fontId="2" fillId="0" borderId="7" xfId="5" applyFont="1" applyBorder="1">
      <alignment vertical="center"/>
    </xf>
    <xf numFmtId="0" fontId="2" fillId="0" borderId="12" xfId="5" applyFont="1" applyBorder="1">
      <alignment vertical="center"/>
    </xf>
    <xf numFmtId="176" fontId="2" fillId="0" borderId="2" xfId="5" applyNumberFormat="1" applyFont="1" applyBorder="1" applyAlignment="1">
      <alignment horizontal="right" vertical="center"/>
    </xf>
    <xf numFmtId="176" fontId="2" fillId="0" borderId="0" xfId="5" applyNumberFormat="1" applyFont="1" applyAlignment="1">
      <alignment horizontal="right" vertical="center"/>
    </xf>
    <xf numFmtId="176" fontId="2" fillId="0" borderId="67" xfId="5" applyNumberFormat="1" applyFont="1" applyBorder="1" applyAlignment="1">
      <alignment horizontal="right" vertical="center"/>
    </xf>
    <xf numFmtId="185" fontId="2" fillId="0" borderId="70" xfId="5" applyNumberFormat="1" applyFont="1" applyBorder="1" applyAlignment="1">
      <alignment horizontal="right" vertical="center"/>
    </xf>
    <xf numFmtId="176" fontId="2" fillId="0" borderId="71" xfId="5" applyNumberFormat="1" applyFont="1" applyBorder="1" applyAlignment="1">
      <alignment horizontal="right" vertical="center"/>
    </xf>
    <xf numFmtId="176" fontId="2" fillId="0" borderId="1" xfId="5" applyNumberFormat="1" applyFont="1" applyBorder="1" applyAlignment="1">
      <alignment horizontal="right" vertical="center"/>
    </xf>
    <xf numFmtId="0" fontId="13" fillId="0" borderId="8" xfId="5" applyFont="1" applyBorder="1" applyAlignment="1">
      <alignment horizontal="center" vertical="center"/>
    </xf>
    <xf numFmtId="0" fontId="13" fillId="0" borderId="5" xfId="5" applyFont="1" applyBorder="1" applyAlignment="1">
      <alignment horizontal="center" vertical="center"/>
    </xf>
    <xf numFmtId="0" fontId="13" fillId="0" borderId="10" xfId="5" applyFont="1" applyBorder="1" applyAlignment="1">
      <alignment horizontal="center" vertical="center"/>
    </xf>
    <xf numFmtId="176" fontId="2" fillId="0" borderId="73" xfId="5" applyNumberFormat="1" applyFont="1" applyBorder="1" applyAlignment="1">
      <alignment horizontal="right" vertical="center" shrinkToFit="1"/>
    </xf>
    <xf numFmtId="0" fontId="3" fillId="0" borderId="0" xfId="5" applyAlignment="1">
      <alignment horizontal="right" vertical="center" shrinkToFit="1"/>
    </xf>
    <xf numFmtId="0" fontId="3" fillId="0" borderId="67" xfId="5" applyBorder="1" applyAlignment="1">
      <alignment horizontal="right" vertical="center" shrinkToFit="1"/>
    </xf>
    <xf numFmtId="185" fontId="3" fillId="0" borderId="0" xfId="5" applyNumberFormat="1" applyAlignment="1">
      <alignment horizontal="right" vertical="center" shrinkToFit="1"/>
    </xf>
    <xf numFmtId="185" fontId="3" fillId="0" borderId="67" xfId="5" applyNumberFormat="1" applyBorder="1" applyAlignment="1">
      <alignment horizontal="right" vertical="center" shrinkToFit="1"/>
    </xf>
    <xf numFmtId="185" fontId="3" fillId="0" borderId="1" xfId="5" applyNumberFormat="1" applyBorder="1" applyAlignment="1">
      <alignment horizontal="right" vertical="center" shrinkToFit="1"/>
    </xf>
    <xf numFmtId="185" fontId="2" fillId="0" borderId="3" xfId="5" applyNumberFormat="1" applyFont="1" applyBorder="1" applyAlignment="1">
      <alignment horizontal="right" vertical="center" shrinkToFit="1"/>
    </xf>
    <xf numFmtId="0" fontId="3" fillId="0" borderId="6" xfId="5" applyBorder="1" applyAlignment="1">
      <alignment horizontal="right" vertical="center" shrinkToFit="1"/>
    </xf>
    <xf numFmtId="0" fontId="3" fillId="0" borderId="11" xfId="5" applyBorder="1" applyAlignment="1">
      <alignment horizontal="right" vertical="center" shrinkToFit="1"/>
    </xf>
    <xf numFmtId="185" fontId="2" fillId="0" borderId="2" xfId="5" applyNumberFormat="1" applyFont="1" applyBorder="1" applyAlignment="1">
      <alignment horizontal="right" vertical="center" shrinkToFit="1"/>
    </xf>
    <xf numFmtId="0" fontId="3" fillId="0" borderId="1" xfId="5" applyBorder="1" applyAlignment="1">
      <alignment horizontal="right" vertical="center" shrinkToFit="1"/>
    </xf>
    <xf numFmtId="185" fontId="2" fillId="0" borderId="4" xfId="5" applyNumberFormat="1" applyFont="1" applyBorder="1" applyAlignment="1">
      <alignment horizontal="right" vertical="center" shrinkToFit="1"/>
    </xf>
    <xf numFmtId="0" fontId="3" fillId="0" borderId="7" xfId="5" applyBorder="1" applyAlignment="1">
      <alignment horizontal="right" vertical="center" shrinkToFit="1"/>
    </xf>
    <xf numFmtId="185" fontId="2" fillId="0" borderId="7" xfId="5" applyNumberFormat="1" applyFont="1" applyBorder="1" applyAlignment="1">
      <alignment horizontal="right" vertical="center" shrinkToFit="1"/>
    </xf>
    <xf numFmtId="0" fontId="3" fillId="0" borderId="12" xfId="5" applyBorder="1" applyAlignment="1">
      <alignment horizontal="right" vertical="center" shrinkToFit="1"/>
    </xf>
    <xf numFmtId="0" fontId="2" fillId="0" borderId="3" xfId="5" applyFont="1" applyBorder="1" applyAlignment="1">
      <alignment horizontal="left" vertical="center"/>
    </xf>
    <xf numFmtId="0" fontId="2" fillId="0" borderId="6" xfId="5" applyFont="1" applyBorder="1" applyAlignment="1">
      <alignment horizontal="left" vertical="center"/>
    </xf>
    <xf numFmtId="0" fontId="2" fillId="0" borderId="11" xfId="5" applyFont="1" applyBorder="1" applyAlignment="1">
      <alignment horizontal="left" vertical="center"/>
    </xf>
    <xf numFmtId="176" fontId="2" fillId="0" borderId="11" xfId="5" applyNumberFormat="1" applyFont="1" applyBorder="1" applyAlignment="1">
      <alignment horizontal="right" vertical="center" shrinkToFit="1"/>
    </xf>
    <xf numFmtId="0" fontId="2" fillId="0" borderId="2" xfId="5" applyFont="1" applyBorder="1" applyAlignment="1">
      <alignment horizontal="left" vertical="center"/>
    </xf>
    <xf numFmtId="0" fontId="2" fillId="0" borderId="1" xfId="5" applyFont="1" applyBorder="1" applyAlignment="1">
      <alignment horizontal="left" vertical="center"/>
    </xf>
    <xf numFmtId="176" fontId="2" fillId="0" borderId="4" xfId="5" applyNumberFormat="1" applyFont="1" applyBorder="1" applyAlignment="1">
      <alignment horizontal="right" vertical="center" shrinkToFit="1"/>
    </xf>
    <xf numFmtId="176" fontId="2" fillId="0" borderId="7" xfId="5" applyNumberFormat="1" applyFont="1" applyBorder="1" applyAlignment="1">
      <alignment horizontal="right" vertical="center" shrinkToFit="1"/>
    </xf>
    <xf numFmtId="176" fontId="2" fillId="0" borderId="68" xfId="5" applyNumberFormat="1" applyFont="1" applyBorder="1" applyAlignment="1">
      <alignment horizontal="right" vertical="center" shrinkToFit="1"/>
    </xf>
    <xf numFmtId="185" fontId="2" fillId="0" borderId="72" xfId="5" applyNumberFormat="1" applyFont="1" applyBorder="1" applyAlignment="1">
      <alignment horizontal="right" vertical="center" shrinkToFit="1"/>
    </xf>
    <xf numFmtId="176" fontId="2" fillId="0" borderId="72" xfId="5" applyNumberFormat="1" applyFont="1" applyBorder="1" applyAlignment="1">
      <alignment horizontal="right" vertical="center" shrinkToFit="1"/>
    </xf>
    <xf numFmtId="185" fontId="2" fillId="0" borderId="74" xfId="5" applyNumberFormat="1" applyFont="1" applyBorder="1" applyAlignment="1">
      <alignment horizontal="right" vertical="center" shrinkToFit="1"/>
    </xf>
    <xf numFmtId="185" fontId="2" fillId="0" borderId="12" xfId="5" applyNumberFormat="1" applyFont="1" applyBorder="1" applyAlignment="1">
      <alignment horizontal="right" vertical="center" shrinkToFit="1"/>
    </xf>
    <xf numFmtId="176" fontId="2" fillId="3" borderId="71" xfId="5" applyNumberFormat="1" applyFont="1" applyFill="1" applyBorder="1" applyAlignment="1">
      <alignment horizontal="right" vertical="center" shrinkToFit="1"/>
    </xf>
    <xf numFmtId="176" fontId="2" fillId="3" borderId="0" xfId="5" applyNumberFormat="1" applyFont="1" applyFill="1" applyAlignment="1">
      <alignment horizontal="right" vertical="center" shrinkToFit="1"/>
    </xf>
    <xf numFmtId="176" fontId="2" fillId="3" borderId="67" xfId="5" applyNumberFormat="1" applyFont="1" applyFill="1" applyBorder="1" applyAlignment="1">
      <alignment horizontal="right" vertical="center" shrinkToFit="1"/>
    </xf>
    <xf numFmtId="0" fontId="2" fillId="3" borderId="71" xfId="5" applyFont="1" applyFill="1" applyBorder="1" applyAlignment="1">
      <alignment horizontal="right" vertical="center" shrinkToFit="1"/>
    </xf>
    <xf numFmtId="0" fontId="2" fillId="3" borderId="0" xfId="5" applyFont="1" applyFill="1" applyAlignment="1">
      <alignment horizontal="right" vertical="center" shrinkToFit="1"/>
    </xf>
    <xf numFmtId="0" fontId="2" fillId="3" borderId="1" xfId="5" applyFont="1" applyFill="1" applyBorder="1" applyAlignment="1">
      <alignment horizontal="right" vertical="center" shrinkToFit="1"/>
    </xf>
    <xf numFmtId="0" fontId="2" fillId="0" borderId="4" xfId="5" applyFont="1" applyBorder="1" applyAlignment="1">
      <alignment horizontal="left" vertical="center"/>
    </xf>
    <xf numFmtId="0" fontId="2" fillId="0" borderId="7" xfId="5" applyFont="1" applyBorder="1" applyAlignment="1">
      <alignment horizontal="left" vertical="center"/>
    </xf>
    <xf numFmtId="0" fontId="2" fillId="0" borderId="12" xfId="5" applyFont="1" applyBorder="1" applyAlignment="1">
      <alignment horizontal="left" vertical="center"/>
    </xf>
    <xf numFmtId="176" fontId="2" fillId="0" borderId="12" xfId="5" applyNumberFormat="1" applyFont="1" applyBorder="1" applyAlignment="1">
      <alignment horizontal="right" vertical="center" shrinkToFit="1"/>
    </xf>
    <xf numFmtId="0" fontId="14" fillId="0" borderId="0" xfId="5" applyFont="1">
      <alignment vertical="center"/>
    </xf>
    <xf numFmtId="0" fontId="14" fillId="0" borderId="1" xfId="5" applyFont="1" applyBorder="1">
      <alignment vertical="center"/>
    </xf>
    <xf numFmtId="0" fontId="3" fillId="0" borderId="68" xfId="5" applyBorder="1" applyAlignment="1">
      <alignment horizontal="right" vertical="center" shrinkToFit="1"/>
    </xf>
    <xf numFmtId="185" fontId="3" fillId="0" borderId="7" xfId="5" applyNumberFormat="1" applyBorder="1" applyAlignment="1">
      <alignment horizontal="right" vertical="center" shrinkToFit="1"/>
    </xf>
    <xf numFmtId="185" fontId="3" fillId="0" borderId="68" xfId="5" applyNumberFormat="1" applyBorder="1" applyAlignment="1">
      <alignment horizontal="right" vertical="center" shrinkToFit="1"/>
    </xf>
    <xf numFmtId="176" fontId="2" fillId="0" borderId="74" xfId="5" applyNumberFormat="1" applyFont="1" applyBorder="1" applyAlignment="1">
      <alignment horizontal="right" vertical="center" shrinkToFit="1"/>
    </xf>
    <xf numFmtId="176" fontId="2" fillId="3" borderId="74" xfId="5" applyNumberFormat="1" applyFont="1" applyFill="1" applyBorder="1" applyAlignment="1">
      <alignment horizontal="right" vertical="center" shrinkToFit="1"/>
    </xf>
    <xf numFmtId="176" fontId="2" fillId="3" borderId="7" xfId="5" applyNumberFormat="1" applyFont="1" applyFill="1" applyBorder="1" applyAlignment="1">
      <alignment horizontal="right" vertical="center" shrinkToFit="1"/>
    </xf>
    <xf numFmtId="176" fontId="2" fillId="3" borderId="68" xfId="5" applyNumberFormat="1" applyFont="1" applyFill="1" applyBorder="1" applyAlignment="1">
      <alignment horizontal="right" vertical="center" shrinkToFit="1"/>
    </xf>
    <xf numFmtId="0" fontId="2" fillId="3" borderId="74" xfId="5" applyFont="1" applyFill="1" applyBorder="1" applyAlignment="1">
      <alignment horizontal="right" vertical="center" shrinkToFit="1"/>
    </xf>
    <xf numFmtId="0" fontId="2" fillId="3" borderId="7" xfId="5" applyFont="1" applyFill="1" applyBorder="1" applyAlignment="1">
      <alignment horizontal="right" vertical="center" shrinkToFit="1"/>
    </xf>
    <xf numFmtId="0" fontId="2" fillId="3" borderId="12" xfId="5" applyFont="1" applyFill="1" applyBorder="1" applyAlignment="1">
      <alignment horizontal="right" vertical="center" shrinkToFit="1"/>
    </xf>
    <xf numFmtId="0" fontId="2" fillId="0" borderId="2" xfId="5" applyFont="1" applyBorder="1" applyAlignment="1">
      <alignment horizontal="center" vertical="center" wrapText="1"/>
    </xf>
    <xf numFmtId="0" fontId="2" fillId="0" borderId="6" xfId="5" applyFont="1" applyBorder="1" applyAlignment="1">
      <alignment vertical="center" textRotation="255"/>
    </xf>
    <xf numFmtId="0" fontId="2" fillId="0" borderId="0" xfId="5" applyFont="1" applyAlignment="1">
      <alignment vertical="center" textRotation="255"/>
    </xf>
    <xf numFmtId="0" fontId="2" fillId="0" borderId="7" xfId="5" applyFont="1" applyBorder="1" applyAlignment="1">
      <alignment vertical="center" textRotation="255"/>
    </xf>
    <xf numFmtId="0" fontId="20" fillId="2" borderId="0" xfId="13" applyFont="1" applyFill="1">
      <alignment vertical="center"/>
    </xf>
    <xf numFmtId="0" fontId="23" fillId="2" borderId="18" xfId="13" applyFont="1" applyFill="1" applyBorder="1" applyAlignment="1">
      <alignment horizontal="center" vertical="center"/>
    </xf>
    <xf numFmtId="0" fontId="23" fillId="2" borderId="27" xfId="13" applyFont="1" applyFill="1" applyBorder="1" applyAlignment="1">
      <alignment horizontal="center" vertical="center"/>
    </xf>
    <xf numFmtId="0" fontId="23" fillId="2" borderId="65" xfId="13" applyFont="1" applyFill="1" applyBorder="1" applyAlignment="1">
      <alignment horizontal="center" vertical="center"/>
    </xf>
    <xf numFmtId="0" fontId="7" fillId="2" borderId="29" xfId="13" applyFont="1" applyFill="1" applyBorder="1" applyAlignment="1">
      <alignment horizontal="left" vertical="center"/>
    </xf>
    <xf numFmtId="0" fontId="7" fillId="2" borderId="29" xfId="13" applyFont="1" applyFill="1" applyBorder="1">
      <alignment vertical="center"/>
    </xf>
    <xf numFmtId="0" fontId="7" fillId="0" borderId="83" xfId="20" applyFont="1" applyBorder="1" applyAlignment="1" applyProtection="1">
      <alignment horizontal="left" vertical="center" shrinkToFit="1"/>
      <protection locked="0"/>
    </xf>
    <xf numFmtId="0" fontId="7" fillId="0" borderId="86" xfId="20" applyFont="1" applyBorder="1" applyAlignment="1" applyProtection="1">
      <alignment horizontal="left" vertical="center" shrinkToFit="1"/>
      <protection locked="0"/>
    </xf>
    <xf numFmtId="0" fontId="7" fillId="0" borderId="90" xfId="20" applyFont="1" applyBorder="1" applyAlignment="1" applyProtection="1">
      <alignment horizontal="left" vertical="center" shrinkToFit="1"/>
      <protection locked="0"/>
    </xf>
    <xf numFmtId="178" fontId="7" fillId="0" borderId="94" xfId="20" applyNumberFormat="1" applyFont="1" applyBorder="1" applyAlignment="1" applyProtection="1">
      <alignment horizontal="right" vertical="center" shrinkToFit="1"/>
      <protection locked="0"/>
    </xf>
    <xf numFmtId="178" fontId="7" fillId="0" borderId="100" xfId="20" applyNumberFormat="1" applyFont="1" applyBorder="1" applyAlignment="1" applyProtection="1">
      <alignment horizontal="right" vertical="center" shrinkToFit="1"/>
      <protection locked="0"/>
    </xf>
    <xf numFmtId="178" fontId="7" fillId="0" borderId="109" xfId="20" applyNumberFormat="1" applyFont="1" applyBorder="1" applyAlignment="1" applyProtection="1">
      <alignment horizontal="right" vertical="center" shrinkToFit="1"/>
      <protection locked="0"/>
    </xf>
    <xf numFmtId="178" fontId="7" fillId="0" borderId="115" xfId="20" applyNumberFormat="1" applyFont="1" applyBorder="1" applyAlignment="1" applyProtection="1">
      <alignment horizontal="right" vertical="center" shrinkToFit="1"/>
      <protection locked="0"/>
    </xf>
    <xf numFmtId="178" fontId="7" fillId="0" borderId="120" xfId="20" applyNumberFormat="1" applyFont="1" applyBorder="1" applyAlignment="1" applyProtection="1">
      <alignment horizontal="right" vertical="center" shrinkToFit="1"/>
      <protection locked="0"/>
    </xf>
    <xf numFmtId="178" fontId="7" fillId="0" borderId="122" xfId="20" applyNumberFormat="1" applyFont="1" applyBorder="1" applyAlignment="1" applyProtection="1">
      <alignment horizontal="right" vertical="center" shrinkToFit="1"/>
      <protection locked="0"/>
    </xf>
    <xf numFmtId="178" fontId="7" fillId="0" borderId="126" xfId="12" applyNumberFormat="1" applyFont="1" applyBorder="1" applyAlignment="1" applyProtection="1">
      <alignment horizontal="right" vertical="center" shrinkToFit="1"/>
      <protection locked="0"/>
    </xf>
    <xf numFmtId="0" fontId="7" fillId="0" borderId="100" xfId="12" applyFont="1" applyBorder="1" applyAlignment="1" applyProtection="1">
      <alignment horizontal="left" vertical="center" shrinkToFit="1"/>
      <protection locked="0"/>
    </xf>
    <xf numFmtId="0" fontId="7" fillId="0" borderId="145" xfId="12" applyFont="1" applyBorder="1" applyAlignment="1" applyProtection="1">
      <alignment horizontal="left" vertical="center" shrinkToFit="1"/>
      <protection locked="0"/>
    </xf>
    <xf numFmtId="178" fontId="7" fillId="0" borderId="83" xfId="12" applyNumberFormat="1" applyFont="1" applyBorder="1" applyAlignment="1" applyProtection="1">
      <alignment horizontal="right" vertical="center" shrinkToFit="1"/>
      <protection locked="0"/>
    </xf>
    <xf numFmtId="178" fontId="7" fillId="0" borderId="86" xfId="12" applyNumberFormat="1" applyFont="1" applyBorder="1" applyAlignment="1" applyProtection="1">
      <alignment horizontal="right" vertical="center" shrinkToFit="1"/>
      <protection locked="0"/>
    </xf>
    <xf numFmtId="178" fontId="7" fillId="0" borderId="90" xfId="12" applyNumberFormat="1" applyFont="1" applyBorder="1" applyAlignment="1" applyProtection="1">
      <alignment horizontal="right" vertical="center" shrinkToFit="1"/>
      <protection locked="0"/>
    </xf>
    <xf numFmtId="0" fontId="7" fillId="0" borderId="167" xfId="12" applyFont="1" applyBorder="1" applyAlignment="1" applyProtection="1">
      <alignment horizontal="left" vertical="center" shrinkToFit="1"/>
      <protection locked="0"/>
    </xf>
    <xf numFmtId="0" fontId="7" fillId="0" borderId="84" xfId="20" applyFont="1" applyBorder="1" applyAlignment="1" applyProtection="1">
      <alignment horizontal="left" vertical="center" shrinkToFit="1"/>
      <protection locked="0"/>
    </xf>
    <xf numFmtId="0" fontId="7" fillId="0" borderId="87" xfId="20" applyFont="1" applyBorder="1" applyAlignment="1" applyProtection="1">
      <alignment horizontal="left" vertical="center" shrinkToFit="1"/>
      <protection locked="0"/>
    </xf>
    <xf numFmtId="0" fontId="7" fillId="0" borderId="91" xfId="20" applyFont="1" applyBorder="1" applyAlignment="1" applyProtection="1">
      <alignment horizontal="left" vertical="center" shrinkToFit="1"/>
      <protection locked="0"/>
    </xf>
    <xf numFmtId="178" fontId="7" fillId="0" borderId="95" xfId="20" applyNumberFormat="1" applyFont="1" applyBorder="1" applyAlignment="1" applyProtection="1">
      <alignment horizontal="right" vertical="center" shrinkToFit="1"/>
      <protection locked="0"/>
    </xf>
    <xf numFmtId="178" fontId="7" fillId="0" borderId="101" xfId="20" applyNumberFormat="1" applyFont="1" applyBorder="1" applyAlignment="1" applyProtection="1">
      <alignment horizontal="right" vertical="center" shrinkToFit="1"/>
      <protection locked="0"/>
    </xf>
    <xf numFmtId="178" fontId="7" fillId="0" borderId="107" xfId="13" applyNumberFormat="1" applyFont="1" applyBorder="1" applyAlignment="1" applyProtection="1">
      <alignment horizontal="right" vertical="center" shrinkToFit="1"/>
      <protection locked="0"/>
    </xf>
    <xf numFmtId="178" fontId="7" fillId="0" borderId="116" xfId="20" applyNumberFormat="1" applyFont="1" applyBorder="1" applyAlignment="1" applyProtection="1">
      <alignment horizontal="right" vertical="center" shrinkToFit="1"/>
      <protection locked="0"/>
    </xf>
    <xf numFmtId="178" fontId="7" fillId="0" borderId="87" xfId="13" applyNumberFormat="1" applyFont="1" applyBorder="1" applyAlignment="1" applyProtection="1">
      <alignment horizontal="right" vertical="center" shrinkToFit="1"/>
      <protection locked="0"/>
    </xf>
    <xf numFmtId="178" fontId="7" fillId="0" borderId="123" xfId="20" applyNumberFormat="1" applyFont="1" applyBorder="1" applyAlignment="1" applyProtection="1">
      <alignment horizontal="right" vertical="center" shrinkToFit="1"/>
      <protection locked="0"/>
    </xf>
    <xf numFmtId="178" fontId="7" fillId="0" borderId="106" xfId="13" applyNumberFormat="1" applyFont="1" applyBorder="1" applyAlignment="1" applyProtection="1">
      <alignment horizontal="right" vertical="center" shrinkToFit="1"/>
      <protection locked="0"/>
    </xf>
    <xf numFmtId="0" fontId="7" fillId="0" borderId="101" xfId="12" applyFont="1" applyBorder="1" applyAlignment="1" applyProtection="1">
      <alignment horizontal="left" vertical="center" shrinkToFit="1"/>
      <protection locked="0"/>
    </xf>
    <xf numFmtId="0" fontId="7" fillId="0" borderId="146" xfId="12" applyFont="1" applyBorder="1" applyAlignment="1" applyProtection="1">
      <alignment horizontal="left" vertical="center" shrinkToFit="1"/>
      <protection locked="0"/>
    </xf>
    <xf numFmtId="178" fontId="7" fillId="0" borderId="84" xfId="13" applyNumberFormat="1" applyFont="1" applyBorder="1" applyAlignment="1" applyProtection="1">
      <alignment horizontal="right" vertical="center" shrinkToFit="1"/>
      <protection locked="0"/>
    </xf>
    <xf numFmtId="178" fontId="7" fillId="0" borderId="91" xfId="12" applyNumberFormat="1" applyFont="1" applyBorder="1" applyAlignment="1" applyProtection="1">
      <alignment horizontal="right" vertical="center" shrinkToFit="1"/>
      <protection locked="0"/>
    </xf>
    <xf numFmtId="0" fontId="7" fillId="0" borderId="123" xfId="12" applyFont="1" applyBorder="1" applyAlignment="1" applyProtection="1">
      <alignment horizontal="left" vertical="center" shrinkToFit="1"/>
      <protection locked="0"/>
    </xf>
    <xf numFmtId="178" fontId="7" fillId="0" borderId="96" xfId="20" applyNumberFormat="1" applyFont="1" applyBorder="1" applyAlignment="1" applyProtection="1">
      <alignment horizontal="right" vertical="center" shrinkToFit="1"/>
      <protection locked="0"/>
    </xf>
    <xf numFmtId="178" fontId="7" fillId="0" borderId="102" xfId="20" applyNumberFormat="1" applyFont="1" applyBorder="1" applyAlignment="1" applyProtection="1">
      <alignment horizontal="right" vertical="center" shrinkToFit="1"/>
      <protection locked="0"/>
    </xf>
    <xf numFmtId="178" fontId="7" fillId="0" borderId="110" xfId="20" applyNumberFormat="1" applyFont="1" applyBorder="1" applyAlignment="1" applyProtection="1">
      <alignment horizontal="right" vertical="center" shrinkToFit="1"/>
      <protection locked="0"/>
    </xf>
    <xf numFmtId="178" fontId="7" fillId="0" borderId="127" xfId="12" applyNumberFormat="1" applyFont="1" applyBorder="1" applyAlignment="1" applyProtection="1">
      <alignment horizontal="right" vertical="center" shrinkToFit="1"/>
      <protection locked="0"/>
    </xf>
    <xf numFmtId="0" fontId="7" fillId="0" borderId="102" xfId="12" applyFont="1" applyBorder="1" applyAlignment="1" applyProtection="1">
      <alignment horizontal="left" vertical="center" shrinkToFit="1"/>
      <protection locked="0"/>
    </xf>
    <xf numFmtId="0" fontId="7" fillId="0" borderId="147" xfId="12" applyFont="1" applyBorder="1" applyAlignment="1" applyProtection="1">
      <alignment horizontal="left" vertical="center" shrinkToFit="1"/>
      <protection locked="0"/>
    </xf>
    <xf numFmtId="0" fontId="7" fillId="0" borderId="31" xfId="13" applyFont="1" applyBorder="1" applyAlignment="1" applyProtection="1">
      <alignment horizontal="center" vertical="center"/>
      <protection locked="0"/>
    </xf>
    <xf numFmtId="0" fontId="7" fillId="0" borderId="51" xfId="13" applyFont="1" applyBorder="1" applyAlignment="1" applyProtection="1">
      <alignment horizontal="center" vertical="center"/>
      <protection locked="0"/>
    </xf>
    <xf numFmtId="0" fontId="7" fillId="5" borderId="38" xfId="13" applyFont="1" applyFill="1" applyBorder="1" applyAlignment="1" applyProtection="1">
      <alignment horizontal="left" vertical="center" shrinkToFit="1"/>
      <protection locked="0"/>
    </xf>
    <xf numFmtId="0" fontId="7" fillId="5" borderId="39" xfId="13" applyFont="1" applyFill="1" applyBorder="1" applyAlignment="1" applyProtection="1">
      <alignment horizontal="left" vertical="center" shrinkToFit="1"/>
      <protection locked="0"/>
    </xf>
    <xf numFmtId="0" fontId="7" fillId="5" borderId="40" xfId="13" applyFont="1" applyFill="1" applyBorder="1" applyAlignment="1" applyProtection="1">
      <alignment horizontal="left" vertical="center" shrinkToFit="1"/>
      <protection locked="0"/>
    </xf>
    <xf numFmtId="178" fontId="7" fillId="5" borderId="97" xfId="12" applyNumberFormat="1" applyFont="1" applyFill="1" applyBorder="1" applyAlignment="1" applyProtection="1">
      <alignment horizontal="right" vertical="center" shrinkToFit="1"/>
      <protection locked="0"/>
    </xf>
    <xf numFmtId="178" fontId="7" fillId="5" borderId="103" xfId="12" applyNumberFormat="1" applyFont="1" applyFill="1" applyBorder="1" applyAlignment="1" applyProtection="1">
      <alignment horizontal="right" vertical="center" shrinkToFit="1"/>
      <protection locked="0"/>
    </xf>
    <xf numFmtId="178" fontId="7" fillId="5" borderId="108" xfId="12" applyNumberFormat="1" applyFont="1" applyFill="1" applyBorder="1" applyAlignment="1" applyProtection="1">
      <alignment horizontal="right" vertical="center" shrinkToFit="1"/>
      <protection locked="0"/>
    </xf>
    <xf numFmtId="178" fontId="7" fillId="5" borderId="117" xfId="12" applyNumberFormat="1" applyFont="1" applyFill="1" applyBorder="1" applyAlignment="1" applyProtection="1">
      <alignment horizontal="right" vertical="center" shrinkToFit="1"/>
      <protection locked="0"/>
    </xf>
    <xf numFmtId="178" fontId="7" fillId="5" borderId="124" xfId="12" applyNumberFormat="1" applyFont="1" applyFill="1" applyBorder="1" applyAlignment="1" applyProtection="1">
      <alignment horizontal="right" vertical="center" shrinkToFit="1"/>
      <protection locked="0"/>
    </xf>
    <xf numFmtId="178" fontId="7" fillId="5" borderId="128" xfId="12" applyNumberFormat="1" applyFont="1" applyFill="1" applyBorder="1" applyAlignment="1" applyProtection="1">
      <alignment horizontal="right" vertical="center" shrinkToFit="1"/>
      <protection locked="0"/>
    </xf>
    <xf numFmtId="178" fontId="7" fillId="5" borderId="105" xfId="13" applyNumberFormat="1" applyFont="1" applyFill="1" applyBorder="1" applyAlignment="1" applyProtection="1">
      <alignment horizontal="right" vertical="center" shrinkToFit="1"/>
      <protection locked="0"/>
    </xf>
    <xf numFmtId="0" fontId="7" fillId="5" borderId="103" xfId="12" applyFont="1" applyFill="1" applyBorder="1" applyAlignment="1" applyProtection="1">
      <alignment horizontal="left" vertical="center" shrinkToFit="1"/>
      <protection locked="0"/>
    </xf>
    <xf numFmtId="0" fontId="7" fillId="5" borderId="124" xfId="12" applyFont="1" applyFill="1" applyBorder="1" applyAlignment="1" applyProtection="1">
      <alignment horizontal="left" vertical="center" shrinkToFit="1"/>
      <protection locked="0"/>
    </xf>
    <xf numFmtId="178" fontId="7" fillId="5" borderId="62" xfId="12" applyNumberFormat="1" applyFont="1" applyFill="1" applyBorder="1" applyAlignment="1" applyProtection="1">
      <alignment horizontal="right" vertical="center" shrinkToFit="1"/>
      <protection locked="0"/>
    </xf>
    <xf numFmtId="178" fontId="7" fillId="5" borderId="39" xfId="12" applyNumberFormat="1" applyFont="1" applyFill="1" applyBorder="1" applyAlignment="1" applyProtection="1">
      <alignment horizontal="right" vertical="center" shrinkToFit="1"/>
      <protection locked="0"/>
    </xf>
    <xf numFmtId="178" fontId="7" fillId="5" borderId="53" xfId="12" applyNumberFormat="1" applyFont="1" applyFill="1" applyBorder="1" applyAlignment="1" applyProtection="1">
      <alignment horizontal="right" vertical="center" shrinkToFit="1"/>
      <protection locked="0"/>
    </xf>
    <xf numFmtId="0" fontId="7" fillId="2" borderId="28" xfId="13" applyFont="1" applyFill="1" applyBorder="1" applyAlignment="1">
      <alignment horizontal="left" vertical="center"/>
    </xf>
    <xf numFmtId="178" fontId="7" fillId="0" borderId="98" xfId="20" applyNumberFormat="1" applyFont="1" applyBorder="1" applyAlignment="1" applyProtection="1">
      <alignment horizontal="right" vertical="center" shrinkToFit="1"/>
      <protection locked="0"/>
    </xf>
    <xf numFmtId="178" fontId="7" fillId="0" borderId="104" xfId="20" applyNumberFormat="1" applyFont="1" applyBorder="1" applyAlignment="1" applyProtection="1">
      <alignment horizontal="right" vertical="center" shrinkToFit="1"/>
      <protection locked="0"/>
    </xf>
    <xf numFmtId="178" fontId="7" fillId="0" borderId="111" xfId="20" applyNumberFormat="1" applyFont="1" applyBorder="1" applyAlignment="1" applyProtection="1">
      <alignment horizontal="right" vertical="center" shrinkToFit="1"/>
      <protection locked="0"/>
    </xf>
    <xf numFmtId="178" fontId="7" fillId="0" borderId="118" xfId="20" applyNumberFormat="1" applyFont="1" applyBorder="1" applyAlignment="1" applyProtection="1">
      <alignment horizontal="right" vertical="center" shrinkToFit="1"/>
      <protection locked="0"/>
    </xf>
    <xf numFmtId="178" fontId="7" fillId="0" borderId="125" xfId="20" applyNumberFormat="1" applyFont="1" applyBorder="1" applyAlignment="1" applyProtection="1">
      <alignment horizontal="right" vertical="center" shrinkToFit="1"/>
      <protection locked="0"/>
    </xf>
    <xf numFmtId="178" fontId="7" fillId="0" borderId="129" xfId="13" applyNumberFormat="1" applyFont="1" applyBorder="1" applyAlignment="1" applyProtection="1">
      <alignment horizontal="right" vertical="center" shrinkToFit="1"/>
      <protection locked="0"/>
    </xf>
    <xf numFmtId="0" fontId="7" fillId="0" borderId="104" xfId="13" applyFont="1" applyBorder="1" applyAlignment="1" applyProtection="1">
      <alignment horizontal="left" vertical="center" shrinkToFit="1"/>
      <protection locked="0"/>
    </xf>
    <xf numFmtId="0" fontId="7" fillId="0" borderId="125" xfId="13" applyFont="1" applyBorder="1" applyAlignment="1" applyProtection="1">
      <alignment horizontal="left" vertical="center" shrinkToFit="1"/>
      <protection locked="0"/>
    </xf>
    <xf numFmtId="179" fontId="7" fillId="0" borderId="101" xfId="13" applyNumberFormat="1" applyFont="1" applyBorder="1" applyAlignment="1" applyProtection="1">
      <alignment horizontal="right" vertical="center" shrinkToFit="1"/>
      <protection locked="0"/>
    </xf>
    <xf numFmtId="178" fontId="7" fillId="2" borderId="95" xfId="19" applyNumberFormat="1" applyFont="1" applyFill="1" applyBorder="1" applyAlignment="1" applyProtection="1">
      <alignment horizontal="right" vertical="center" shrinkToFit="1"/>
      <protection locked="0"/>
    </xf>
    <xf numFmtId="178" fontId="7" fillId="2" borderId="101" xfId="19" applyNumberFormat="1" applyFont="1" applyFill="1" applyBorder="1" applyAlignment="1" applyProtection="1">
      <alignment horizontal="right" vertical="center" shrinkToFit="1"/>
      <protection locked="0"/>
    </xf>
    <xf numFmtId="178" fontId="7" fillId="2" borderId="107" xfId="19" applyNumberFormat="1" applyFont="1" applyFill="1" applyBorder="1" applyAlignment="1" applyProtection="1">
      <alignment horizontal="right" vertical="center" shrinkToFit="1"/>
      <protection locked="0"/>
    </xf>
    <xf numFmtId="178" fontId="7" fillId="2" borderId="106" xfId="19" applyNumberFormat="1" applyFont="1" applyFill="1" applyBorder="1" applyAlignment="1" applyProtection="1">
      <alignment horizontal="right" vertical="center" shrinkToFit="1"/>
      <protection locked="0"/>
    </xf>
    <xf numFmtId="179" fontId="7" fillId="2" borderId="101" xfId="19" applyNumberFormat="1" applyFont="1" applyFill="1" applyBorder="1" applyAlignment="1" applyProtection="1">
      <alignment horizontal="right" vertical="center" shrinkToFit="1"/>
      <protection locked="0"/>
    </xf>
    <xf numFmtId="0" fontId="7" fillId="0" borderId="23" xfId="13" applyFont="1" applyBorder="1" applyAlignment="1" applyProtection="1">
      <alignment horizontal="center" vertical="center" shrinkToFit="1"/>
      <protection locked="0"/>
    </xf>
    <xf numFmtId="178" fontId="7" fillId="5" borderId="99" xfId="13" applyNumberFormat="1" applyFont="1" applyFill="1" applyBorder="1" applyAlignment="1" applyProtection="1">
      <alignment horizontal="right" vertical="center" shrinkToFit="1"/>
      <protection locked="0"/>
    </xf>
    <xf numFmtId="178" fontId="7" fillId="5" borderId="112" xfId="13" applyNumberFormat="1" applyFont="1" applyFill="1" applyBorder="1" applyAlignment="1" applyProtection="1">
      <alignment horizontal="right" vertical="center" shrinkToFit="1"/>
      <protection locked="0"/>
    </xf>
    <xf numFmtId="179" fontId="7" fillId="5" borderId="105" xfId="13" applyNumberFormat="1" applyFont="1" applyFill="1" applyBorder="1" applyAlignment="1" applyProtection="1">
      <alignment horizontal="right" vertical="center" shrinkToFit="1"/>
      <protection locked="0"/>
    </xf>
    <xf numFmtId="0" fontId="7" fillId="2" borderId="84" xfId="13" applyFont="1" applyFill="1" applyBorder="1" applyAlignment="1" applyProtection="1">
      <alignment horizontal="left" vertical="center" shrinkToFit="1"/>
      <protection locked="0"/>
    </xf>
    <xf numFmtId="0" fontId="7" fillId="2" borderId="87" xfId="13" applyFont="1" applyFill="1" applyBorder="1" applyAlignment="1" applyProtection="1">
      <alignment horizontal="left" vertical="center" shrinkToFit="1"/>
      <protection locked="0"/>
    </xf>
    <xf numFmtId="0" fontId="7" fillId="2" borderId="91" xfId="13" applyFont="1" applyFill="1" applyBorder="1" applyAlignment="1" applyProtection="1">
      <alignment horizontal="left" vertical="center" shrinkToFit="1"/>
      <protection locked="0"/>
    </xf>
    <xf numFmtId="178" fontId="7" fillId="2" borderId="84" xfId="13" applyNumberFormat="1" applyFont="1" applyFill="1" applyBorder="1" applyAlignment="1" applyProtection="1">
      <alignment horizontal="right" vertical="center" shrinkToFit="1"/>
      <protection locked="0"/>
    </xf>
    <xf numFmtId="178" fontId="7" fillId="2" borderId="87" xfId="13" applyNumberFormat="1" applyFont="1" applyFill="1" applyBorder="1" applyAlignment="1" applyProtection="1">
      <alignment horizontal="right" vertical="center" shrinkToFit="1"/>
      <protection locked="0"/>
    </xf>
    <xf numFmtId="178" fontId="7" fillId="2" borderId="91" xfId="13" applyNumberFormat="1" applyFont="1" applyFill="1" applyBorder="1" applyAlignment="1" applyProtection="1">
      <alignment horizontal="right" vertical="center" shrinkToFit="1"/>
      <protection locked="0"/>
    </xf>
    <xf numFmtId="0" fontId="7" fillId="2" borderId="123" xfId="13" applyFont="1" applyFill="1" applyBorder="1" applyAlignment="1" applyProtection="1">
      <alignment horizontal="left" vertical="center" shrinkToFit="1"/>
      <protection locked="0"/>
    </xf>
    <xf numFmtId="0" fontId="7" fillId="2" borderId="85" xfId="13" applyFont="1" applyFill="1" applyBorder="1" applyAlignment="1" applyProtection="1">
      <alignment horizontal="left" vertical="center" shrinkToFit="1"/>
      <protection locked="0"/>
    </xf>
    <xf numFmtId="0" fontId="7" fillId="2" borderId="88" xfId="13" applyFont="1" applyFill="1" applyBorder="1" applyAlignment="1" applyProtection="1">
      <alignment horizontal="left" vertical="center" shrinkToFit="1"/>
      <protection locked="0"/>
    </xf>
    <xf numFmtId="0" fontId="7" fillId="2" borderId="92" xfId="13" applyFont="1" applyFill="1" applyBorder="1" applyAlignment="1" applyProtection="1">
      <alignment horizontal="left" vertical="center" shrinkToFit="1"/>
      <protection locked="0"/>
    </xf>
    <xf numFmtId="178" fontId="7" fillId="2" borderId="96" xfId="13" applyNumberFormat="1" applyFont="1" applyFill="1" applyBorder="1" applyAlignment="1" applyProtection="1">
      <alignment horizontal="right" vertical="center" shrinkToFit="1"/>
      <protection locked="0"/>
    </xf>
    <xf numFmtId="178" fontId="7" fillId="2" borderId="102" xfId="13" applyNumberFormat="1" applyFont="1" applyFill="1" applyBorder="1" applyAlignment="1" applyProtection="1">
      <alignment horizontal="right" vertical="center" shrinkToFit="1"/>
      <protection locked="0"/>
    </xf>
    <xf numFmtId="0" fontId="7" fillId="2" borderId="102" xfId="13" applyFont="1" applyFill="1" applyBorder="1" applyAlignment="1" applyProtection="1">
      <alignment horizontal="left" vertical="center" shrinkToFit="1"/>
      <protection locked="0"/>
    </xf>
    <xf numFmtId="0" fontId="7" fillId="2" borderId="147" xfId="13" applyFont="1" applyFill="1" applyBorder="1" applyAlignment="1" applyProtection="1">
      <alignment horizontal="left" vertical="center" shrinkToFit="1"/>
      <protection locked="0"/>
    </xf>
    <xf numFmtId="178" fontId="7" fillId="5" borderId="160" xfId="13" applyNumberFormat="1" applyFont="1" applyFill="1" applyBorder="1" applyAlignment="1" applyProtection="1">
      <alignment horizontal="right" vertical="center" shrinkToFit="1"/>
      <protection locked="0"/>
    </xf>
    <xf numFmtId="178" fontId="7" fillId="5" borderId="161" xfId="13" applyNumberFormat="1" applyFont="1" applyFill="1" applyBorder="1" applyAlignment="1" applyProtection="1">
      <alignment horizontal="right" vertical="center" shrinkToFit="1"/>
      <protection locked="0"/>
    </xf>
    <xf numFmtId="178" fontId="7" fillId="5" borderId="164" xfId="13" applyNumberFormat="1" applyFont="1" applyFill="1" applyBorder="1" applyAlignment="1" applyProtection="1">
      <alignment horizontal="right" vertical="center" shrinkToFit="1"/>
      <protection locked="0"/>
    </xf>
    <xf numFmtId="178" fontId="7" fillId="5" borderId="38" xfId="13" applyNumberFormat="1" applyFont="1" applyFill="1" applyBorder="1" applyAlignment="1" applyProtection="1">
      <alignment horizontal="right" vertical="center" shrinkToFit="1"/>
      <protection locked="0"/>
    </xf>
    <xf numFmtId="178" fontId="7" fillId="5" borderId="40" xfId="13" applyNumberFormat="1" applyFont="1" applyFill="1" applyBorder="1" applyAlignment="1" applyProtection="1">
      <alignment horizontal="right" vertical="center" shrinkToFit="1"/>
      <protection locked="0"/>
    </xf>
    <xf numFmtId="0" fontId="7" fillId="5" borderId="53" xfId="13" applyFont="1" applyFill="1" applyBorder="1" applyAlignment="1" applyProtection="1">
      <alignment horizontal="left" vertical="center" shrinkToFit="1"/>
      <protection locked="0"/>
    </xf>
    <xf numFmtId="0" fontId="7" fillId="2" borderId="28" xfId="13" applyFont="1" applyFill="1" applyBorder="1" applyAlignment="1">
      <alignment horizontal="left" vertical="center" wrapText="1"/>
    </xf>
    <xf numFmtId="0" fontId="7" fillId="2" borderId="0" xfId="13" applyFont="1" applyFill="1" applyAlignment="1">
      <alignment horizontal="left" vertical="center"/>
    </xf>
    <xf numFmtId="0" fontId="7" fillId="2" borderId="57" xfId="13" applyFont="1" applyFill="1" applyBorder="1" applyAlignment="1">
      <alignment horizontal="center" vertical="center"/>
    </xf>
    <xf numFmtId="0" fontId="7" fillId="2" borderId="7" xfId="13" applyFont="1" applyFill="1" applyBorder="1" applyAlignment="1">
      <alignment horizontal="center" vertical="center"/>
    </xf>
    <xf numFmtId="0" fontId="7" fillId="2" borderId="60" xfId="13" applyFont="1" applyFill="1" applyBorder="1" applyAlignment="1">
      <alignment horizontal="center" vertical="center"/>
    </xf>
    <xf numFmtId="0" fontId="7" fillId="2" borderId="58" xfId="13" applyFont="1" applyFill="1" applyBorder="1" applyAlignment="1">
      <alignment horizontal="center" vertical="center"/>
    </xf>
    <xf numFmtId="0" fontId="7" fillId="2" borderId="5" xfId="13" applyFont="1" applyFill="1" applyBorder="1" applyAlignment="1">
      <alignment horizontal="center" vertical="center"/>
    </xf>
    <xf numFmtId="0" fontId="7" fillId="2" borderId="10" xfId="13" applyFont="1" applyFill="1" applyBorder="1" applyAlignment="1">
      <alignment horizontal="center" vertical="center"/>
    </xf>
    <xf numFmtId="0" fontId="7" fillId="2" borderId="8" xfId="13" applyFont="1" applyFill="1" applyBorder="1" applyAlignment="1">
      <alignment horizontal="center" vertical="center"/>
    </xf>
    <xf numFmtId="0" fontId="7" fillId="2" borderId="52" xfId="13" applyFont="1" applyFill="1" applyBorder="1" applyAlignment="1">
      <alignment horizontal="center" vertical="center"/>
    </xf>
    <xf numFmtId="0" fontId="7" fillId="2" borderId="9" xfId="13" applyFont="1" applyFill="1" applyBorder="1" applyAlignment="1">
      <alignment horizontal="center" vertical="center"/>
    </xf>
    <xf numFmtId="0" fontId="7" fillId="2" borderId="24" xfId="13" applyFont="1" applyFill="1" applyBorder="1">
      <alignment vertical="center"/>
    </xf>
    <xf numFmtId="0" fontId="7" fillId="2" borderId="6" xfId="13" applyFont="1" applyFill="1" applyBorder="1">
      <alignment vertical="center"/>
    </xf>
    <xf numFmtId="0" fontId="7" fillId="2" borderId="11" xfId="13" applyFont="1" applyFill="1" applyBorder="1">
      <alignment vertical="center"/>
    </xf>
    <xf numFmtId="178" fontId="7" fillId="2" borderId="3" xfId="20" applyNumberFormat="1" applyFont="1" applyFill="1" applyBorder="1" applyAlignment="1">
      <alignment horizontal="right" vertical="center" shrinkToFit="1"/>
    </xf>
    <xf numFmtId="178" fontId="7" fillId="2" borderId="6" xfId="20" applyNumberFormat="1" applyFont="1" applyFill="1" applyBorder="1" applyAlignment="1">
      <alignment horizontal="right" vertical="center" shrinkToFit="1"/>
    </xf>
    <xf numFmtId="178" fontId="7" fillId="2" borderId="66" xfId="20" applyNumberFormat="1" applyFont="1" applyFill="1" applyBorder="1" applyAlignment="1">
      <alignment horizontal="right" vertical="center" shrinkToFit="1"/>
    </xf>
    <xf numFmtId="178" fontId="7" fillId="2" borderId="73" xfId="20" applyNumberFormat="1" applyFont="1" applyFill="1" applyBorder="1" applyAlignment="1">
      <alignment horizontal="right" vertical="center" shrinkToFit="1"/>
    </xf>
    <xf numFmtId="179" fontId="7" fillId="2" borderId="73" xfId="20" applyNumberFormat="1" applyFont="1" applyFill="1" applyBorder="1" applyAlignment="1">
      <alignment horizontal="right" vertical="center" shrinkToFit="1"/>
    </xf>
    <xf numFmtId="179" fontId="7" fillId="2" borderId="6" xfId="20" applyNumberFormat="1" applyFont="1" applyFill="1" applyBorder="1" applyAlignment="1">
      <alignment horizontal="right" vertical="center" shrinkToFit="1"/>
    </xf>
    <xf numFmtId="179" fontId="7" fillId="2" borderId="55" xfId="20" applyNumberFormat="1" applyFont="1" applyFill="1" applyBorder="1" applyAlignment="1">
      <alignment horizontal="right" vertical="center" shrinkToFit="1"/>
    </xf>
    <xf numFmtId="0" fontId="7" fillId="2" borderId="3" xfId="13" applyFont="1" applyFill="1" applyBorder="1">
      <alignment vertical="center"/>
    </xf>
    <xf numFmtId="178" fontId="7" fillId="2" borderId="148" xfId="20" applyNumberFormat="1" applyFont="1" applyFill="1" applyBorder="1" applyAlignment="1">
      <alignment horizontal="right" vertical="center" shrinkToFit="1"/>
    </xf>
    <xf numFmtId="178" fontId="7" fillId="2" borderId="69" xfId="20" applyNumberFormat="1" applyFont="1" applyFill="1" applyBorder="1" applyAlignment="1">
      <alignment horizontal="right" vertical="center" shrinkToFit="1"/>
    </xf>
    <xf numFmtId="179" fontId="7" fillId="2" borderId="158" xfId="20" applyNumberFormat="1" applyFont="1" applyFill="1" applyBorder="1" applyAlignment="1">
      <alignment horizontal="right" vertical="center" shrinkToFit="1"/>
    </xf>
    <xf numFmtId="179" fontId="7" fillId="2" borderId="35" xfId="20" applyNumberFormat="1" applyFont="1" applyFill="1" applyBorder="1" applyAlignment="1">
      <alignment horizontal="right" vertical="center" shrinkToFit="1"/>
    </xf>
    <xf numFmtId="179" fontId="7" fillId="2" borderId="69" xfId="20" applyNumberFormat="1" applyFont="1" applyFill="1" applyBorder="1" applyAlignment="1">
      <alignment horizontal="right" vertical="center" shrinkToFit="1"/>
    </xf>
    <xf numFmtId="179" fontId="7" fillId="2" borderId="168" xfId="20" applyNumberFormat="1" applyFont="1" applyFill="1" applyBorder="1" applyAlignment="1">
      <alignment horizontal="right" vertical="center" shrinkToFit="1"/>
    </xf>
    <xf numFmtId="0" fontId="7" fillId="2" borderId="20" xfId="13" applyFont="1" applyFill="1" applyBorder="1" applyAlignment="1">
      <alignment horizontal="left" vertical="center"/>
    </xf>
    <xf numFmtId="0" fontId="7" fillId="2" borderId="1" xfId="13" applyFont="1" applyFill="1" applyBorder="1" applyAlignment="1">
      <alignment horizontal="left" vertical="center"/>
    </xf>
    <xf numFmtId="178" fontId="7" fillId="2" borderId="2" xfId="19" applyNumberFormat="1" applyFont="1" applyFill="1" applyBorder="1" applyAlignment="1">
      <alignment horizontal="right" vertical="center" shrinkToFit="1"/>
    </xf>
    <xf numFmtId="178" fontId="7" fillId="2" borderId="0" xfId="13" applyNumberFormat="1" applyFont="1" applyFill="1" applyAlignment="1">
      <alignment horizontal="right" vertical="center" shrinkToFit="1"/>
    </xf>
    <xf numFmtId="178" fontId="7" fillId="2" borderId="67" xfId="19" applyNumberFormat="1" applyFont="1" applyFill="1" applyBorder="1" applyAlignment="1">
      <alignment horizontal="right" vertical="center" shrinkToFit="1"/>
    </xf>
    <xf numFmtId="178" fontId="7" fillId="2" borderId="71" xfId="19" applyNumberFormat="1" applyFont="1" applyFill="1" applyBorder="1" applyAlignment="1">
      <alignment horizontal="right" vertical="center" shrinkToFit="1"/>
    </xf>
    <xf numFmtId="179" fontId="7" fillId="2" borderId="71" xfId="19" applyNumberFormat="1" applyFont="1" applyFill="1" applyBorder="1" applyAlignment="1">
      <alignment horizontal="right" vertical="center" shrinkToFit="1"/>
    </xf>
    <xf numFmtId="179" fontId="7" fillId="2" borderId="0" xfId="19" applyNumberFormat="1" applyFont="1" applyFill="1" applyAlignment="1">
      <alignment horizontal="right" vertical="center" shrinkToFit="1"/>
    </xf>
    <xf numFmtId="179" fontId="7" fillId="2" borderId="59" xfId="19" applyNumberFormat="1" applyFont="1" applyFill="1" applyBorder="1" applyAlignment="1">
      <alignment horizontal="right" vertical="center" shrinkToFit="1"/>
    </xf>
    <xf numFmtId="0" fontId="7" fillId="2" borderId="2" xfId="13" applyFont="1" applyFill="1" applyBorder="1">
      <alignment vertical="center"/>
    </xf>
    <xf numFmtId="0" fontId="7" fillId="2" borderId="0" xfId="13" applyFont="1" applyFill="1">
      <alignment vertical="center"/>
    </xf>
    <xf numFmtId="0" fontId="7" fillId="2" borderId="1" xfId="13" applyFont="1" applyFill="1" applyBorder="1">
      <alignment vertical="center"/>
    </xf>
    <xf numFmtId="178" fontId="7" fillId="2" borderId="149" xfId="20" applyNumberFormat="1" applyFont="1" applyFill="1" applyBorder="1" applyAlignment="1">
      <alignment horizontal="right" vertical="center" shrinkToFit="1"/>
    </xf>
    <xf numFmtId="178" fontId="7" fillId="2" borderId="70" xfId="20" applyNumberFormat="1" applyFont="1" applyFill="1" applyBorder="1" applyAlignment="1">
      <alignment horizontal="right" vertical="center" shrinkToFit="1"/>
    </xf>
    <xf numFmtId="179" fontId="7" fillId="2" borderId="75" xfId="20" applyNumberFormat="1" applyFont="1" applyFill="1" applyBorder="1" applyAlignment="1">
      <alignment horizontal="right" vertical="center" shrinkToFit="1"/>
    </xf>
    <xf numFmtId="179" fontId="7" fillId="2" borderId="33" xfId="20" applyNumberFormat="1" applyFont="1" applyFill="1" applyBorder="1" applyAlignment="1">
      <alignment horizontal="right" vertical="center" shrinkToFit="1"/>
    </xf>
    <xf numFmtId="179" fontId="7" fillId="2" borderId="70" xfId="20" applyNumberFormat="1" applyFont="1" applyFill="1" applyBorder="1" applyAlignment="1">
      <alignment horizontal="right" vertical="center" shrinkToFit="1"/>
    </xf>
    <xf numFmtId="179" fontId="7" fillId="2" borderId="169" xfId="20" applyNumberFormat="1" applyFont="1" applyFill="1" applyBorder="1" applyAlignment="1">
      <alignment horizontal="right" vertical="center" shrinkToFit="1"/>
    </xf>
    <xf numFmtId="0" fontId="7" fillId="2" borderId="7" xfId="13" applyFont="1" applyFill="1" applyBorder="1">
      <alignment vertical="center"/>
    </xf>
    <xf numFmtId="0" fontId="7" fillId="2" borderId="12" xfId="13" applyFont="1" applyFill="1" applyBorder="1">
      <alignment vertical="center"/>
    </xf>
    <xf numFmtId="0" fontId="3" fillId="2" borderId="2" xfId="13" applyFill="1" applyBorder="1" applyAlignment="1">
      <alignment vertical="center" shrinkToFit="1"/>
    </xf>
    <xf numFmtId="0" fontId="3" fillId="2" borderId="0" xfId="13" applyFill="1" applyAlignment="1">
      <alignment vertical="center" shrinkToFit="1"/>
    </xf>
    <xf numFmtId="0" fontId="3" fillId="2" borderId="1" xfId="13" applyFill="1" applyBorder="1" applyAlignment="1">
      <alignment vertical="center" shrinkToFit="1"/>
    </xf>
    <xf numFmtId="0" fontId="7" fillId="2" borderId="5" xfId="13" applyFont="1" applyFill="1" applyBorder="1" applyAlignment="1">
      <alignment horizontal="center" vertical="center" wrapText="1"/>
    </xf>
    <xf numFmtId="178" fontId="7" fillId="2" borderId="8" xfId="20" applyNumberFormat="1" applyFont="1" applyFill="1" applyBorder="1" applyAlignment="1">
      <alignment horizontal="right" vertical="center" shrinkToFit="1"/>
    </xf>
    <xf numFmtId="178" fontId="7" fillId="2" borderId="5" xfId="20" applyNumberFormat="1" applyFont="1" applyFill="1" applyBorder="1" applyAlignment="1">
      <alignment horizontal="right" vertical="center" shrinkToFit="1"/>
    </xf>
    <xf numFmtId="178" fontId="7" fillId="2" borderId="113" xfId="20" applyNumberFormat="1" applyFont="1" applyFill="1" applyBorder="1" applyAlignment="1">
      <alignment horizontal="right" vertical="center" shrinkToFit="1"/>
    </xf>
    <xf numFmtId="178" fontId="7" fillId="2" borderId="119" xfId="20" applyNumberFormat="1" applyFont="1" applyFill="1" applyBorder="1" applyAlignment="1">
      <alignment horizontal="right" vertical="center" shrinkToFit="1"/>
    </xf>
    <xf numFmtId="178" fontId="7" fillId="2" borderId="130" xfId="20" applyNumberFormat="1" applyFont="1" applyFill="1" applyBorder="1" applyAlignment="1">
      <alignment horizontal="right" vertical="center" shrinkToFit="1"/>
    </xf>
    <xf numFmtId="178" fontId="7" fillId="2" borderId="135" xfId="20" applyNumberFormat="1" applyFont="1" applyFill="1" applyBorder="1" applyAlignment="1">
      <alignment horizontal="right" vertical="center" shrinkToFit="1"/>
    </xf>
    <xf numFmtId="178" fontId="7" fillId="2" borderId="140" xfId="20" applyNumberFormat="1" applyFont="1" applyFill="1" applyBorder="1" applyAlignment="1">
      <alignment horizontal="right" vertical="center" shrinkToFit="1"/>
    </xf>
    <xf numFmtId="0" fontId="7" fillId="2" borderId="2" xfId="13" applyFont="1" applyFill="1" applyBorder="1" applyAlignment="1">
      <alignment vertical="center" shrinkToFit="1"/>
    </xf>
    <xf numFmtId="0" fontId="7" fillId="2" borderId="0" xfId="13" applyFont="1" applyFill="1" applyAlignment="1">
      <alignment vertical="center" shrinkToFit="1"/>
    </xf>
    <xf numFmtId="0" fontId="7" fillId="2" borderId="1" xfId="13" applyFont="1" applyFill="1" applyBorder="1" applyAlignment="1">
      <alignment vertical="center" shrinkToFit="1"/>
    </xf>
    <xf numFmtId="0" fontId="7" fillId="2" borderId="4" xfId="13" applyFont="1" applyFill="1" applyBorder="1">
      <alignment vertical="center"/>
    </xf>
    <xf numFmtId="178" fontId="7" fillId="2" borderId="150" xfId="20" applyNumberFormat="1" applyFont="1" applyFill="1" applyBorder="1" applyAlignment="1">
      <alignment horizontal="right" vertical="center" shrinkToFit="1"/>
    </xf>
    <xf numFmtId="178" fontId="7" fillId="2" borderId="72" xfId="20" applyNumberFormat="1" applyFont="1" applyFill="1" applyBorder="1" applyAlignment="1">
      <alignment horizontal="right" vertical="center" shrinkToFit="1"/>
    </xf>
    <xf numFmtId="0" fontId="21" fillId="2" borderId="10" xfId="13" applyFont="1" applyFill="1" applyBorder="1" applyAlignment="1">
      <alignment horizontal="center" vertical="center"/>
    </xf>
    <xf numFmtId="179" fontId="7" fillId="2" borderId="130" xfId="20" applyNumberFormat="1" applyFont="1" applyFill="1" applyBorder="1" applyAlignment="1">
      <alignment horizontal="right" vertical="center" shrinkToFit="1"/>
    </xf>
    <xf numFmtId="179" fontId="7" fillId="2" borderId="135" xfId="20" applyNumberFormat="1" applyFont="1" applyFill="1" applyBorder="1" applyAlignment="1">
      <alignment horizontal="right" vertical="center" shrinkToFit="1"/>
    </xf>
    <xf numFmtId="179" fontId="7" fillId="2" borderId="162" xfId="20" applyNumberFormat="1" applyFont="1" applyFill="1" applyBorder="1" applyAlignment="1">
      <alignment horizontal="right" vertical="center" shrinkToFit="1"/>
    </xf>
    <xf numFmtId="178" fontId="7" fillId="2" borderId="4" xfId="20" applyNumberFormat="1" applyFont="1" applyFill="1" applyBorder="1" applyAlignment="1">
      <alignment horizontal="right" vertical="center" shrinkToFit="1"/>
    </xf>
    <xf numFmtId="178" fontId="7" fillId="2" borderId="7" xfId="20" applyNumberFormat="1" applyFont="1" applyFill="1" applyBorder="1" applyAlignment="1">
      <alignment horizontal="right" vertical="center" shrinkToFit="1"/>
    </xf>
    <xf numFmtId="178" fontId="7" fillId="2" borderId="68" xfId="20" applyNumberFormat="1" applyFont="1" applyFill="1" applyBorder="1" applyAlignment="1">
      <alignment horizontal="right" vertical="center" shrinkToFit="1"/>
    </xf>
    <xf numFmtId="178" fontId="7" fillId="2" borderId="74" xfId="20" applyNumberFormat="1" applyFont="1" applyFill="1" applyBorder="1" applyAlignment="1">
      <alignment horizontal="right" vertical="center" shrinkToFit="1"/>
    </xf>
    <xf numFmtId="179" fontId="7" fillId="2" borderId="74" xfId="20" applyNumberFormat="1" applyFont="1" applyFill="1" applyBorder="1" applyAlignment="1">
      <alignment horizontal="right" vertical="center" shrinkToFit="1"/>
    </xf>
    <xf numFmtId="179" fontId="7" fillId="2" borderId="7" xfId="20" applyNumberFormat="1" applyFont="1" applyFill="1" applyBorder="1" applyAlignment="1">
      <alignment horizontal="right" vertical="center" shrinkToFit="1"/>
    </xf>
    <xf numFmtId="179" fontId="7" fillId="2" borderId="60" xfId="20" applyNumberFormat="1" applyFont="1" applyFill="1" applyBorder="1" applyAlignment="1">
      <alignment horizontal="right" vertical="center" shrinkToFit="1"/>
    </xf>
    <xf numFmtId="0" fontId="7" fillId="2" borderId="3" xfId="20" applyFont="1" applyFill="1" applyBorder="1" applyAlignment="1">
      <alignment horizontal="left" vertical="center" shrinkToFit="1"/>
    </xf>
    <xf numFmtId="0" fontId="7" fillId="2" borderId="6" xfId="20" applyFont="1" applyFill="1" applyBorder="1" applyAlignment="1">
      <alignment horizontal="left" vertical="center" shrinkToFit="1"/>
    </xf>
    <xf numFmtId="0" fontId="7" fillId="2" borderId="11" xfId="20" applyFont="1" applyFill="1" applyBorder="1" applyAlignment="1">
      <alignment horizontal="left" vertical="center" shrinkToFit="1"/>
    </xf>
    <xf numFmtId="0" fontId="7" fillId="2" borderId="2" xfId="20" applyFont="1" applyFill="1" applyBorder="1" applyAlignment="1">
      <alignment horizontal="left" vertical="center" shrinkToFit="1"/>
    </xf>
    <xf numFmtId="0" fontId="7" fillId="2" borderId="0" xfId="13" applyFont="1" applyFill="1" applyAlignment="1">
      <alignment horizontal="left" vertical="center" shrinkToFit="1"/>
    </xf>
    <xf numFmtId="0" fontId="7" fillId="2" borderId="1" xfId="20" applyFont="1" applyFill="1" applyBorder="1" applyAlignment="1">
      <alignment horizontal="left" vertical="center" shrinkToFit="1"/>
    </xf>
    <xf numFmtId="179" fontId="7" fillId="2" borderId="159" xfId="20" applyNumberFormat="1" applyFont="1" applyFill="1" applyBorder="1" applyAlignment="1">
      <alignment horizontal="right" vertical="center" shrinkToFit="1"/>
    </xf>
    <xf numFmtId="179" fontId="7" fillId="2" borderId="34" xfId="20" applyNumberFormat="1" applyFont="1" applyFill="1" applyBorder="1" applyAlignment="1">
      <alignment horizontal="right" vertical="center" shrinkToFit="1"/>
    </xf>
    <xf numFmtId="178" fontId="7" fillId="2" borderId="151" xfId="20" applyNumberFormat="1" applyFont="1" applyFill="1" applyBorder="1" applyAlignment="1">
      <alignment horizontal="right" vertical="center" shrinkToFit="1"/>
    </xf>
    <xf numFmtId="178" fontId="7" fillId="2" borderId="154" xfId="20" applyNumberFormat="1" applyFont="1" applyFill="1" applyBorder="1" applyAlignment="1">
      <alignment horizontal="right" vertical="center" shrinkToFit="1"/>
    </xf>
    <xf numFmtId="0" fontId="7" fillId="2" borderId="62" xfId="13" applyFont="1" applyFill="1" applyBorder="1" applyAlignment="1">
      <alignment horizontal="left" vertical="center" wrapText="1"/>
    </xf>
    <xf numFmtId="0" fontId="7" fillId="2" borderId="39" xfId="13" applyFont="1" applyFill="1" applyBorder="1" applyAlignment="1">
      <alignment horizontal="left" vertical="center"/>
    </xf>
    <xf numFmtId="0" fontId="7" fillId="2" borderId="40" xfId="13" applyFont="1" applyFill="1" applyBorder="1" applyAlignment="1">
      <alignment horizontal="left" vertical="center"/>
    </xf>
    <xf numFmtId="179" fontId="7" fillId="2" borderId="97" xfId="20" applyNumberFormat="1" applyFont="1" applyFill="1" applyBorder="1" applyAlignment="1">
      <alignment horizontal="right" vertical="center" shrinkToFit="1"/>
    </xf>
    <xf numFmtId="179" fontId="7" fillId="2" borderId="103" xfId="20" applyNumberFormat="1" applyFont="1" applyFill="1" applyBorder="1" applyAlignment="1">
      <alignment horizontal="right" vertical="center" shrinkToFit="1"/>
    </xf>
    <xf numFmtId="179" fontId="7" fillId="2" borderId="134" xfId="20" applyNumberFormat="1" applyFont="1" applyFill="1" applyBorder="1" applyAlignment="1">
      <alignment horizontal="right" vertical="center" shrinkToFit="1"/>
    </xf>
    <xf numFmtId="179" fontId="7" fillId="2" borderId="139" xfId="20" applyNumberFormat="1" applyFont="1" applyFill="1" applyBorder="1" applyAlignment="1">
      <alignment horizontal="right" vertical="center" shrinkToFit="1"/>
    </xf>
    <xf numFmtId="179" fontId="7" fillId="2" borderId="163" xfId="20" applyNumberFormat="1" applyFont="1" applyFill="1" applyBorder="1" applyAlignment="1">
      <alignment horizontal="right" vertical="center" shrinkToFit="1"/>
    </xf>
    <xf numFmtId="0" fontId="7" fillId="2" borderId="23" xfId="13" applyFont="1" applyFill="1" applyBorder="1" applyAlignment="1">
      <alignment horizontal="center" vertical="center"/>
    </xf>
    <xf numFmtId="0" fontId="7" fillId="2" borderId="31" xfId="13" applyFont="1" applyFill="1" applyBorder="1" applyAlignment="1">
      <alignment horizontal="center" vertical="center"/>
    </xf>
    <xf numFmtId="0" fontId="7" fillId="2" borderId="43" xfId="13" applyFont="1" applyFill="1" applyBorder="1" applyAlignment="1">
      <alignment horizontal="center" vertical="center"/>
    </xf>
    <xf numFmtId="0" fontId="7" fillId="2" borderId="41" xfId="13" applyFont="1" applyFill="1" applyBorder="1" applyAlignment="1">
      <alignment horizontal="center" vertical="center"/>
    </xf>
    <xf numFmtId="0" fontId="7" fillId="2" borderId="51" xfId="13" applyFont="1" applyFill="1" applyBorder="1" applyAlignment="1">
      <alignment horizontal="center" vertical="center"/>
    </xf>
    <xf numFmtId="0" fontId="7" fillId="2" borderId="24" xfId="13" applyFont="1" applyFill="1" applyBorder="1" applyAlignment="1">
      <alignment horizontal="left" vertical="center"/>
    </xf>
    <xf numFmtId="0" fontId="7" fillId="2" borderId="6" xfId="13" applyFont="1" applyFill="1" applyBorder="1" applyAlignment="1">
      <alignment horizontal="left" vertical="center"/>
    </xf>
    <xf numFmtId="0" fontId="7" fillId="2" borderId="6" xfId="13" applyFont="1" applyFill="1" applyBorder="1" applyAlignment="1">
      <alignment horizontal="right" vertical="center"/>
    </xf>
    <xf numFmtId="0" fontId="7" fillId="2" borderId="11" xfId="13" applyFont="1" applyFill="1" applyBorder="1" applyAlignment="1">
      <alignment horizontal="right" vertical="center"/>
    </xf>
    <xf numFmtId="179" fontId="7" fillId="2" borderId="131" xfId="20" applyNumberFormat="1" applyFont="1" applyFill="1" applyBorder="1" applyAlignment="1">
      <alignment horizontal="right" vertical="center" shrinkToFit="1"/>
    </xf>
    <xf numFmtId="179" fontId="7" fillId="2" borderId="136" xfId="20" applyNumberFormat="1" applyFont="1" applyFill="1" applyBorder="1" applyAlignment="1">
      <alignment horizontal="right" vertical="center" shrinkToFit="1"/>
    </xf>
    <xf numFmtId="179" fontId="7" fillId="2" borderId="141" xfId="20" applyNumberFormat="1" applyFont="1" applyFill="1" applyBorder="1" applyAlignment="1">
      <alignment horizontal="right" vertical="center" shrinkToFit="1"/>
    </xf>
    <xf numFmtId="188" fontId="7" fillId="2" borderId="3" xfId="20" applyNumberFormat="1" applyFont="1" applyFill="1" applyBorder="1" applyAlignment="1">
      <alignment horizontal="right" vertical="center" shrinkToFit="1"/>
    </xf>
    <xf numFmtId="188" fontId="7" fillId="2" borderId="6" xfId="20" applyNumberFormat="1" applyFont="1" applyFill="1" applyBorder="1" applyAlignment="1">
      <alignment horizontal="right" vertical="center" shrinkToFit="1"/>
    </xf>
    <xf numFmtId="188" fontId="7" fillId="2" borderId="11" xfId="20" applyNumberFormat="1" applyFont="1" applyFill="1" applyBorder="1" applyAlignment="1">
      <alignment horizontal="right" vertical="center" shrinkToFit="1"/>
    </xf>
    <xf numFmtId="188" fontId="7" fillId="2" borderId="55" xfId="20" applyNumberFormat="1" applyFont="1" applyFill="1" applyBorder="1" applyAlignment="1">
      <alignment horizontal="right" vertical="center" shrinkToFit="1"/>
    </xf>
    <xf numFmtId="0" fontId="7" fillId="2" borderId="44" xfId="13" applyFont="1" applyFill="1" applyBorder="1">
      <alignment vertical="center"/>
    </xf>
    <xf numFmtId="0" fontId="7" fillId="2" borderId="26" xfId="13" applyFont="1" applyFill="1" applyBorder="1">
      <alignment vertical="center"/>
    </xf>
    <xf numFmtId="178" fontId="7" fillId="2" borderId="165" xfId="20" applyNumberFormat="1" applyFont="1" applyFill="1" applyBorder="1" applyAlignment="1">
      <alignment horizontal="right" vertical="center" shrinkToFit="1"/>
    </xf>
    <xf numFmtId="178" fontId="7" fillId="2" borderId="166" xfId="20" applyNumberFormat="1" applyFont="1" applyFill="1" applyBorder="1" applyAlignment="1">
      <alignment horizontal="right" vertical="center" shrinkToFit="1"/>
    </xf>
    <xf numFmtId="179" fontId="7" fillId="2" borderId="166" xfId="20" applyNumberFormat="1" applyFont="1" applyFill="1" applyBorder="1" applyAlignment="1">
      <alignment horizontal="right" vertical="center" shrinkToFit="1"/>
    </xf>
    <xf numFmtId="179" fontId="7" fillId="2" borderId="170" xfId="20" applyNumberFormat="1" applyFont="1" applyFill="1" applyBorder="1" applyAlignment="1">
      <alignment horizontal="right" vertical="center" shrinkToFit="1"/>
    </xf>
    <xf numFmtId="0" fontId="7" fillId="2" borderId="0" xfId="13" applyFont="1" applyFill="1" applyAlignment="1">
      <alignment horizontal="right" vertical="center" wrapText="1"/>
    </xf>
    <xf numFmtId="0" fontId="7" fillId="2" borderId="0" xfId="13" applyFont="1" applyFill="1" applyAlignment="1">
      <alignment horizontal="right" vertical="center"/>
    </xf>
    <xf numFmtId="0" fontId="7" fillId="2" borderId="1" xfId="13" applyFont="1" applyFill="1" applyBorder="1" applyAlignment="1">
      <alignment horizontal="right" vertical="center"/>
    </xf>
    <xf numFmtId="179" fontId="7" fillId="2" borderId="132" xfId="20" applyNumberFormat="1" applyFont="1" applyFill="1" applyBorder="1" applyAlignment="1">
      <alignment horizontal="right" vertical="center" shrinkToFit="1"/>
    </xf>
    <xf numFmtId="179" fontId="7" fillId="2" borderId="137" xfId="20" applyNumberFormat="1" applyFont="1" applyFill="1" applyBorder="1" applyAlignment="1">
      <alignment horizontal="right" vertical="center" shrinkToFit="1"/>
    </xf>
    <xf numFmtId="179" fontId="7" fillId="2" borderId="142" xfId="20" applyNumberFormat="1" applyFont="1" applyFill="1" applyBorder="1" applyAlignment="1">
      <alignment horizontal="right" vertical="center" shrinkToFit="1"/>
    </xf>
    <xf numFmtId="0" fontId="7" fillId="2" borderId="20" xfId="13" applyFont="1" applyFill="1" applyBorder="1">
      <alignment vertical="center"/>
    </xf>
    <xf numFmtId="188" fontId="7" fillId="2" borderId="2" xfId="20" applyNumberFormat="1" applyFont="1" applyFill="1" applyBorder="1" applyAlignment="1">
      <alignment horizontal="right" vertical="center" shrinkToFit="1"/>
    </xf>
    <xf numFmtId="188" fontId="7" fillId="2" borderId="0" xfId="20" applyNumberFormat="1" applyFont="1" applyFill="1" applyAlignment="1">
      <alignment horizontal="right" vertical="center" shrinkToFit="1"/>
    </xf>
    <xf numFmtId="188" fontId="7" fillId="2" borderId="1" xfId="20" applyNumberFormat="1" applyFont="1" applyFill="1" applyBorder="1" applyAlignment="1">
      <alignment horizontal="right" vertical="center" shrinkToFit="1"/>
    </xf>
    <xf numFmtId="188" fontId="7" fillId="2" borderId="59" xfId="20" applyNumberFormat="1" applyFont="1" applyFill="1" applyBorder="1" applyAlignment="1">
      <alignment horizontal="right" vertical="center" shrinkToFit="1"/>
    </xf>
    <xf numFmtId="189" fontId="7" fillId="2" borderId="2" xfId="20" applyNumberFormat="1" applyFont="1" applyFill="1" applyBorder="1" applyAlignment="1">
      <alignment horizontal="right" vertical="center" shrinkToFit="1"/>
    </xf>
    <xf numFmtId="189" fontId="7" fillId="2" borderId="0" xfId="20" applyNumberFormat="1" applyFont="1" applyFill="1" applyAlignment="1">
      <alignment horizontal="right" vertical="center" shrinkToFit="1"/>
    </xf>
    <xf numFmtId="189" fontId="7" fillId="2" borderId="1" xfId="20" applyNumberFormat="1" applyFont="1" applyFill="1" applyBorder="1" applyAlignment="1">
      <alignment horizontal="right" vertical="center" shrinkToFit="1"/>
    </xf>
    <xf numFmtId="189" fontId="7" fillId="2" borderId="59" xfId="20" applyNumberFormat="1" applyFont="1" applyFill="1" applyBorder="1" applyAlignment="1">
      <alignment horizontal="right" vertical="center" shrinkToFit="1"/>
    </xf>
    <xf numFmtId="0" fontId="21" fillId="2" borderId="57" xfId="13" applyFont="1" applyFill="1" applyBorder="1" applyAlignment="1">
      <alignment horizontal="left" vertical="center"/>
    </xf>
    <xf numFmtId="0" fontId="7" fillId="2" borderId="7" xfId="13" applyFont="1" applyFill="1" applyBorder="1" applyAlignment="1">
      <alignment horizontal="left" vertical="center"/>
    </xf>
    <xf numFmtId="0" fontId="7" fillId="2" borderId="7" xfId="13" applyFont="1" applyFill="1" applyBorder="1" applyAlignment="1">
      <alignment horizontal="right" vertical="center" wrapText="1"/>
    </xf>
    <xf numFmtId="0" fontId="7" fillId="2" borderId="7" xfId="13" applyFont="1" applyFill="1" applyBorder="1" applyAlignment="1">
      <alignment horizontal="right" vertical="center"/>
    </xf>
    <xf numFmtId="0" fontId="7" fillId="2" borderId="12" xfId="13" applyFont="1" applyFill="1" applyBorder="1" applyAlignment="1">
      <alignment horizontal="right" vertical="center"/>
    </xf>
    <xf numFmtId="179" fontId="7" fillId="2" borderId="133" xfId="20" applyNumberFormat="1" applyFont="1" applyFill="1" applyBorder="1" applyAlignment="1">
      <alignment horizontal="right" vertical="center" shrinkToFit="1"/>
    </xf>
    <xf numFmtId="179" fontId="7" fillId="2" borderId="138" xfId="20" applyNumberFormat="1" applyFont="1" applyFill="1" applyBorder="1" applyAlignment="1">
      <alignment horizontal="right" vertical="center" shrinkToFit="1"/>
    </xf>
    <xf numFmtId="179" fontId="7" fillId="2" borderId="143" xfId="20" applyNumberFormat="1" applyFont="1" applyFill="1" applyBorder="1" applyAlignment="1">
      <alignment horizontal="right" vertical="center" shrinkToFit="1"/>
    </xf>
    <xf numFmtId="0" fontId="7" fillId="2" borderId="21" xfId="13" applyFont="1" applyFill="1" applyBorder="1">
      <alignment vertical="center"/>
    </xf>
    <xf numFmtId="189" fontId="7" fillId="2" borderId="44" xfId="20" applyNumberFormat="1" applyFont="1" applyFill="1" applyBorder="1" applyAlignment="1">
      <alignment horizontal="right" vertical="center" shrinkToFit="1"/>
    </xf>
    <xf numFmtId="189" fontId="7" fillId="2" borderId="29" xfId="20" applyNumberFormat="1" applyFont="1" applyFill="1" applyBorder="1" applyAlignment="1">
      <alignment horizontal="right" vertical="center" shrinkToFit="1"/>
    </xf>
    <xf numFmtId="189" fontId="7" fillId="2" borderId="26" xfId="20" applyNumberFormat="1" applyFont="1" applyFill="1" applyBorder="1" applyAlignment="1">
      <alignment horizontal="right" vertical="center" shrinkToFit="1"/>
    </xf>
    <xf numFmtId="189" fontId="7" fillId="2" borderId="155" xfId="20" applyNumberFormat="1" applyFont="1" applyFill="1" applyBorder="1" applyAlignment="1">
      <alignment horizontal="right" vertical="center" shrinkToFit="1"/>
    </xf>
    <xf numFmtId="189" fontId="7" fillId="2" borderId="156" xfId="20" applyNumberFormat="1" applyFont="1" applyFill="1" applyBorder="1" applyAlignment="1">
      <alignment horizontal="right" vertical="center" shrinkToFit="1"/>
    </xf>
    <xf numFmtId="189" fontId="7" fillId="2" borderId="157" xfId="20" applyNumberFormat="1" applyFont="1" applyFill="1" applyBorder="1" applyAlignment="1">
      <alignment horizontal="right" vertical="center" shrinkToFit="1"/>
    </xf>
    <xf numFmtId="0" fontId="7" fillId="2" borderId="6" xfId="13" applyFont="1" applyFill="1" applyBorder="1" applyAlignment="1">
      <alignment horizontal="center" vertical="center"/>
    </xf>
    <xf numFmtId="0" fontId="7" fillId="2" borderId="11" xfId="13" applyFont="1" applyFill="1" applyBorder="1" applyAlignment="1">
      <alignment horizontal="center" vertical="center"/>
    </xf>
    <xf numFmtId="179" fontId="7" fillId="2" borderId="8" xfId="20" applyNumberFormat="1" applyFont="1" applyFill="1" applyBorder="1" applyAlignment="1">
      <alignment horizontal="right" vertical="center" shrinkToFit="1"/>
    </xf>
    <xf numFmtId="179" fontId="7" fillId="2" borderId="5" xfId="20" applyNumberFormat="1" applyFont="1" applyFill="1" applyBorder="1" applyAlignment="1">
      <alignment horizontal="right" vertical="center" shrinkToFit="1"/>
    </xf>
    <xf numFmtId="179" fontId="7" fillId="2" borderId="113" xfId="20" applyNumberFormat="1" applyFont="1" applyFill="1" applyBorder="1" applyAlignment="1">
      <alignment horizontal="right" vertical="center" shrinkToFit="1"/>
    </xf>
    <xf numFmtId="179" fontId="7" fillId="2" borderId="119" xfId="20" applyNumberFormat="1" applyFont="1" applyFill="1" applyBorder="1" applyAlignment="1">
      <alignment horizontal="right" vertical="center" shrinkToFit="1"/>
    </xf>
    <xf numFmtId="179" fontId="7" fillId="2" borderId="140" xfId="20" applyNumberFormat="1" applyFont="1" applyFill="1" applyBorder="1" applyAlignment="1">
      <alignment horizontal="right" vertical="center" shrinkToFit="1"/>
    </xf>
    <xf numFmtId="0" fontId="7" fillId="2" borderId="29" xfId="13" applyFont="1" applyFill="1" applyBorder="1" applyAlignment="1">
      <alignment horizontal="center" vertical="center"/>
    </xf>
    <xf numFmtId="0" fontId="7" fillId="2" borderId="26" xfId="13" applyFont="1" applyFill="1" applyBorder="1" applyAlignment="1">
      <alignment horizontal="center" vertical="center"/>
    </xf>
    <xf numFmtId="179" fontId="7" fillId="2" borderId="108" xfId="20" applyNumberFormat="1" applyFont="1" applyFill="1" applyBorder="1" applyAlignment="1">
      <alignment horizontal="right" vertical="center" shrinkToFit="1"/>
    </xf>
    <xf numFmtId="179" fontId="7" fillId="2" borderId="39" xfId="20" applyNumberFormat="1" applyFont="1" applyFill="1" applyBorder="1" applyAlignment="1">
      <alignment horizontal="right" vertical="center" shrinkToFit="1"/>
    </xf>
    <xf numFmtId="179" fontId="7" fillId="2" borderId="114" xfId="20" applyNumberFormat="1" applyFont="1" applyFill="1" applyBorder="1" applyAlignment="1">
      <alignment horizontal="right" vertical="center" shrinkToFit="1"/>
    </xf>
    <xf numFmtId="179" fontId="7" fillId="2" borderId="144" xfId="20" applyNumberFormat="1" applyFont="1" applyFill="1" applyBorder="1" applyAlignment="1">
      <alignment horizontal="right" vertical="center" shrinkToFit="1"/>
    </xf>
    <xf numFmtId="0" fontId="7" fillId="4" borderId="19" xfId="13" applyFont="1" applyFill="1" applyBorder="1" applyAlignment="1" applyProtection="1">
      <alignment horizontal="center" vertical="center"/>
      <protection locked="0"/>
    </xf>
    <xf numFmtId="0" fontId="7" fillId="4" borderId="28" xfId="13" applyFont="1" applyFill="1" applyBorder="1" applyAlignment="1" applyProtection="1">
      <alignment horizontal="center" vertical="center"/>
      <protection locked="0"/>
    </xf>
    <xf numFmtId="0" fontId="7" fillId="4" borderId="25" xfId="13" applyFont="1" applyFill="1" applyBorder="1" applyAlignment="1" applyProtection="1">
      <alignment horizontal="center" vertical="center"/>
      <protection locked="0"/>
    </xf>
    <xf numFmtId="0" fontId="7" fillId="4" borderId="76" xfId="13" applyFont="1" applyFill="1" applyBorder="1" applyAlignment="1" applyProtection="1">
      <alignment horizontal="center" vertical="center"/>
      <protection locked="0"/>
    </xf>
    <xf numFmtId="0" fontId="7" fillId="4" borderId="82" xfId="13" applyFont="1" applyFill="1" applyBorder="1" applyAlignment="1" applyProtection="1">
      <alignment horizontal="center" vertical="center"/>
      <protection locked="0"/>
    </xf>
    <xf numFmtId="0" fontId="7" fillId="4" borderId="89" xfId="13" applyFont="1" applyFill="1" applyBorder="1" applyAlignment="1" applyProtection="1">
      <alignment horizontal="center" vertical="center"/>
      <protection locked="0"/>
    </xf>
    <xf numFmtId="0" fontId="7" fillId="4" borderId="42" xfId="13" applyFont="1" applyFill="1" applyBorder="1" applyAlignment="1" applyProtection="1">
      <alignment horizontal="center" vertical="center" wrapText="1"/>
      <protection locked="0"/>
    </xf>
    <xf numFmtId="0" fontId="7" fillId="4" borderId="28" xfId="13" applyFont="1" applyFill="1" applyBorder="1" applyAlignment="1" applyProtection="1">
      <alignment horizontal="center" vertical="center" wrapText="1"/>
      <protection locked="0"/>
    </xf>
    <xf numFmtId="0" fontId="7" fillId="4" borderId="25" xfId="13" applyFont="1" applyFill="1" applyBorder="1" applyAlignment="1" applyProtection="1">
      <alignment horizontal="center" vertical="center" wrapText="1"/>
      <protection locked="0"/>
    </xf>
    <xf numFmtId="0" fontId="7" fillId="4" borderId="93" xfId="13" applyFont="1" applyFill="1" applyBorder="1" applyAlignment="1" applyProtection="1">
      <alignment horizontal="center" vertical="center" wrapText="1"/>
      <protection locked="0"/>
    </xf>
    <xf numFmtId="0" fontId="7" fillId="4" borderId="82" xfId="13" applyFont="1" applyFill="1" applyBorder="1" applyAlignment="1" applyProtection="1">
      <alignment horizontal="center" vertical="center" wrapText="1"/>
      <protection locked="0"/>
    </xf>
    <xf numFmtId="0" fontId="7" fillId="4" borderId="89" xfId="13" applyFont="1" applyFill="1" applyBorder="1" applyAlignment="1" applyProtection="1">
      <alignment horizontal="center" vertical="center" wrapText="1"/>
      <protection locked="0"/>
    </xf>
    <xf numFmtId="0" fontId="7" fillId="4" borderId="19" xfId="13" applyFont="1" applyFill="1" applyBorder="1" applyAlignment="1" applyProtection="1">
      <alignment horizontal="center" vertical="center" wrapText="1"/>
      <protection locked="0"/>
    </xf>
    <xf numFmtId="0" fontId="7" fillId="4" borderId="54" xfId="13" applyFont="1" applyFill="1" applyBorder="1" applyAlignment="1" applyProtection="1">
      <alignment horizontal="center" vertical="center" wrapText="1"/>
      <protection locked="0"/>
    </xf>
    <xf numFmtId="0" fontId="7" fillId="4" borderId="76" xfId="13" applyFont="1" applyFill="1" applyBorder="1" applyAlignment="1" applyProtection="1">
      <alignment horizontal="center" vertical="center" wrapText="1"/>
      <protection locked="0"/>
    </xf>
    <xf numFmtId="0" fontId="7" fillId="4" borderId="121" xfId="13" applyFont="1" applyFill="1" applyBorder="1" applyAlignment="1" applyProtection="1">
      <alignment horizontal="center" vertical="center" wrapText="1"/>
      <protection locked="0"/>
    </xf>
    <xf numFmtId="0" fontId="3" fillId="4" borderId="42" xfId="13" applyFill="1" applyBorder="1" applyAlignment="1" applyProtection="1">
      <alignment horizontal="center" vertical="center" wrapText="1"/>
      <protection locked="0"/>
    </xf>
    <xf numFmtId="0" fontId="3" fillId="4" borderId="28" xfId="13" applyFill="1" applyBorder="1" applyAlignment="1" applyProtection="1">
      <alignment horizontal="center" vertical="center" wrapText="1"/>
      <protection locked="0"/>
    </xf>
    <xf numFmtId="0" fontId="3" fillId="4" borderId="25" xfId="13" applyFill="1" applyBorder="1" applyAlignment="1" applyProtection="1">
      <alignment horizontal="center" vertical="center" wrapText="1"/>
      <protection locked="0"/>
    </xf>
    <xf numFmtId="0" fontId="3" fillId="4" borderId="93" xfId="13" applyFill="1" applyBorder="1" applyAlignment="1" applyProtection="1">
      <alignment horizontal="center" vertical="center" wrapText="1"/>
      <protection locked="0"/>
    </xf>
    <xf numFmtId="0" fontId="3" fillId="4" borderId="82" xfId="13" applyFill="1" applyBorder="1" applyAlignment="1" applyProtection="1">
      <alignment horizontal="center" vertical="center" wrapText="1"/>
      <protection locked="0"/>
    </xf>
    <xf numFmtId="0" fontId="3" fillId="4" borderId="89" xfId="13" applyFill="1" applyBorder="1" applyAlignment="1" applyProtection="1">
      <alignment horizontal="center" vertical="center" wrapText="1"/>
      <protection locked="0"/>
    </xf>
    <xf numFmtId="0" fontId="7" fillId="4" borderId="19" xfId="13" applyFont="1" applyFill="1" applyBorder="1" applyAlignment="1" applyProtection="1">
      <alignment horizontal="center" vertical="center" wrapText="1" shrinkToFit="1"/>
      <protection locked="0"/>
    </xf>
    <xf numFmtId="0" fontId="7" fillId="4" borderId="28" xfId="13" applyFont="1" applyFill="1" applyBorder="1" applyAlignment="1" applyProtection="1">
      <alignment horizontal="center" vertical="center" shrinkToFit="1"/>
      <protection locked="0"/>
    </xf>
    <xf numFmtId="0" fontId="7" fillId="4" borderId="54" xfId="13" applyFont="1" applyFill="1" applyBorder="1" applyAlignment="1" applyProtection="1">
      <alignment horizontal="center" vertical="center" shrinkToFit="1"/>
      <protection locked="0"/>
    </xf>
    <xf numFmtId="0" fontId="7" fillId="4" borderId="76" xfId="13" applyFont="1" applyFill="1" applyBorder="1" applyAlignment="1" applyProtection="1">
      <alignment horizontal="center" vertical="center" shrinkToFit="1"/>
      <protection locked="0"/>
    </xf>
    <xf numFmtId="0" fontId="7" fillId="4" borderId="82" xfId="13" applyFont="1" applyFill="1" applyBorder="1" applyAlignment="1" applyProtection="1">
      <alignment horizontal="center" vertical="center" shrinkToFit="1"/>
      <protection locked="0"/>
    </xf>
    <xf numFmtId="0" fontId="7" fillId="4" borderId="121" xfId="13" applyFont="1" applyFill="1" applyBorder="1" applyAlignment="1" applyProtection="1">
      <alignment horizontal="center" vertical="center" shrinkToFit="1"/>
      <protection locked="0"/>
    </xf>
    <xf numFmtId="0" fontId="7" fillId="4" borderId="42" xfId="13" applyFont="1" applyFill="1" applyBorder="1" applyAlignment="1" applyProtection="1">
      <alignment horizontal="center" vertical="center" wrapText="1" shrinkToFit="1"/>
      <protection locked="0"/>
    </xf>
    <xf numFmtId="0" fontId="7" fillId="4" borderId="25" xfId="13" applyFont="1" applyFill="1" applyBorder="1" applyAlignment="1" applyProtection="1">
      <alignment horizontal="center" vertical="center" shrinkToFit="1"/>
      <protection locked="0"/>
    </xf>
    <xf numFmtId="0" fontId="7" fillId="4" borderId="93" xfId="13" applyFont="1" applyFill="1" applyBorder="1" applyAlignment="1" applyProtection="1">
      <alignment horizontal="center" vertical="center" shrinkToFit="1"/>
      <protection locked="0"/>
    </xf>
    <xf numFmtId="0" fontId="7" fillId="4" borderId="89" xfId="13" applyFont="1" applyFill="1" applyBorder="1" applyAlignment="1" applyProtection="1">
      <alignment horizontal="center" vertical="center" shrinkToFit="1"/>
      <protection locked="0"/>
    </xf>
    <xf numFmtId="0" fontId="7" fillId="4" borderId="93" xfId="13" applyFont="1" applyFill="1" applyBorder="1" applyAlignment="1" applyProtection="1">
      <alignment horizontal="center" vertical="center"/>
      <protection locked="0"/>
    </xf>
    <xf numFmtId="0" fontId="7" fillId="2" borderId="24" xfId="13" applyFont="1" applyFill="1" applyBorder="1" applyAlignment="1">
      <alignment horizontal="center" vertical="center" textRotation="255" shrinkToFit="1"/>
    </xf>
    <xf numFmtId="0" fontId="7" fillId="2" borderId="11" xfId="13" applyFont="1" applyFill="1" applyBorder="1" applyAlignment="1">
      <alignment horizontal="center" vertical="center" textRotation="255" shrinkToFit="1"/>
    </xf>
    <xf numFmtId="0" fontId="7" fillId="2" borderId="20" xfId="13" applyFont="1" applyFill="1" applyBorder="1" applyAlignment="1">
      <alignment horizontal="center" vertical="center" textRotation="255" shrinkToFit="1"/>
    </xf>
    <xf numFmtId="0" fontId="7" fillId="2" borderId="1" xfId="13" applyFont="1" applyFill="1" applyBorder="1" applyAlignment="1">
      <alignment horizontal="center" vertical="center" textRotation="255" shrinkToFit="1"/>
    </xf>
    <xf numFmtId="0" fontId="7" fillId="2" borderId="57" xfId="13" applyFont="1" applyFill="1" applyBorder="1" applyAlignment="1">
      <alignment horizontal="center" vertical="center" textRotation="255" shrinkToFit="1"/>
    </xf>
    <xf numFmtId="0" fontId="7" fillId="2" borderId="12" xfId="13" applyFont="1" applyFill="1" applyBorder="1" applyAlignment="1">
      <alignment horizontal="center" vertical="center" textRotation="255" shrinkToFit="1"/>
    </xf>
    <xf numFmtId="0" fontId="7" fillId="2" borderId="24" xfId="13" applyFont="1" applyFill="1" applyBorder="1" applyAlignment="1">
      <alignment horizontal="center" vertical="top" wrapText="1"/>
    </xf>
    <xf numFmtId="0" fontId="7" fillId="2" borderId="6" xfId="13" applyFont="1" applyFill="1" applyBorder="1" applyAlignment="1">
      <alignment horizontal="center" vertical="top" wrapText="1"/>
    </xf>
    <xf numFmtId="0" fontId="7" fillId="2" borderId="11" xfId="13" applyFont="1" applyFill="1" applyBorder="1" applyAlignment="1">
      <alignment horizontal="center" vertical="top" wrapText="1"/>
    </xf>
    <xf numFmtId="0" fontId="7" fillId="2" borderId="20" xfId="13" applyFont="1" applyFill="1" applyBorder="1" applyAlignment="1">
      <alignment horizontal="center" vertical="top" wrapText="1"/>
    </xf>
    <xf numFmtId="0" fontId="7" fillId="2" borderId="0" xfId="13" applyFont="1" applyFill="1" applyAlignment="1">
      <alignment horizontal="center" vertical="top" wrapText="1"/>
    </xf>
    <xf numFmtId="0" fontId="7" fillId="2" borderId="1" xfId="13" applyFont="1" applyFill="1" applyBorder="1" applyAlignment="1">
      <alignment horizontal="center" vertical="top" wrapText="1"/>
    </xf>
    <xf numFmtId="0" fontId="7" fillId="2" borderId="57" xfId="13" applyFont="1" applyFill="1" applyBorder="1" applyAlignment="1">
      <alignment horizontal="center" vertical="top" wrapText="1"/>
    </xf>
    <xf numFmtId="0" fontId="7" fillId="2" borderId="7" xfId="13" applyFont="1" applyFill="1" applyBorder="1" applyAlignment="1">
      <alignment horizontal="center" vertical="top" wrapText="1"/>
    </xf>
    <xf numFmtId="0" fontId="7" fillId="2" borderId="3" xfId="13" applyFont="1" applyFill="1" applyBorder="1" applyAlignment="1">
      <alignment horizontal="center" vertical="center" wrapText="1"/>
    </xf>
    <xf numFmtId="0" fontId="7" fillId="2" borderId="6" xfId="13" applyFont="1" applyFill="1" applyBorder="1" applyAlignment="1">
      <alignment horizontal="center" vertical="center" wrapText="1"/>
    </xf>
    <xf numFmtId="0" fontId="7" fillId="2" borderId="11" xfId="13" applyFont="1" applyFill="1" applyBorder="1" applyAlignment="1">
      <alignment horizontal="center" vertical="center" wrapText="1"/>
    </xf>
    <xf numFmtId="0" fontId="7" fillId="2" borderId="2" xfId="13" applyFont="1" applyFill="1" applyBorder="1" applyAlignment="1">
      <alignment horizontal="center" vertical="center" wrapText="1"/>
    </xf>
    <xf numFmtId="0" fontId="7" fillId="2" borderId="0" xfId="13" applyFont="1" applyFill="1" applyAlignment="1">
      <alignment horizontal="center" vertical="center" wrapText="1"/>
    </xf>
    <xf numFmtId="0" fontId="7" fillId="2" borderId="1" xfId="13" applyFont="1" applyFill="1" applyBorder="1" applyAlignment="1">
      <alignment horizontal="center" vertical="center" wrapText="1"/>
    </xf>
    <xf numFmtId="0" fontId="7" fillId="2" borderId="7" xfId="13" applyFont="1" applyFill="1" applyBorder="1" applyAlignment="1">
      <alignment horizontal="center" vertical="center" wrapText="1"/>
    </xf>
    <xf numFmtId="0" fontId="7" fillId="2" borderId="12" xfId="13" applyFont="1" applyFill="1" applyBorder="1" applyAlignment="1">
      <alignment horizontal="center" vertical="center" wrapText="1"/>
    </xf>
    <xf numFmtId="0" fontId="7" fillId="2" borderId="24" xfId="13" applyFont="1" applyFill="1" applyBorder="1" applyAlignment="1">
      <alignment horizontal="center" vertical="center" wrapText="1"/>
    </xf>
    <xf numFmtId="0" fontId="7" fillId="2" borderId="20" xfId="13" applyFont="1" applyFill="1" applyBorder="1" applyAlignment="1">
      <alignment horizontal="center" vertical="center" wrapText="1"/>
    </xf>
    <xf numFmtId="0" fontId="7" fillId="2" borderId="21" xfId="13" applyFont="1" applyFill="1" applyBorder="1" applyAlignment="1">
      <alignment horizontal="center" vertical="center" wrapText="1"/>
    </xf>
    <xf numFmtId="0" fontId="7" fillId="2" borderId="29" xfId="13" applyFont="1" applyFill="1" applyBorder="1" applyAlignment="1">
      <alignment horizontal="center" vertical="center" wrapText="1"/>
    </xf>
    <xf numFmtId="0" fontId="7" fillId="2" borderId="26" xfId="13" applyFont="1" applyFill="1" applyBorder="1" applyAlignment="1">
      <alignment horizontal="center" vertical="center" wrapText="1"/>
    </xf>
    <xf numFmtId="0" fontId="7" fillId="2" borderId="24" xfId="13" applyFont="1" applyFill="1" applyBorder="1" applyAlignment="1">
      <alignment horizontal="left" vertical="center" wrapText="1"/>
    </xf>
    <xf numFmtId="0" fontId="7" fillId="2" borderId="6" xfId="13" applyFont="1" applyFill="1" applyBorder="1" applyAlignment="1">
      <alignment horizontal="left" vertical="center" wrapText="1"/>
    </xf>
    <xf numFmtId="0" fontId="7" fillId="2" borderId="21" xfId="13" applyFont="1" applyFill="1" applyBorder="1" applyAlignment="1">
      <alignment horizontal="left" vertical="center" wrapText="1"/>
    </xf>
    <xf numFmtId="0" fontId="7" fillId="2" borderId="29" xfId="13" applyFont="1" applyFill="1" applyBorder="1" applyAlignment="1">
      <alignment horizontal="left" vertical="center" wrapText="1"/>
    </xf>
    <xf numFmtId="0" fontId="7" fillId="2" borderId="24" xfId="13" applyFont="1" applyFill="1" applyBorder="1" applyAlignment="1">
      <alignment horizontal="center" vertical="top"/>
    </xf>
    <xf numFmtId="0" fontId="7" fillId="2" borderId="6" xfId="13" applyFont="1" applyFill="1" applyBorder="1" applyAlignment="1">
      <alignment horizontal="center" vertical="top"/>
    </xf>
    <xf numFmtId="0" fontId="7" fillId="2" borderId="20" xfId="13" applyFont="1" applyFill="1" applyBorder="1" applyAlignment="1">
      <alignment horizontal="center" vertical="top"/>
    </xf>
    <xf numFmtId="0" fontId="7" fillId="2" borderId="0" xfId="13" applyFont="1" applyFill="1" applyAlignment="1">
      <alignment horizontal="center" vertical="top"/>
    </xf>
    <xf numFmtId="0" fontId="7" fillId="2" borderId="57" xfId="13" applyFont="1" applyFill="1" applyBorder="1" applyAlignment="1">
      <alignment horizontal="center" vertical="top"/>
    </xf>
    <xf numFmtId="0" fontId="7" fillId="2" borderId="7" xfId="13" applyFont="1" applyFill="1" applyBorder="1" applyAlignment="1">
      <alignment horizontal="center" vertical="top"/>
    </xf>
    <xf numFmtId="0" fontId="7" fillId="2" borderId="3" xfId="13" applyFont="1" applyFill="1" applyBorder="1" applyAlignment="1">
      <alignment horizontal="center" vertical="center" textRotation="255" wrapText="1"/>
    </xf>
    <xf numFmtId="0" fontId="7" fillId="2" borderId="11" xfId="13" applyFont="1" applyFill="1" applyBorder="1" applyAlignment="1">
      <alignment horizontal="center" vertical="center" textRotation="255" wrapText="1"/>
    </xf>
    <xf numFmtId="0" fontId="7" fillId="2" borderId="2" xfId="13" applyFont="1" applyFill="1" applyBorder="1" applyAlignment="1">
      <alignment horizontal="center" vertical="center" textRotation="255" wrapText="1"/>
    </xf>
    <xf numFmtId="0" fontId="7" fillId="2" borderId="1" xfId="13" applyFont="1" applyFill="1" applyBorder="1" applyAlignment="1">
      <alignment horizontal="center" vertical="center" textRotation="255" wrapText="1"/>
    </xf>
    <xf numFmtId="0" fontId="7" fillId="2" borderId="4" xfId="13" applyFont="1" applyFill="1" applyBorder="1" applyAlignment="1">
      <alignment horizontal="center" vertical="center" textRotation="255" wrapText="1"/>
    </xf>
    <xf numFmtId="0" fontId="7" fillId="2" borderId="12" xfId="13" applyFont="1" applyFill="1" applyBorder="1" applyAlignment="1">
      <alignment horizontal="center" vertical="center" textRotation="255" wrapText="1"/>
    </xf>
    <xf numFmtId="0" fontId="7" fillId="2" borderId="24" xfId="13" applyFont="1" applyFill="1" applyBorder="1" applyAlignment="1">
      <alignment horizontal="center" vertical="center" textRotation="255" wrapText="1"/>
    </xf>
    <xf numFmtId="0" fontId="7" fillId="2" borderId="20" xfId="13" applyFont="1" applyFill="1" applyBorder="1" applyAlignment="1">
      <alignment horizontal="center" vertical="center" textRotation="255" wrapText="1"/>
    </xf>
    <xf numFmtId="0" fontId="7" fillId="2" borderId="57" xfId="13" applyFont="1" applyFill="1" applyBorder="1" applyAlignment="1">
      <alignment horizontal="center" vertical="center" textRotation="255" wrapText="1"/>
    </xf>
    <xf numFmtId="177" fontId="18" fillId="2" borderId="8" xfId="22" applyNumberFormat="1" applyFont="1" applyFill="1" applyBorder="1" applyAlignment="1">
      <alignment horizontal="left" vertical="center" wrapText="1"/>
    </xf>
    <xf numFmtId="177" fontId="18" fillId="2" borderId="5" xfId="22" applyNumberFormat="1" applyFont="1" applyFill="1" applyBorder="1" applyAlignment="1">
      <alignment horizontal="left" vertical="center" wrapText="1"/>
    </xf>
    <xf numFmtId="177" fontId="18" fillId="2" borderId="10" xfId="22" applyNumberFormat="1" applyFont="1" applyFill="1" applyBorder="1" applyAlignment="1">
      <alignment horizontal="left" vertical="center" wrapText="1"/>
    </xf>
    <xf numFmtId="0" fontId="18" fillId="2" borderId="8" xfId="22" applyFont="1" applyFill="1" applyBorder="1" applyAlignment="1">
      <alignment horizontal="left" vertical="center"/>
    </xf>
    <xf numFmtId="0" fontId="18" fillId="2" borderId="5" xfId="22" applyFont="1" applyFill="1" applyBorder="1" applyAlignment="1">
      <alignment horizontal="left" vertical="center"/>
    </xf>
    <xf numFmtId="0" fontId="18" fillId="2" borderId="10" xfId="22" applyFont="1" applyFill="1" applyBorder="1" applyAlignment="1">
      <alignment horizontal="left" vertical="center"/>
    </xf>
    <xf numFmtId="176" fontId="24" fillId="0" borderId="8" xfId="24" applyNumberFormat="1" applyFont="1" applyBorder="1">
      <alignment vertical="center"/>
    </xf>
    <xf numFmtId="176" fontId="24" fillId="0" borderId="5" xfId="24" applyNumberFormat="1" applyFont="1" applyBorder="1">
      <alignment vertical="center"/>
    </xf>
    <xf numFmtId="176" fontId="24" fillId="0" borderId="10" xfId="24" applyNumberFormat="1" applyFont="1" applyBorder="1">
      <alignment vertical="center"/>
    </xf>
    <xf numFmtId="176" fontId="18" fillId="0" borderId="6" xfId="24" applyNumberFormat="1" applyFont="1" applyBorder="1">
      <alignment vertical="center"/>
    </xf>
    <xf numFmtId="176" fontId="18" fillId="2" borderId="8" xfId="24" applyNumberFormat="1" applyFont="1" applyFill="1" applyBorder="1" applyAlignment="1">
      <alignment vertical="center" wrapText="1"/>
    </xf>
    <xf numFmtId="176" fontId="18" fillId="2" borderId="5" xfId="24" applyNumberFormat="1" applyFont="1" applyFill="1" applyBorder="1" applyAlignment="1">
      <alignment vertical="center" wrapText="1"/>
    </xf>
    <xf numFmtId="176" fontId="18" fillId="2" borderId="10" xfId="24" applyNumberFormat="1" applyFont="1" applyFill="1" applyBorder="1" applyAlignment="1">
      <alignment vertical="center" wrapText="1"/>
    </xf>
    <xf numFmtId="176" fontId="18" fillId="0" borderId="8" xfId="24" applyNumberFormat="1" applyFont="1" applyBorder="1" applyAlignment="1">
      <alignment vertical="center" wrapText="1"/>
    </xf>
    <xf numFmtId="176" fontId="18" fillId="0" borderId="5" xfId="24" applyNumberFormat="1" applyFont="1" applyBorder="1" applyAlignment="1">
      <alignment vertical="center" wrapText="1"/>
    </xf>
    <xf numFmtId="176" fontId="18" fillId="0" borderId="10" xfId="24" applyNumberFormat="1" applyFont="1" applyBorder="1" applyAlignment="1">
      <alignment vertical="center" wrapText="1"/>
    </xf>
    <xf numFmtId="0" fontId="18" fillId="2" borderId="8" xfId="24" applyFont="1" applyFill="1" applyBorder="1">
      <alignment vertical="center"/>
    </xf>
    <xf numFmtId="0" fontId="18" fillId="2" borderId="5" xfId="24" applyFont="1" applyFill="1" applyBorder="1">
      <alignment vertical="center"/>
    </xf>
    <xf numFmtId="0" fontId="18" fillId="2" borderId="10" xfId="24" applyFont="1" applyFill="1" applyBorder="1">
      <alignment vertical="center"/>
    </xf>
    <xf numFmtId="176" fontId="24" fillId="0" borderId="8" xfId="15" applyNumberFormat="1" applyFont="1" applyBorder="1" applyAlignment="1">
      <alignment horizontal="center" vertical="center"/>
    </xf>
    <xf numFmtId="176" fontId="24" fillId="0" borderId="5" xfId="15" applyNumberFormat="1" applyFont="1" applyBorder="1" applyAlignment="1">
      <alignment horizontal="center" vertical="center"/>
    </xf>
    <xf numFmtId="176" fontId="24" fillId="0" borderId="10" xfId="15" applyNumberFormat="1" applyFont="1" applyBorder="1" applyAlignment="1">
      <alignment horizontal="center" vertical="center"/>
    </xf>
    <xf numFmtId="0" fontId="3" fillId="2" borderId="9" xfId="24" applyFont="1" applyFill="1" applyBorder="1" applyAlignment="1">
      <alignment horizontal="center" vertical="center" wrapText="1"/>
    </xf>
    <xf numFmtId="0" fontId="3" fillId="2" borderId="9" xfId="24" applyFont="1" applyFill="1" applyBorder="1" applyAlignment="1">
      <alignment horizontal="center" vertical="center"/>
    </xf>
    <xf numFmtId="176" fontId="24" fillId="0" borderId="35" xfId="15" applyNumberFormat="1" applyFont="1" applyBorder="1" applyAlignment="1">
      <alignment horizontal="center" vertical="center" wrapText="1"/>
    </xf>
    <xf numFmtId="176" fontId="24" fillId="0" borderId="34" xfId="15" applyNumberFormat="1" applyFont="1" applyBorder="1" applyAlignment="1">
      <alignment horizontal="center" vertical="center" wrapText="1"/>
    </xf>
    <xf numFmtId="0" fontId="25" fillId="0" borderId="28" xfId="7" applyFont="1" applyBorder="1" applyAlignment="1">
      <alignment horizontal="left" vertical="center" wrapText="1"/>
    </xf>
    <xf numFmtId="0" fontId="25" fillId="0" borderId="54" xfId="7" applyFont="1" applyBorder="1" applyAlignment="1">
      <alignment horizontal="left" vertical="center" wrapText="1"/>
    </xf>
    <xf numFmtId="0" fontId="25" fillId="0" borderId="6" xfId="7" applyFont="1" applyBorder="1" applyAlignment="1">
      <alignment horizontal="left" vertical="center"/>
    </xf>
    <xf numFmtId="0" fontId="25" fillId="0" borderId="55" xfId="7" applyFont="1" applyBorder="1" applyAlignment="1">
      <alignment horizontal="left" vertical="center"/>
    </xf>
    <xf numFmtId="0" fontId="25" fillId="0" borderId="39" xfId="7" applyFont="1" applyBorder="1" applyAlignment="1">
      <alignment horizontal="left" vertical="center"/>
    </xf>
    <xf numFmtId="0" fontId="25" fillId="0" borderId="53" xfId="7" applyFont="1" applyBorder="1" applyAlignment="1">
      <alignment horizontal="left" vertical="center"/>
    </xf>
    <xf numFmtId="0" fontId="27" fillId="0" borderId="31" xfId="21" applyFont="1" applyBorder="1" applyAlignment="1">
      <alignment horizontal="left" vertical="center" wrapText="1"/>
    </xf>
    <xf numFmtId="0" fontId="27" fillId="0" borderId="51" xfId="21" applyFont="1" applyBorder="1" applyAlignment="1">
      <alignment horizontal="left" vertical="center" wrapText="1"/>
    </xf>
    <xf numFmtId="0" fontId="27" fillId="0" borderId="5" xfId="21" applyFont="1" applyBorder="1" applyAlignment="1">
      <alignment horizontal="left" vertical="center" wrapText="1"/>
    </xf>
    <xf numFmtId="0" fontId="27" fillId="0" borderId="52" xfId="21" applyFont="1" applyBorder="1" applyAlignment="1">
      <alignment horizontal="left" vertical="center" wrapText="1"/>
    </xf>
    <xf numFmtId="0" fontId="27" fillId="0" borderId="39" xfId="21" applyFont="1" applyBorder="1" applyAlignment="1">
      <alignment horizontal="left" vertical="center" wrapText="1"/>
    </xf>
    <xf numFmtId="0" fontId="27" fillId="0" borderId="53" xfId="21" applyFont="1" applyBorder="1" applyAlignment="1">
      <alignment horizontal="left" vertical="center" wrapText="1"/>
    </xf>
    <xf numFmtId="0" fontId="27" fillId="0" borderId="31" xfId="9" applyFont="1" applyBorder="1">
      <alignment vertical="center"/>
    </xf>
    <xf numFmtId="0" fontId="27" fillId="0" borderId="51" xfId="9" applyFont="1" applyBorder="1">
      <alignment vertical="center"/>
    </xf>
    <xf numFmtId="0" fontId="27" fillId="0" borderId="5" xfId="9" applyFont="1" applyBorder="1">
      <alignment vertical="center"/>
    </xf>
    <xf numFmtId="0" fontId="27" fillId="0" borderId="52" xfId="9" applyFont="1" applyBorder="1">
      <alignment vertical="center"/>
    </xf>
    <xf numFmtId="0" fontId="27" fillId="0" borderId="58" xfId="9" applyFont="1" applyBorder="1" applyAlignment="1">
      <alignment vertical="center" wrapText="1"/>
    </xf>
    <xf numFmtId="0" fontId="27" fillId="0" borderId="10" xfId="9" applyFont="1" applyBorder="1" applyAlignment="1">
      <alignment vertical="center" wrapText="1"/>
    </xf>
    <xf numFmtId="0" fontId="27" fillId="0" borderId="62" xfId="9" applyFont="1" applyBorder="1">
      <alignment vertical="center"/>
    </xf>
    <xf numFmtId="0" fontId="27" fillId="0" borderId="40" xfId="9" applyFont="1" applyBorder="1">
      <alignment vertical="center"/>
    </xf>
    <xf numFmtId="0" fontId="27" fillId="0" borderId="39" xfId="9" applyFont="1" applyBorder="1">
      <alignment vertical="center"/>
    </xf>
    <xf numFmtId="0" fontId="27" fillId="0" borderId="53" xfId="9" applyFont="1" applyBorder="1">
      <alignment vertical="center"/>
    </xf>
    <xf numFmtId="0" fontId="0" fillId="0" borderId="41" xfId="9" applyFont="1" applyBorder="1">
      <alignment vertical="center"/>
    </xf>
    <xf numFmtId="0" fontId="0" fillId="0" borderId="31" xfId="9" applyFont="1" applyBorder="1">
      <alignment vertical="center"/>
    </xf>
    <xf numFmtId="0" fontId="0" fillId="0" borderId="43" xfId="9" applyFont="1" applyBorder="1">
      <alignment vertical="center"/>
    </xf>
    <xf numFmtId="0" fontId="28" fillId="0" borderId="8" xfId="9" applyFont="1" applyBorder="1">
      <alignment vertical="center"/>
    </xf>
    <xf numFmtId="0" fontId="28" fillId="0" borderId="5" xfId="9" applyFont="1" applyBorder="1">
      <alignment vertical="center"/>
    </xf>
    <xf numFmtId="0" fontId="28" fillId="0" borderId="52" xfId="9" applyFont="1" applyBorder="1">
      <alignment vertical="center"/>
    </xf>
    <xf numFmtId="0" fontId="28" fillId="0" borderId="38" xfId="9" applyFont="1" applyBorder="1">
      <alignment vertical="center"/>
    </xf>
    <xf numFmtId="0" fontId="28" fillId="0" borderId="39" xfId="9" applyFont="1" applyBorder="1">
      <alignment vertical="center"/>
    </xf>
    <xf numFmtId="0" fontId="28" fillId="0" borderId="40" xfId="9" applyFont="1" applyBorder="1">
      <alignment vertical="center"/>
    </xf>
    <xf numFmtId="0" fontId="28" fillId="0" borderId="183" xfId="9" applyFont="1" applyBorder="1" applyAlignment="1">
      <alignment horizontal="center" vertical="center" wrapText="1"/>
    </xf>
    <xf numFmtId="0" fontId="28" fillId="0" borderId="185" xfId="9" applyFont="1" applyBorder="1" applyAlignment="1">
      <alignment horizontal="center" vertical="center" wrapText="1"/>
    </xf>
    <xf numFmtId="0" fontId="28" fillId="0" borderId="14" xfId="9" applyFont="1" applyBorder="1" applyAlignment="1">
      <alignment horizontal="center" vertical="center" wrapText="1"/>
    </xf>
    <xf numFmtId="0" fontId="28" fillId="0" borderId="33" xfId="9" applyFont="1" applyBorder="1" applyAlignment="1">
      <alignment horizontal="center" vertical="center" wrapText="1"/>
    </xf>
    <xf numFmtId="0" fontId="28" fillId="0" borderId="79" xfId="9" applyFont="1" applyBorder="1" applyAlignment="1">
      <alignment horizontal="center" vertical="center" wrapText="1"/>
    </xf>
    <xf numFmtId="0" fontId="28" fillId="0" borderId="182" xfId="9" applyFont="1" applyBorder="1" applyAlignment="1">
      <alignment horizontal="center" vertical="center" wrapText="1"/>
    </xf>
    <xf numFmtId="0" fontId="27" fillId="0" borderId="19" xfId="9" applyFont="1" applyBorder="1" applyAlignment="1">
      <alignment vertical="center" wrapText="1"/>
    </xf>
    <xf numFmtId="0" fontId="27" fillId="0" borderId="25" xfId="9" applyFont="1" applyBorder="1" applyAlignment="1">
      <alignment vertical="center" wrapText="1"/>
    </xf>
    <xf numFmtId="0" fontId="27" fillId="0" borderId="20" xfId="9" applyFont="1" applyBorder="1" applyAlignment="1">
      <alignment vertical="center" wrapText="1"/>
    </xf>
    <xf numFmtId="0" fontId="27" fillId="0" borderId="1" xfId="9" applyFont="1" applyBorder="1" applyAlignment="1">
      <alignment vertical="center" wrapText="1"/>
    </xf>
    <xf numFmtId="0" fontId="27" fillId="0" borderId="57" xfId="9" applyFont="1" applyBorder="1" applyAlignment="1">
      <alignment vertical="center" wrapText="1"/>
    </xf>
    <xf numFmtId="0" fontId="27" fillId="0" borderId="12" xfId="9" applyFont="1" applyBorder="1" applyAlignment="1">
      <alignment vertical="center" wrapText="1"/>
    </xf>
    <xf numFmtId="0" fontId="27" fillId="0" borderId="31" xfId="8" applyFont="1" applyBorder="1" applyAlignment="1">
      <alignment horizontal="left" vertical="center"/>
    </xf>
    <xf numFmtId="0" fontId="27" fillId="0" borderId="51" xfId="8" applyFont="1" applyBorder="1" applyAlignment="1">
      <alignment horizontal="left" vertical="center"/>
    </xf>
    <xf numFmtId="0" fontId="27" fillId="0" borderId="5" xfId="8" applyFont="1" applyBorder="1" applyAlignment="1">
      <alignment horizontal="left" vertical="center"/>
    </xf>
    <xf numFmtId="0" fontId="27" fillId="0" borderId="52" xfId="8" applyFont="1" applyBorder="1" applyAlignment="1">
      <alignment horizontal="left" vertical="center"/>
    </xf>
    <xf numFmtId="0" fontId="27" fillId="0" borderId="8" xfId="8" applyFont="1" applyBorder="1" applyAlignment="1">
      <alignment horizontal="center" vertical="center" shrinkToFit="1"/>
    </xf>
    <xf numFmtId="0" fontId="27" fillId="0" borderId="5" xfId="8" applyFont="1" applyBorder="1" applyAlignment="1">
      <alignment horizontal="center" vertical="center" shrinkToFit="1"/>
    </xf>
    <xf numFmtId="0" fontId="27" fillId="0" borderId="52" xfId="8" applyFont="1" applyBorder="1" applyAlignment="1">
      <alignment horizontal="center" vertical="center" shrinkToFit="1"/>
    </xf>
    <xf numFmtId="0" fontId="27" fillId="0" borderId="39" xfId="8" applyFont="1" applyBorder="1" applyAlignment="1">
      <alignment horizontal="left" vertical="center"/>
    </xf>
    <xf numFmtId="0" fontId="27" fillId="0" borderId="53" xfId="8" applyFont="1" applyBorder="1" applyAlignment="1">
      <alignment horizontal="left" vertical="center"/>
    </xf>
    <xf numFmtId="0" fontId="27" fillId="0" borderId="24" xfId="8" applyFont="1" applyBorder="1" applyAlignment="1">
      <alignment vertical="center" wrapText="1"/>
    </xf>
    <xf numFmtId="0" fontId="27" fillId="0" borderId="11" xfId="8" applyFont="1" applyBorder="1" applyAlignment="1">
      <alignment vertical="center" wrapText="1"/>
    </xf>
    <xf numFmtId="0" fontId="32" fillId="0" borderId="28" xfId="7" applyFont="1" applyBorder="1" applyAlignment="1">
      <alignment horizontal="left" vertical="center" wrapText="1"/>
    </xf>
    <xf numFmtId="0" fontId="32" fillId="0" borderId="54" xfId="7" applyFont="1" applyBorder="1" applyAlignment="1">
      <alignment horizontal="left" vertical="center" wrapText="1"/>
    </xf>
    <xf numFmtId="0" fontId="32" fillId="0" borderId="6" xfId="7" applyFont="1" applyBorder="1" applyAlignment="1">
      <alignment horizontal="left" vertical="center"/>
    </xf>
    <xf numFmtId="0" fontId="32" fillId="0" borderId="55" xfId="7" applyFont="1" applyBorder="1" applyAlignment="1">
      <alignment horizontal="left" vertical="center"/>
    </xf>
    <xf numFmtId="0" fontId="32" fillId="0" borderId="5" xfId="7" applyFont="1" applyBorder="1" applyAlignment="1">
      <alignment horizontal="left" vertical="center"/>
    </xf>
    <xf numFmtId="0" fontId="32" fillId="0" borderId="52" xfId="7" applyFont="1" applyBorder="1" applyAlignment="1">
      <alignment horizontal="left" vertical="center"/>
    </xf>
    <xf numFmtId="0" fontId="32" fillId="0" borderId="8" xfId="7" applyFont="1" applyBorder="1" applyAlignment="1" applyProtection="1">
      <alignment horizontal="left" vertical="center" wrapText="1"/>
      <protection locked="0"/>
    </xf>
    <xf numFmtId="0" fontId="32" fillId="0" borderId="5" xfId="7" applyFont="1" applyBorder="1" applyAlignment="1" applyProtection="1">
      <alignment horizontal="left" vertical="center" wrapText="1"/>
      <protection locked="0"/>
    </xf>
    <xf numFmtId="0" fontId="32" fillId="0" borderId="52" xfId="7" applyFont="1" applyBorder="1" applyAlignment="1" applyProtection="1">
      <alignment horizontal="left" vertical="center" wrapText="1"/>
      <protection locked="0"/>
    </xf>
    <xf numFmtId="0" fontId="32" fillId="0" borderId="38" xfId="7" applyFont="1" applyBorder="1" applyAlignment="1" applyProtection="1">
      <alignment horizontal="left" vertical="center" wrapText="1"/>
      <protection locked="0"/>
    </xf>
    <xf numFmtId="0" fontId="32" fillId="0" borderId="39" xfId="7" applyFont="1" applyBorder="1" applyAlignment="1" applyProtection="1">
      <alignment horizontal="left" vertical="center" wrapText="1"/>
      <protection locked="0"/>
    </xf>
    <xf numFmtId="0" fontId="32" fillId="0" borderId="53" xfId="7" applyFont="1" applyBorder="1" applyAlignment="1" applyProtection="1">
      <alignment horizontal="left" vertical="center" wrapText="1"/>
      <protection locked="0"/>
    </xf>
    <xf numFmtId="0" fontId="32" fillId="0" borderId="27" xfId="7" applyFont="1" applyBorder="1" applyAlignment="1">
      <alignment horizontal="left" vertical="center"/>
    </xf>
    <xf numFmtId="0" fontId="32" fillId="0" borderId="65" xfId="7" applyFont="1" applyBorder="1" applyAlignment="1">
      <alignment horizontal="left" vertical="center"/>
    </xf>
  </cellXfs>
  <cellStyles count="26">
    <cellStyle name="標準" xfId="0" builtinId="0"/>
    <cellStyle name="標準 2" xfId="1" xr:uid="{00000000-0005-0000-0000-000001000000}"/>
    <cellStyle name="標準 2 2" xfId="2" xr:uid="{00000000-0005-0000-0000-000002000000}"/>
    <cellStyle name="標準 2 3" xfId="3" xr:uid="{00000000-0005-0000-0000-000003000000}"/>
    <cellStyle name="標準 2_【財政状況資料集】_112437_吉川市_2023(2回目)" xfId="4" xr:uid="{00000000-0005-0000-0000-000004000000}"/>
    <cellStyle name="標準 3" xfId="5" xr:uid="{00000000-0005-0000-0000-000005000000}"/>
    <cellStyle name="標準 4" xfId="6" xr:uid="{00000000-0005-0000-0000-000006000000}"/>
    <cellStyle name="標準 4_APAHO401600" xfId="7" xr:uid="{00000000-0005-0000-0000-000007000000}"/>
    <cellStyle name="標準 4_APAHO4019001" xfId="8" xr:uid="{00000000-0005-0000-0000-000008000000}"/>
    <cellStyle name="標準 4_ZJ08_022012_青森市_2010" xfId="9" xr:uid="{00000000-0005-0000-0000-000009000000}"/>
    <cellStyle name="標準 6" xfId="10" xr:uid="{00000000-0005-0000-0000-00000A000000}"/>
    <cellStyle name="標準 6_APAHO401000" xfId="11" xr:uid="{00000000-0005-0000-0000-00000B000000}"/>
    <cellStyle name="標準 6_APAHO401200_O-JJ1016-001-3_財政状況資料集(決算状況カード(各会計・関係団体))(Rev2)2" xfId="12" xr:uid="{00000000-0005-0000-0000-00000C000000}"/>
    <cellStyle name="標準 6_APAHO402200_O-JJ1016-001-3_財政状況資料集(決算状況カード(各会計・関係団体))(Rev2)2" xfId="13" xr:uid="{00000000-0005-0000-0000-00000D000000}"/>
    <cellStyle name="標準 7" xfId="14" xr:uid="{00000000-0005-0000-0000-00000E000000}"/>
    <cellStyle name="標準_【レイアウト】（県）資料３（Ｐ２）　歳出比較分析表" xfId="24" xr:uid="{00000000-0005-0000-0000-000018000000}"/>
    <cellStyle name="標準_【レイアウト】（県）資料３（Ｐ２）　歳出比較分析表_【財政状況資料集】_112437_吉川市_2023(2回目)" xfId="25" xr:uid="{00000000-0005-0000-0000-000019000000}"/>
    <cellStyle name="標準_【レイアウト】（市）資料３（Ｐ２）　歳出比較分析表" xfId="22" xr:uid="{00000000-0005-0000-0000-000016000000}"/>
    <cellStyle name="標準_【レイアウト】（市）資料３（Ｐ２）　歳出比較分析表_【財政状況資料集】_112437_吉川市_2023(2回目)" xfId="23" xr:uid="{00000000-0005-0000-0000-000017000000}"/>
    <cellStyle name="標準_APAHO251300" xfId="15" xr:uid="{00000000-0005-0000-0000-00000F000000}"/>
    <cellStyle name="標準_APAHO251300_【財政状況資料集】_112437_吉川市_2023(2回目)" xfId="16" xr:uid="{00000000-0005-0000-0000-000010000000}"/>
    <cellStyle name="標準_APAHO252300" xfId="17" xr:uid="{00000000-0005-0000-0000-000011000000}"/>
    <cellStyle name="標準_APAHO252300_【財政状況資料集】_112437_吉川市_2023(2回目)" xfId="18" xr:uid="{00000000-0005-0000-0000-000012000000}"/>
    <cellStyle name="標準_Book1" xfId="19" xr:uid="{00000000-0005-0000-0000-000013000000}"/>
    <cellStyle name="標準_O-JJ0722-001-3_決算状況カード(各会計・関係団体)_O-JJ1016-001-3_財政状況資料集(決算状況カード(各会計・関係団体))(Rev2)2" xfId="20" xr:uid="{00000000-0005-0000-0000-000014000000}"/>
    <cellStyle name="標準_O-JJ0722-001-8_連結実質赤字比率に係る赤字・黒字の構成分析" xfId="21" xr:uid="{00000000-0005-0000-0000-000015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45588</c:v>
                </c:pt>
                <c:pt idx="1">
                  <c:v>45483</c:v>
                </c:pt>
                <c:pt idx="2">
                  <c:v>45945</c:v>
                </c:pt>
                <c:pt idx="3">
                  <c:v>44475</c:v>
                </c:pt>
                <c:pt idx="4">
                  <c:v>45982</c:v>
                </c:pt>
              </c:numCache>
            </c:numRef>
          </c:val>
          <c:smooth val="0"/>
          <c:extLst>
            <c:ext xmlns:c16="http://schemas.microsoft.com/office/drawing/2014/chart" uri="{C3380CC4-5D6E-409C-BE32-E72D297353CC}">
              <c16:uniqueId val="{00000000-FD70-47D2-817B-A294F5ED888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82967</c:v>
                </c:pt>
                <c:pt idx="1">
                  <c:v>25635</c:v>
                </c:pt>
                <c:pt idx="2">
                  <c:v>39038</c:v>
                </c:pt>
                <c:pt idx="3">
                  <c:v>32861</c:v>
                </c:pt>
                <c:pt idx="4">
                  <c:v>38856</c:v>
                </c:pt>
              </c:numCache>
            </c:numRef>
          </c:val>
          <c:smooth val="0"/>
          <c:extLst>
            <c:ext xmlns:c16="http://schemas.microsoft.com/office/drawing/2014/chart" uri="{C3380CC4-5D6E-409C-BE32-E72D297353CC}">
              <c16:uniqueId val="{00000001-FD70-47D2-817B-A294F5ED888D}"/>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2"/>
        <c:crosses val="autoZero"/>
        <c:auto val="1"/>
        <c:lblAlgn val="ctr"/>
        <c:lblOffset val="100"/>
        <c:tickLblSkip val="1"/>
        <c:noMultiLvlLbl val="0"/>
      </c:catAx>
      <c:valAx>
        <c:axId val="2"/>
        <c:scaling>
          <c:orientation val="minMax"/>
          <c:max val="10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836111003364E-2"/>
              <c:y val="7.5163515656799587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4.47</c:v>
                </c:pt>
                <c:pt idx="1">
                  <c:v>6.3</c:v>
                </c:pt>
                <c:pt idx="2">
                  <c:v>7.98</c:v>
                </c:pt>
                <c:pt idx="3">
                  <c:v>7.69</c:v>
                </c:pt>
                <c:pt idx="4">
                  <c:v>8.11</c:v>
                </c:pt>
              </c:numCache>
            </c:numRef>
          </c:val>
          <c:extLst>
            <c:ext xmlns:c16="http://schemas.microsoft.com/office/drawing/2014/chart" uri="{C3380CC4-5D6E-409C-BE32-E72D297353CC}">
              <c16:uniqueId val="{00000000-1218-4FD5-92A5-8F8590E4A0F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9.2100000000000009</c:v>
                </c:pt>
                <c:pt idx="1">
                  <c:v>9.42</c:v>
                </c:pt>
                <c:pt idx="2">
                  <c:v>14.04</c:v>
                </c:pt>
                <c:pt idx="3">
                  <c:v>11.39</c:v>
                </c:pt>
                <c:pt idx="4">
                  <c:v>10.17</c:v>
                </c:pt>
              </c:numCache>
            </c:numRef>
          </c:val>
          <c:extLst>
            <c:ext xmlns:c16="http://schemas.microsoft.com/office/drawing/2014/chart" uri="{C3380CC4-5D6E-409C-BE32-E72D297353CC}">
              <c16:uniqueId val="{00000001-1218-4FD5-92A5-8F8590E4A0FB}"/>
            </c:ext>
          </c:extLst>
        </c:ser>
        <c:dLbls>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-0.72</c:v>
                </c:pt>
                <c:pt idx="1">
                  <c:v>2.58</c:v>
                </c:pt>
                <c:pt idx="2">
                  <c:v>7.51</c:v>
                </c:pt>
                <c:pt idx="3">
                  <c:v>-3.23</c:v>
                </c:pt>
                <c:pt idx="4">
                  <c:v>-0.41</c:v>
                </c:pt>
              </c:numCache>
            </c:numRef>
          </c:val>
          <c:smooth val="0"/>
          <c:extLst>
            <c:ext xmlns:c16="http://schemas.microsoft.com/office/drawing/2014/chart" uri="{C3380CC4-5D6E-409C-BE32-E72D297353CC}">
              <c16:uniqueId val="{00000002-1218-4FD5-92A5-8F8590E4A0FB}"/>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BF11-4DC0-A53F-78FC71108B8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F11-4DC0-A53F-78FC71108B87}"/>
            </c:ext>
          </c:extLst>
        </c:ser>
        <c:ser>
          <c:idx val="2"/>
          <c:order val="2"/>
          <c:tx>
            <c:strRef>
              <c:f>データシート!$A$29</c:f>
              <c:strCache>
                <c:ptCount val="1"/>
                <c:pt idx="0">
                  <c:v>吉川市吉川美南駅東口周辺地区土地区画整理事業特別会計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BF11-4DC0-A53F-78FC71108B87}"/>
            </c:ext>
          </c:extLst>
        </c:ser>
        <c:ser>
          <c:idx val="3"/>
          <c:order val="3"/>
          <c:tx>
            <c:strRef>
              <c:f>データシート!$A$30</c:f>
              <c:strCache>
                <c:ptCount val="1"/>
                <c:pt idx="0">
                  <c:v>吉川市後期高齢者医療特別会計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0.14000000000000001</c:v>
                </c:pt>
                <c:pt idx="2">
                  <c:v>#N/A</c:v>
                </c:pt>
                <c:pt idx="3">
                  <c:v>0.09</c:v>
                </c:pt>
                <c:pt idx="4">
                  <c:v>#N/A</c:v>
                </c:pt>
                <c:pt idx="5">
                  <c:v>0.08</c:v>
                </c:pt>
                <c:pt idx="6">
                  <c:v>#N/A</c:v>
                </c:pt>
                <c:pt idx="7">
                  <c:v>0.1</c:v>
                </c:pt>
                <c:pt idx="8">
                  <c:v>#N/A</c:v>
                </c:pt>
                <c:pt idx="9">
                  <c:v>7.0000000000000007E-2</c:v>
                </c:pt>
              </c:numCache>
            </c:numRef>
          </c:val>
          <c:extLst>
            <c:ext xmlns:c16="http://schemas.microsoft.com/office/drawing/2014/chart" uri="{C3380CC4-5D6E-409C-BE32-E72D297353CC}">
              <c16:uniqueId val="{00000003-BF11-4DC0-A53F-78FC71108B87}"/>
            </c:ext>
          </c:extLst>
        </c:ser>
        <c:ser>
          <c:idx val="4"/>
          <c:order val="4"/>
          <c:tx>
            <c:strRef>
              <c:f>データシート!$A$31</c:f>
              <c:strCache>
                <c:ptCount val="1"/>
                <c:pt idx="0">
                  <c:v>吉川市農業集落排水事業特別会計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0.01</c:v>
                </c:pt>
                <c:pt idx="2">
                  <c:v>#N/A</c:v>
                </c:pt>
                <c:pt idx="3">
                  <c:v>0.01</c:v>
                </c:pt>
                <c:pt idx="4">
                  <c:v>#N/A</c:v>
                </c:pt>
                <c:pt idx="5">
                  <c:v>0</c:v>
                </c:pt>
                <c:pt idx="6">
                  <c:v>#N/A</c:v>
                </c:pt>
                <c:pt idx="7">
                  <c:v>0.01</c:v>
                </c:pt>
                <c:pt idx="8">
                  <c:v>#N/A</c:v>
                </c:pt>
                <c:pt idx="9">
                  <c:v>0.3</c:v>
                </c:pt>
              </c:numCache>
            </c:numRef>
          </c:val>
          <c:extLst>
            <c:ext xmlns:c16="http://schemas.microsoft.com/office/drawing/2014/chart" uri="{C3380CC4-5D6E-409C-BE32-E72D297353CC}">
              <c16:uniqueId val="{00000004-BF11-4DC0-A53F-78FC71108B87}"/>
            </c:ext>
          </c:extLst>
        </c:ser>
        <c:ser>
          <c:idx val="5"/>
          <c:order val="5"/>
          <c:tx>
            <c:strRef>
              <c:f>データシート!$A$32</c:f>
              <c:strCache>
                <c:ptCount val="1"/>
                <c:pt idx="0">
                  <c:v>吉川市国民健康保険特別会計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1.28</c:v>
                </c:pt>
                <c:pt idx="2">
                  <c:v>#N/A</c:v>
                </c:pt>
                <c:pt idx="3">
                  <c:v>1.75</c:v>
                </c:pt>
                <c:pt idx="4">
                  <c:v>#N/A</c:v>
                </c:pt>
                <c:pt idx="5">
                  <c:v>1.91</c:v>
                </c:pt>
                <c:pt idx="6">
                  <c:v>#N/A</c:v>
                </c:pt>
                <c:pt idx="7">
                  <c:v>1.25</c:v>
                </c:pt>
                <c:pt idx="8">
                  <c:v>#N/A</c:v>
                </c:pt>
                <c:pt idx="9">
                  <c:v>0.9</c:v>
                </c:pt>
              </c:numCache>
            </c:numRef>
          </c:val>
          <c:extLst>
            <c:ext xmlns:c16="http://schemas.microsoft.com/office/drawing/2014/chart" uri="{C3380CC4-5D6E-409C-BE32-E72D297353CC}">
              <c16:uniqueId val="{00000005-BF11-4DC0-A53F-78FC71108B87}"/>
            </c:ext>
          </c:extLst>
        </c:ser>
        <c:ser>
          <c:idx val="6"/>
          <c:order val="6"/>
          <c:tx>
            <c:strRef>
              <c:f>データシート!$A$33</c:f>
              <c:strCache>
                <c:ptCount val="1"/>
                <c:pt idx="0">
                  <c:v>吉川市介護保険特別会計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1.38</c:v>
                </c:pt>
                <c:pt idx="2">
                  <c:v>#N/A</c:v>
                </c:pt>
                <c:pt idx="3">
                  <c:v>0.66</c:v>
                </c:pt>
                <c:pt idx="4">
                  <c:v>#N/A</c:v>
                </c:pt>
                <c:pt idx="5">
                  <c:v>0.6</c:v>
                </c:pt>
                <c:pt idx="6">
                  <c:v>#N/A</c:v>
                </c:pt>
                <c:pt idx="7">
                  <c:v>0.38</c:v>
                </c:pt>
                <c:pt idx="8">
                  <c:v>#N/A</c:v>
                </c:pt>
                <c:pt idx="9">
                  <c:v>1.05</c:v>
                </c:pt>
              </c:numCache>
            </c:numRef>
          </c:val>
          <c:extLst>
            <c:ext xmlns:c16="http://schemas.microsoft.com/office/drawing/2014/chart" uri="{C3380CC4-5D6E-409C-BE32-E72D297353CC}">
              <c16:uniqueId val="{00000006-BF11-4DC0-A53F-78FC71108B87}"/>
            </c:ext>
          </c:extLst>
        </c:ser>
        <c:ser>
          <c:idx val="7"/>
          <c:order val="7"/>
          <c:tx>
            <c:strRef>
              <c:f>データシート!$A$34</c:f>
              <c:strCache>
                <c:ptCount val="1"/>
                <c:pt idx="0">
                  <c:v>吉川市下水道事業会計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0.55000000000000004</c:v>
                </c:pt>
                <c:pt idx="2">
                  <c:v>#N/A</c:v>
                </c:pt>
                <c:pt idx="3">
                  <c:v>1.28</c:v>
                </c:pt>
                <c:pt idx="4">
                  <c:v>#N/A</c:v>
                </c:pt>
                <c:pt idx="5">
                  <c:v>2.34</c:v>
                </c:pt>
                <c:pt idx="6">
                  <c:v>#N/A</c:v>
                </c:pt>
                <c:pt idx="7">
                  <c:v>3.63</c:v>
                </c:pt>
                <c:pt idx="8">
                  <c:v>#N/A</c:v>
                </c:pt>
                <c:pt idx="9">
                  <c:v>4.7</c:v>
                </c:pt>
              </c:numCache>
            </c:numRef>
          </c:val>
          <c:extLst>
            <c:ext xmlns:c16="http://schemas.microsoft.com/office/drawing/2014/chart" uri="{C3380CC4-5D6E-409C-BE32-E72D297353CC}">
              <c16:uniqueId val="{00000007-BF11-4DC0-A53F-78FC71108B87}"/>
            </c:ext>
          </c:extLst>
        </c:ser>
        <c:ser>
          <c:idx val="8"/>
          <c:order val="8"/>
          <c:tx>
            <c:strRef>
              <c:f>データシート!$A$35</c:f>
              <c:strCache>
                <c:ptCount val="1"/>
                <c:pt idx="0">
                  <c:v>吉川市水道事業会計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15.91</c:v>
                </c:pt>
                <c:pt idx="2">
                  <c:v>#N/A</c:v>
                </c:pt>
                <c:pt idx="3">
                  <c:v>13.98</c:v>
                </c:pt>
                <c:pt idx="4">
                  <c:v>#N/A</c:v>
                </c:pt>
                <c:pt idx="5">
                  <c:v>9.68</c:v>
                </c:pt>
                <c:pt idx="6">
                  <c:v>#N/A</c:v>
                </c:pt>
                <c:pt idx="7">
                  <c:v>7.55</c:v>
                </c:pt>
                <c:pt idx="8">
                  <c:v>#N/A</c:v>
                </c:pt>
                <c:pt idx="9">
                  <c:v>5.87</c:v>
                </c:pt>
              </c:numCache>
            </c:numRef>
          </c:val>
          <c:extLst>
            <c:ext xmlns:c16="http://schemas.microsoft.com/office/drawing/2014/chart" uri="{C3380CC4-5D6E-409C-BE32-E72D297353CC}">
              <c16:uniqueId val="{00000008-BF11-4DC0-A53F-78FC71108B87}"/>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4.47</c:v>
                </c:pt>
                <c:pt idx="2">
                  <c:v>#N/A</c:v>
                </c:pt>
                <c:pt idx="3">
                  <c:v>6.29</c:v>
                </c:pt>
                <c:pt idx="4">
                  <c:v>#N/A</c:v>
                </c:pt>
                <c:pt idx="5">
                  <c:v>7.98</c:v>
                </c:pt>
                <c:pt idx="6">
                  <c:v>#N/A</c:v>
                </c:pt>
                <c:pt idx="7">
                  <c:v>7.69</c:v>
                </c:pt>
                <c:pt idx="8">
                  <c:v>#N/A</c:v>
                </c:pt>
                <c:pt idx="9">
                  <c:v>8.1</c:v>
                </c:pt>
              </c:numCache>
            </c:numRef>
          </c:val>
          <c:extLst>
            <c:ext xmlns:c16="http://schemas.microsoft.com/office/drawing/2014/chart" uri="{C3380CC4-5D6E-409C-BE32-E72D297353CC}">
              <c16:uniqueId val="{00000009-BF11-4DC0-A53F-78FC71108B87}"/>
            </c:ext>
          </c:extLst>
        </c:ser>
        <c:dLbls>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1458</c:v>
                </c:pt>
                <c:pt idx="5">
                  <c:v>1465</c:v>
                </c:pt>
                <c:pt idx="8">
                  <c:v>1505</c:v>
                </c:pt>
                <c:pt idx="11">
                  <c:v>1533</c:v>
                </c:pt>
                <c:pt idx="14">
                  <c:v>1565</c:v>
                </c:pt>
              </c:numCache>
            </c:numRef>
          </c:val>
          <c:extLst>
            <c:ext xmlns:c16="http://schemas.microsoft.com/office/drawing/2014/chart" uri="{C3380CC4-5D6E-409C-BE32-E72D297353CC}">
              <c16:uniqueId val="{00000000-53E4-4137-AD45-C98F084C1CD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3E4-4137-AD45-C98F084C1CD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95</c:v>
                </c:pt>
                <c:pt idx="3">
                  <c:v>112</c:v>
                </c:pt>
                <c:pt idx="6">
                  <c:v>96</c:v>
                </c:pt>
                <c:pt idx="9">
                  <c:v>90</c:v>
                </c:pt>
                <c:pt idx="12">
                  <c:v>93</c:v>
                </c:pt>
              </c:numCache>
            </c:numRef>
          </c:val>
          <c:extLst>
            <c:ext xmlns:c16="http://schemas.microsoft.com/office/drawing/2014/chart" uri="{C3380CC4-5D6E-409C-BE32-E72D297353CC}">
              <c16:uniqueId val="{00000002-53E4-4137-AD45-C98F084C1CD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147</c:v>
                </c:pt>
                <c:pt idx="3">
                  <c:v>163</c:v>
                </c:pt>
                <c:pt idx="6">
                  <c:v>157</c:v>
                </c:pt>
                <c:pt idx="9">
                  <c:v>154</c:v>
                </c:pt>
                <c:pt idx="12">
                  <c:v>178</c:v>
                </c:pt>
              </c:numCache>
            </c:numRef>
          </c:val>
          <c:extLst>
            <c:ext xmlns:c16="http://schemas.microsoft.com/office/drawing/2014/chart" uri="{C3380CC4-5D6E-409C-BE32-E72D297353CC}">
              <c16:uniqueId val="{00000003-53E4-4137-AD45-C98F084C1CD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143</c:v>
                </c:pt>
                <c:pt idx="3">
                  <c:v>139</c:v>
                </c:pt>
                <c:pt idx="6">
                  <c:v>131</c:v>
                </c:pt>
                <c:pt idx="9">
                  <c:v>122</c:v>
                </c:pt>
                <c:pt idx="12">
                  <c:v>118</c:v>
                </c:pt>
              </c:numCache>
            </c:numRef>
          </c:val>
          <c:extLst>
            <c:ext xmlns:c16="http://schemas.microsoft.com/office/drawing/2014/chart" uri="{C3380CC4-5D6E-409C-BE32-E72D297353CC}">
              <c16:uniqueId val="{00000004-53E4-4137-AD45-C98F084C1CD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3E4-4137-AD45-C98F084C1CD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3E4-4137-AD45-C98F084C1CD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1970</c:v>
                </c:pt>
                <c:pt idx="3">
                  <c:v>1973</c:v>
                </c:pt>
                <c:pt idx="6">
                  <c:v>1946</c:v>
                </c:pt>
                <c:pt idx="9">
                  <c:v>1955</c:v>
                </c:pt>
                <c:pt idx="12">
                  <c:v>2098</c:v>
                </c:pt>
              </c:numCache>
            </c:numRef>
          </c:val>
          <c:extLst>
            <c:ext xmlns:c16="http://schemas.microsoft.com/office/drawing/2014/chart" uri="{C3380CC4-5D6E-409C-BE32-E72D297353CC}">
              <c16:uniqueId val="{00000007-53E4-4137-AD45-C98F084C1CD3}"/>
            </c:ext>
          </c:extLst>
        </c:ser>
        <c:dLbls>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897</c:v>
                </c:pt>
                <c:pt idx="2">
                  <c:v>#N/A</c:v>
                </c:pt>
                <c:pt idx="3">
                  <c:v>#N/A</c:v>
                </c:pt>
                <c:pt idx="4">
                  <c:v>922</c:v>
                </c:pt>
                <c:pt idx="5">
                  <c:v>#N/A</c:v>
                </c:pt>
                <c:pt idx="6">
                  <c:v>#N/A</c:v>
                </c:pt>
                <c:pt idx="7">
                  <c:v>825</c:v>
                </c:pt>
                <c:pt idx="8">
                  <c:v>#N/A</c:v>
                </c:pt>
                <c:pt idx="9">
                  <c:v>#N/A</c:v>
                </c:pt>
                <c:pt idx="10">
                  <c:v>788</c:v>
                </c:pt>
                <c:pt idx="11">
                  <c:v>#N/A</c:v>
                </c:pt>
                <c:pt idx="12">
                  <c:v>#N/A</c:v>
                </c:pt>
                <c:pt idx="13">
                  <c:v>922</c:v>
                </c:pt>
                <c:pt idx="14">
                  <c:v>#N/A</c:v>
                </c:pt>
              </c:numCache>
            </c:numRef>
          </c:val>
          <c:smooth val="0"/>
          <c:extLst>
            <c:ext xmlns:c16="http://schemas.microsoft.com/office/drawing/2014/chart" uri="{C3380CC4-5D6E-409C-BE32-E72D297353CC}">
              <c16:uniqueId val="{00000008-53E4-4137-AD45-C98F084C1CD3}"/>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17487</c:v>
                </c:pt>
                <c:pt idx="5">
                  <c:v>17811</c:v>
                </c:pt>
                <c:pt idx="8">
                  <c:v>17860</c:v>
                </c:pt>
                <c:pt idx="11">
                  <c:v>17524</c:v>
                </c:pt>
                <c:pt idx="14">
                  <c:v>17154</c:v>
                </c:pt>
              </c:numCache>
            </c:numRef>
          </c:val>
          <c:extLst>
            <c:ext xmlns:c16="http://schemas.microsoft.com/office/drawing/2014/chart" uri="{C3380CC4-5D6E-409C-BE32-E72D297353CC}">
              <c16:uniqueId val="{00000000-E2C6-4A4E-B385-E9AD8F79EC9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3593</c:v>
                </c:pt>
                <c:pt idx="5">
                  <c:v>3954</c:v>
                </c:pt>
                <c:pt idx="8">
                  <c:v>4331</c:v>
                </c:pt>
                <c:pt idx="11">
                  <c:v>4459</c:v>
                </c:pt>
                <c:pt idx="14">
                  <c:v>4299</c:v>
                </c:pt>
              </c:numCache>
            </c:numRef>
          </c:val>
          <c:extLst>
            <c:ext xmlns:c16="http://schemas.microsoft.com/office/drawing/2014/chart" uri="{C3380CC4-5D6E-409C-BE32-E72D297353CC}">
              <c16:uniqueId val="{00000001-E2C6-4A4E-B385-E9AD8F79EC9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3093</c:v>
                </c:pt>
                <c:pt idx="5">
                  <c:v>3481</c:v>
                </c:pt>
                <c:pt idx="8">
                  <c:v>5045</c:v>
                </c:pt>
                <c:pt idx="11">
                  <c:v>5785</c:v>
                </c:pt>
                <c:pt idx="14">
                  <c:v>5547</c:v>
                </c:pt>
              </c:numCache>
            </c:numRef>
          </c:val>
          <c:extLst>
            <c:ext xmlns:c16="http://schemas.microsoft.com/office/drawing/2014/chart" uri="{C3380CC4-5D6E-409C-BE32-E72D297353CC}">
              <c16:uniqueId val="{00000002-E2C6-4A4E-B385-E9AD8F79EC9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2C6-4A4E-B385-E9AD8F79EC9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2C6-4A4E-B385-E9AD8F79EC9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2C6-4A4E-B385-E9AD8F79EC9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806</c:v>
                </c:pt>
                <c:pt idx="3">
                  <c:v>664</c:v>
                </c:pt>
                <c:pt idx="6">
                  <c:v>541</c:v>
                </c:pt>
                <c:pt idx="9">
                  <c:v>730</c:v>
                </c:pt>
                <c:pt idx="12">
                  <c:v>913</c:v>
                </c:pt>
              </c:numCache>
            </c:numRef>
          </c:val>
          <c:extLst>
            <c:ext xmlns:c16="http://schemas.microsoft.com/office/drawing/2014/chart" uri="{C3380CC4-5D6E-409C-BE32-E72D297353CC}">
              <c16:uniqueId val="{00000006-E2C6-4A4E-B385-E9AD8F79EC9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987</c:v>
                </c:pt>
                <c:pt idx="3">
                  <c:v>931</c:v>
                </c:pt>
                <c:pt idx="6">
                  <c:v>917</c:v>
                </c:pt>
                <c:pt idx="9">
                  <c:v>872</c:v>
                </c:pt>
                <c:pt idx="12">
                  <c:v>806</c:v>
                </c:pt>
              </c:numCache>
            </c:numRef>
          </c:val>
          <c:extLst>
            <c:ext xmlns:c16="http://schemas.microsoft.com/office/drawing/2014/chart" uri="{C3380CC4-5D6E-409C-BE32-E72D297353CC}">
              <c16:uniqueId val="{00000007-E2C6-4A4E-B385-E9AD8F79EC9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1954</c:v>
                </c:pt>
                <c:pt idx="3">
                  <c:v>1533</c:v>
                </c:pt>
                <c:pt idx="6">
                  <c:v>1099</c:v>
                </c:pt>
                <c:pt idx="9">
                  <c:v>1035</c:v>
                </c:pt>
                <c:pt idx="12">
                  <c:v>1082</c:v>
                </c:pt>
              </c:numCache>
            </c:numRef>
          </c:val>
          <c:extLst>
            <c:ext xmlns:c16="http://schemas.microsoft.com/office/drawing/2014/chart" uri="{C3380CC4-5D6E-409C-BE32-E72D297353CC}">
              <c16:uniqueId val="{00000008-E2C6-4A4E-B385-E9AD8F79EC9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1657</c:v>
                </c:pt>
                <c:pt idx="3">
                  <c:v>1538</c:v>
                </c:pt>
                <c:pt idx="6">
                  <c:v>680</c:v>
                </c:pt>
                <c:pt idx="9">
                  <c:v>586</c:v>
                </c:pt>
                <c:pt idx="12">
                  <c:v>489</c:v>
                </c:pt>
              </c:numCache>
            </c:numRef>
          </c:val>
          <c:extLst>
            <c:ext xmlns:c16="http://schemas.microsoft.com/office/drawing/2014/chart" uri="{C3380CC4-5D6E-409C-BE32-E72D297353CC}">
              <c16:uniqueId val="{00000009-E2C6-4A4E-B385-E9AD8F79EC9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23799</c:v>
                </c:pt>
                <c:pt idx="3">
                  <c:v>23603</c:v>
                </c:pt>
                <c:pt idx="6">
                  <c:v>23968</c:v>
                </c:pt>
                <c:pt idx="9">
                  <c:v>23495</c:v>
                </c:pt>
                <c:pt idx="12">
                  <c:v>23145</c:v>
                </c:pt>
              </c:numCache>
            </c:numRef>
          </c:val>
          <c:extLst>
            <c:ext xmlns:c16="http://schemas.microsoft.com/office/drawing/2014/chart" uri="{C3380CC4-5D6E-409C-BE32-E72D297353CC}">
              <c16:uniqueId val="{0000000A-E2C6-4A4E-B385-E9AD8F79EC9D}"/>
            </c:ext>
          </c:extLst>
        </c:ser>
        <c:dLbls>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5030</c:v>
                </c:pt>
                <c:pt idx="2">
                  <c:v>#N/A</c:v>
                </c:pt>
                <c:pt idx="3">
                  <c:v>#N/A</c:v>
                </c:pt>
                <c:pt idx="4">
                  <c:v>3023</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E2C6-4A4E-B385-E9AD8F79EC9D}"/>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2038</c:v>
                </c:pt>
                <c:pt idx="1">
                  <c:v>1632</c:v>
                </c:pt>
                <c:pt idx="2">
                  <c:v>1488</c:v>
                </c:pt>
              </c:numCache>
            </c:numRef>
          </c:val>
          <c:extLst>
            <c:ext xmlns:c16="http://schemas.microsoft.com/office/drawing/2014/chart" uri="{C3380CC4-5D6E-409C-BE32-E72D297353CC}">
              <c16:uniqueId val="{00000000-4700-4167-BB24-5D0462A2F70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356</c:v>
                </c:pt>
                <c:pt idx="1">
                  <c:v>758</c:v>
                </c:pt>
                <c:pt idx="2">
                  <c:v>1024</c:v>
                </c:pt>
              </c:numCache>
            </c:numRef>
          </c:val>
          <c:extLst>
            <c:ext xmlns:c16="http://schemas.microsoft.com/office/drawing/2014/chart" uri="{C3380CC4-5D6E-409C-BE32-E72D297353CC}">
              <c16:uniqueId val="{00000001-4700-4167-BB24-5D0462A2F70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886</c:v>
                </c:pt>
                <c:pt idx="1">
                  <c:v>1627</c:v>
                </c:pt>
                <c:pt idx="2">
                  <c:v>1477</c:v>
                </c:pt>
              </c:numCache>
            </c:numRef>
          </c:val>
          <c:extLst>
            <c:ext xmlns:c16="http://schemas.microsoft.com/office/drawing/2014/chart" uri="{C3380CC4-5D6E-409C-BE32-E72D297353CC}">
              <c16:uniqueId val="{00000002-4700-4167-BB24-5D0462A2F703}"/>
            </c:ext>
          </c:extLst>
        </c:ser>
        <c:dLbls>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extLst>
              <c:ext xmlns:c16="http://schemas.microsoft.com/office/drawing/2014/chart" uri="{C3380CC4-5D6E-409C-BE32-E72D297353CC}">
                <c16:uniqueId val="{00000000-E0E5-4CF6-B532-B9235C70E252}"/>
              </c:ext>
            </c:extLst>
          </c:dPt>
          <c:dPt>
            <c:idx val="1"/>
            <c:bubble3D val="0"/>
            <c:extLst>
              <c:ext xmlns:c16="http://schemas.microsoft.com/office/drawing/2014/chart" uri="{C3380CC4-5D6E-409C-BE32-E72D297353CC}">
                <c16:uniqueId val="{00000001-E0E5-4CF6-B532-B9235C70E252}"/>
              </c:ext>
            </c:extLst>
          </c:dPt>
          <c:dPt>
            <c:idx val="2"/>
            <c:bubble3D val="0"/>
            <c:extLst>
              <c:ext xmlns:c16="http://schemas.microsoft.com/office/drawing/2014/chart" uri="{C3380CC4-5D6E-409C-BE32-E72D297353CC}">
                <c16:uniqueId val="{00000002-E0E5-4CF6-B532-B9235C70E252}"/>
              </c:ext>
            </c:extLst>
          </c:dPt>
          <c:dPt>
            <c:idx val="3"/>
            <c:bubble3D val="0"/>
            <c:extLst>
              <c:ext xmlns:c16="http://schemas.microsoft.com/office/drawing/2014/chart" uri="{C3380CC4-5D6E-409C-BE32-E72D297353CC}">
                <c16:uniqueId val="{00000003-E0E5-4CF6-B532-B9235C70E252}"/>
              </c:ext>
            </c:extLst>
          </c:dPt>
          <c:dPt>
            <c:idx val="4"/>
            <c:bubble3D val="0"/>
            <c:extLst>
              <c:ext xmlns:c16="http://schemas.microsoft.com/office/drawing/2014/chart" uri="{C3380CC4-5D6E-409C-BE32-E72D297353CC}">
                <c16:uniqueId val="{00000004-E0E5-4CF6-B532-B9235C70E252}"/>
              </c:ext>
            </c:extLst>
          </c:dPt>
          <c:dPt>
            <c:idx val="8"/>
            <c:bubble3D val="0"/>
            <c:extLst>
              <c:ext xmlns:c16="http://schemas.microsoft.com/office/drawing/2014/chart" uri="{C3380CC4-5D6E-409C-BE32-E72D297353CC}">
                <c16:uniqueId val="{00000005-E0E5-4CF6-B532-B9235C70E252}"/>
              </c:ext>
            </c:extLst>
          </c:dPt>
          <c:dPt>
            <c:idx val="16"/>
            <c:bubble3D val="0"/>
            <c:extLst>
              <c:ext xmlns:c16="http://schemas.microsoft.com/office/drawing/2014/chart" uri="{C3380CC4-5D6E-409C-BE32-E72D297353CC}">
                <c16:uniqueId val="{00000006-E0E5-4CF6-B532-B9235C70E252}"/>
              </c:ext>
            </c:extLst>
          </c:dPt>
          <c:dPt>
            <c:idx val="24"/>
            <c:bubble3D val="0"/>
            <c:extLst>
              <c:ext xmlns:c16="http://schemas.microsoft.com/office/drawing/2014/chart" uri="{C3380CC4-5D6E-409C-BE32-E72D297353CC}">
                <c16:uniqueId val="{00000007-E0E5-4CF6-B532-B9235C70E252}"/>
              </c:ext>
            </c:extLst>
          </c:dPt>
          <c:dPt>
            <c:idx val="32"/>
            <c:bubble3D val="0"/>
            <c:extLst>
              <c:ext xmlns:c16="http://schemas.microsoft.com/office/drawing/2014/chart" uri="{C3380CC4-5D6E-409C-BE32-E72D297353CC}">
                <c16:uniqueId val="{00000008-E0E5-4CF6-B532-B9235C70E252}"/>
              </c:ext>
            </c:extLst>
          </c:dPt>
          <c:dLbls>
            <c:dLbl>
              <c:idx val="0"/>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R01</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0-E0E5-4CF6-B532-B9235C70E252}"/>
                </c:ext>
              </c:extLst>
            </c:dLbl>
            <c:dLbl>
              <c:idx val="1"/>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1-E0E5-4CF6-B532-B9235C70E252}"/>
                </c:ext>
              </c:extLst>
            </c:dLbl>
            <c:dLbl>
              <c:idx val="2"/>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2-E0E5-4CF6-B532-B9235C70E252}"/>
                </c:ext>
              </c:extLst>
            </c:dLbl>
            <c:dLbl>
              <c:idx val="3"/>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3-E0E5-4CF6-B532-B9235C70E252}"/>
                </c:ext>
              </c:extLst>
            </c:dLbl>
            <c:dLbl>
              <c:idx val="4"/>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4-E0E5-4CF6-B532-B9235C70E252}"/>
                </c:ext>
              </c:extLst>
            </c:dLbl>
            <c:dLbl>
              <c:idx val="8"/>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R02</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5-E0E5-4CF6-B532-B9235C70E252}"/>
                </c:ext>
              </c:extLst>
            </c:dLbl>
            <c:dLbl>
              <c:idx val="16"/>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6-E0E5-4CF6-B532-B9235C70E252}"/>
                </c:ext>
              </c:extLst>
            </c:dLbl>
            <c:dLbl>
              <c:idx val="24"/>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R04</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7-E0E5-4CF6-B532-B9235C70E252}"/>
                </c:ext>
              </c:extLst>
            </c:dLbl>
            <c:dLbl>
              <c:idx val="32"/>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R05</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8-E0E5-4CF6-B532-B9235C70E252}"/>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53.1</c:v>
                </c:pt>
                <c:pt idx="8">
                  <c:v>55.2</c:v>
                </c:pt>
                <c:pt idx="16">
                  <c:v>57.1</c:v>
                </c:pt>
                <c:pt idx="24">
                  <c:v>59.1</c:v>
                </c:pt>
                <c:pt idx="32">
                  <c:v>61.2</c:v>
                </c:pt>
              </c:numCache>
            </c:numRef>
          </c:xVal>
          <c:yVal>
            <c:numRef>
              <c:f>公会計指標分析・財政指標組合せ分析表!$BP$51:$DC$51</c:f>
              <c:numCache>
                <c:formatCode>#,##0.0;"▲ "#,##0.0</c:formatCode>
                <c:ptCount val="40"/>
                <c:pt idx="0">
                  <c:v>42.9</c:v>
                </c:pt>
                <c:pt idx="8">
                  <c:v>24.7</c:v>
                </c:pt>
              </c:numCache>
            </c:numRef>
          </c:yVal>
          <c:smooth val="0"/>
          <c:extLst>
            <c:ext xmlns:c16="http://schemas.microsoft.com/office/drawing/2014/chart" uri="{C3380CC4-5D6E-409C-BE32-E72D297353CC}">
              <c16:uniqueId val="{00000009-E0E5-4CF6-B532-B9235C70E25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bubble3D val="0"/>
            <c:extLst>
              <c:ext xmlns:c16="http://schemas.microsoft.com/office/drawing/2014/chart" uri="{C3380CC4-5D6E-409C-BE32-E72D297353CC}">
                <c16:uniqueId val="{0000000A-E0E5-4CF6-B532-B9235C70E252}"/>
              </c:ext>
            </c:extLst>
          </c:dPt>
          <c:dPt>
            <c:idx val="1"/>
            <c:bubble3D val="0"/>
            <c:extLst>
              <c:ext xmlns:c16="http://schemas.microsoft.com/office/drawing/2014/chart" uri="{C3380CC4-5D6E-409C-BE32-E72D297353CC}">
                <c16:uniqueId val="{0000000B-E0E5-4CF6-B532-B9235C70E252}"/>
              </c:ext>
            </c:extLst>
          </c:dPt>
          <c:dPt>
            <c:idx val="2"/>
            <c:bubble3D val="0"/>
            <c:extLst>
              <c:ext xmlns:c16="http://schemas.microsoft.com/office/drawing/2014/chart" uri="{C3380CC4-5D6E-409C-BE32-E72D297353CC}">
                <c16:uniqueId val="{0000000C-E0E5-4CF6-B532-B9235C70E252}"/>
              </c:ext>
            </c:extLst>
          </c:dPt>
          <c:dPt>
            <c:idx val="3"/>
            <c:bubble3D val="0"/>
            <c:extLst>
              <c:ext xmlns:c16="http://schemas.microsoft.com/office/drawing/2014/chart" uri="{C3380CC4-5D6E-409C-BE32-E72D297353CC}">
                <c16:uniqueId val="{0000000D-E0E5-4CF6-B532-B9235C70E252}"/>
              </c:ext>
            </c:extLst>
          </c:dPt>
          <c:dPt>
            <c:idx val="4"/>
            <c:bubble3D val="0"/>
            <c:extLst>
              <c:ext xmlns:c16="http://schemas.microsoft.com/office/drawing/2014/chart" uri="{C3380CC4-5D6E-409C-BE32-E72D297353CC}">
                <c16:uniqueId val="{0000000E-E0E5-4CF6-B532-B9235C70E252}"/>
              </c:ext>
            </c:extLst>
          </c:dPt>
          <c:dPt>
            <c:idx val="8"/>
            <c:bubble3D val="0"/>
            <c:extLst>
              <c:ext xmlns:c16="http://schemas.microsoft.com/office/drawing/2014/chart" uri="{C3380CC4-5D6E-409C-BE32-E72D297353CC}">
                <c16:uniqueId val="{0000000F-E0E5-4CF6-B532-B9235C70E252}"/>
              </c:ext>
            </c:extLst>
          </c:dPt>
          <c:dPt>
            <c:idx val="16"/>
            <c:bubble3D val="0"/>
            <c:extLst>
              <c:ext xmlns:c16="http://schemas.microsoft.com/office/drawing/2014/chart" uri="{C3380CC4-5D6E-409C-BE32-E72D297353CC}">
                <c16:uniqueId val="{00000010-E0E5-4CF6-B532-B9235C70E252}"/>
              </c:ext>
            </c:extLst>
          </c:dPt>
          <c:dPt>
            <c:idx val="24"/>
            <c:bubble3D val="0"/>
            <c:extLst>
              <c:ext xmlns:c16="http://schemas.microsoft.com/office/drawing/2014/chart" uri="{C3380CC4-5D6E-409C-BE32-E72D297353CC}">
                <c16:uniqueId val="{00000011-E0E5-4CF6-B532-B9235C70E252}"/>
              </c:ext>
            </c:extLst>
          </c:dPt>
          <c:dPt>
            <c:idx val="32"/>
            <c:bubble3D val="0"/>
            <c:extLst>
              <c:ext xmlns:c16="http://schemas.microsoft.com/office/drawing/2014/chart" uri="{C3380CC4-5D6E-409C-BE32-E72D297353CC}">
                <c16:uniqueId val="{00000012-E0E5-4CF6-B532-B9235C70E252}"/>
              </c:ext>
            </c:extLst>
          </c:dPt>
          <c:dLbls>
            <c:dLbl>
              <c:idx val="0"/>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R01</a:t>
                    </a: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A-E0E5-4CF6-B532-B9235C70E252}"/>
                </c:ext>
              </c:extLst>
            </c:dLbl>
            <c:dLbl>
              <c:idx val="1"/>
              <c:delete val="1"/>
              <c:extLst>
                <c:ext xmlns:c15="http://schemas.microsoft.com/office/drawing/2012/chart" uri="{CE6537A1-D6FC-4f65-9D91-7224C49458BB}"/>
                <c:ext xmlns:c16="http://schemas.microsoft.com/office/drawing/2014/chart" uri="{C3380CC4-5D6E-409C-BE32-E72D297353CC}">
                  <c16:uniqueId val="{0000000B-E0E5-4CF6-B532-B9235C70E252}"/>
                </c:ext>
              </c:extLst>
            </c:dLbl>
            <c:dLbl>
              <c:idx val="2"/>
              <c:delete val="1"/>
              <c:extLst>
                <c:ext xmlns:c15="http://schemas.microsoft.com/office/drawing/2012/chart" uri="{CE6537A1-D6FC-4f65-9D91-7224C49458BB}"/>
                <c:ext xmlns:c16="http://schemas.microsoft.com/office/drawing/2014/chart" uri="{C3380CC4-5D6E-409C-BE32-E72D297353CC}">
                  <c16:uniqueId val="{0000000C-E0E5-4CF6-B532-B9235C70E252}"/>
                </c:ext>
              </c:extLst>
            </c:dLbl>
            <c:dLbl>
              <c:idx val="3"/>
              <c:delete val="1"/>
              <c:extLst>
                <c:ext xmlns:c15="http://schemas.microsoft.com/office/drawing/2012/chart" uri="{CE6537A1-D6FC-4f65-9D91-7224C49458BB}"/>
                <c:ext xmlns:c16="http://schemas.microsoft.com/office/drawing/2014/chart" uri="{C3380CC4-5D6E-409C-BE32-E72D297353CC}">
                  <c16:uniqueId val="{0000000D-E0E5-4CF6-B532-B9235C70E252}"/>
                </c:ext>
              </c:extLst>
            </c:dLbl>
            <c:dLbl>
              <c:idx val="4"/>
              <c:delete val="1"/>
              <c:extLst>
                <c:ext xmlns:c15="http://schemas.microsoft.com/office/drawing/2012/chart" uri="{CE6537A1-D6FC-4f65-9D91-7224C49458BB}"/>
                <c:ext xmlns:c16="http://schemas.microsoft.com/office/drawing/2014/chart" uri="{C3380CC4-5D6E-409C-BE32-E72D297353CC}">
                  <c16:uniqueId val="{0000000E-E0E5-4CF6-B532-B9235C70E252}"/>
                </c:ext>
              </c:extLst>
            </c:dLbl>
            <c:dLbl>
              <c:idx val="8"/>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F-E0E5-4CF6-B532-B9235C70E252}"/>
                </c:ext>
              </c:extLst>
            </c:dLbl>
            <c:dLbl>
              <c:idx val="16"/>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R03</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0-E0E5-4CF6-B532-B9235C70E252}"/>
                </c:ext>
              </c:extLst>
            </c:dLbl>
            <c:dLbl>
              <c:idx val="24"/>
              <c:layout>
                <c:manualLayout>
                  <c:x val="-2.9214887573778457E-2"/>
                  <c:y val="-4.7712828557432453E-2"/>
                </c:manualLayout>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R04</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1-E0E5-4CF6-B532-B9235C70E252}"/>
                </c:ext>
              </c:extLst>
            </c:dLbl>
            <c:dLbl>
              <c:idx val="32"/>
              <c:layout>
                <c:manualLayout>
                  <c:x val="-3.4816613726689934E-2"/>
                  <c:y val="-8.1765255654297903E-2"/>
                </c:manualLayout>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R05</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2-E0E5-4CF6-B532-B9235C70E252}"/>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61.5</c:v>
                </c:pt>
                <c:pt idx="8">
                  <c:v>63</c:v>
                </c:pt>
                <c:pt idx="16">
                  <c:v>63.7</c:v>
                </c:pt>
                <c:pt idx="24">
                  <c:v>64.099999999999994</c:v>
                </c:pt>
                <c:pt idx="32">
                  <c:v>64.599999999999994</c:v>
                </c:pt>
              </c:numCache>
            </c:numRef>
          </c:xVal>
          <c:yVal>
            <c:numRef>
              <c:f>公会計指標分析・財政指標組合せ分析表!$BP$55:$DC$55</c:f>
              <c:numCache>
                <c:formatCode>#,##0.0;"▲ "#,##0.0</c:formatCode>
                <c:ptCount val="40"/>
                <c:pt idx="0">
                  <c:v>22.1</c:v>
                </c:pt>
                <c:pt idx="8">
                  <c:v>20.399999999999999</c:v>
                </c:pt>
                <c:pt idx="16">
                  <c:v>11.2</c:v>
                </c:pt>
                <c:pt idx="24">
                  <c:v>4.5999999999999996</c:v>
                </c:pt>
                <c:pt idx="32">
                  <c:v>4.2</c:v>
                </c:pt>
              </c:numCache>
            </c:numRef>
          </c:yVal>
          <c:smooth val="0"/>
          <c:extLst>
            <c:ext xmlns:c16="http://schemas.microsoft.com/office/drawing/2014/chart" uri="{C3380CC4-5D6E-409C-BE32-E72D297353CC}">
              <c16:uniqueId val="{00000013-E0E5-4CF6-B532-B9235C70E252}"/>
            </c:ext>
          </c:extLst>
        </c:ser>
        <c:dLbls>
          <c:showLegendKey val="0"/>
          <c:showVal val="1"/>
          <c:showCatName val="0"/>
          <c:showSerName val="0"/>
          <c:showPercent val="0"/>
          <c:showBubbleSize val="0"/>
        </c:dLbls>
        <c:axId val="3"/>
        <c:axId val="2"/>
      </c:scatterChart>
      <c:valAx>
        <c:axId val="3"/>
        <c:scaling>
          <c:orientation val="maxMin"/>
          <c:max val="70"/>
          <c:min val="50"/>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61497750989"/>
              <c:y val="0.9079299990548273"/>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p>
        </c:txPr>
        <c:crossAx val="2"/>
        <c:crosses val="autoZero"/>
        <c:crossBetween val="midCat"/>
      </c:valAx>
      <c:valAx>
        <c:axId val="2"/>
        <c:scaling>
          <c:orientation val="maxMin"/>
          <c:max val="50"/>
          <c:min val="-1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2974385452766E-2"/>
              <c:y val="0.25088119179008439"/>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p>
        </c:txPr>
        <c:crossAx val="3"/>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txPr>
    <a:bodyPr horzOverflow="overflow" anchor="ctr" anchorCtr="1"/>
    <a:lstStyle/>
    <a:p>
      <a:pPr algn="ctr" rtl="0">
        <a:defRPr lang="ja-JP" altLang="en-US" sz="1000">
          <a:solidFill>
            <a:schemeClr val="tx1"/>
          </a:solidFill>
        </a:defRPr>
      </a:pPr>
      <a:endParaRPr lang="ja-JP"/>
    </a:p>
  </c:txPr>
  <c:printSettings>
    <c:headerFooter/>
    <c:pageMargins b="0.75000000000000044" l="0.7000000000000004" r="0.7000000000000004" t="0.75000000000000044" header="0.30000000000000021" footer="0.30000000000000021"/>
    <c:pageSetup orientation="landscape"/>
  </c:printSettings>
  <c:extLst/>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extLst>
              <c:ext xmlns:c16="http://schemas.microsoft.com/office/drawing/2014/chart" uri="{C3380CC4-5D6E-409C-BE32-E72D297353CC}">
                <c16:uniqueId val="{00000000-AD64-48A2-AC88-E87473595F8B}"/>
              </c:ext>
            </c:extLst>
          </c:dPt>
          <c:dPt>
            <c:idx val="1"/>
            <c:bubble3D val="0"/>
            <c:extLst>
              <c:ext xmlns:c16="http://schemas.microsoft.com/office/drawing/2014/chart" uri="{C3380CC4-5D6E-409C-BE32-E72D297353CC}">
                <c16:uniqueId val="{00000001-AD64-48A2-AC88-E87473595F8B}"/>
              </c:ext>
            </c:extLst>
          </c:dPt>
          <c:dPt>
            <c:idx val="2"/>
            <c:bubble3D val="0"/>
            <c:extLst>
              <c:ext xmlns:c16="http://schemas.microsoft.com/office/drawing/2014/chart" uri="{C3380CC4-5D6E-409C-BE32-E72D297353CC}">
                <c16:uniqueId val="{00000002-AD64-48A2-AC88-E87473595F8B}"/>
              </c:ext>
            </c:extLst>
          </c:dPt>
          <c:dPt>
            <c:idx val="3"/>
            <c:bubble3D val="0"/>
            <c:extLst>
              <c:ext xmlns:c16="http://schemas.microsoft.com/office/drawing/2014/chart" uri="{C3380CC4-5D6E-409C-BE32-E72D297353CC}">
                <c16:uniqueId val="{00000003-AD64-48A2-AC88-E87473595F8B}"/>
              </c:ext>
            </c:extLst>
          </c:dPt>
          <c:dPt>
            <c:idx val="4"/>
            <c:bubble3D val="0"/>
            <c:extLst>
              <c:ext xmlns:c16="http://schemas.microsoft.com/office/drawing/2014/chart" uri="{C3380CC4-5D6E-409C-BE32-E72D297353CC}">
                <c16:uniqueId val="{00000004-AD64-48A2-AC88-E87473595F8B}"/>
              </c:ext>
            </c:extLst>
          </c:dPt>
          <c:dPt>
            <c:idx val="8"/>
            <c:bubble3D val="0"/>
            <c:extLst>
              <c:ext xmlns:c16="http://schemas.microsoft.com/office/drawing/2014/chart" uri="{C3380CC4-5D6E-409C-BE32-E72D297353CC}">
                <c16:uniqueId val="{00000005-AD64-48A2-AC88-E87473595F8B}"/>
              </c:ext>
            </c:extLst>
          </c:dPt>
          <c:dPt>
            <c:idx val="16"/>
            <c:bubble3D val="0"/>
            <c:extLst>
              <c:ext xmlns:c16="http://schemas.microsoft.com/office/drawing/2014/chart" uri="{C3380CC4-5D6E-409C-BE32-E72D297353CC}">
                <c16:uniqueId val="{00000006-AD64-48A2-AC88-E87473595F8B}"/>
              </c:ext>
            </c:extLst>
          </c:dPt>
          <c:dPt>
            <c:idx val="24"/>
            <c:bubble3D val="0"/>
            <c:extLst>
              <c:ext xmlns:c16="http://schemas.microsoft.com/office/drawing/2014/chart" uri="{C3380CC4-5D6E-409C-BE32-E72D297353CC}">
                <c16:uniqueId val="{00000007-AD64-48A2-AC88-E87473595F8B}"/>
              </c:ext>
            </c:extLst>
          </c:dPt>
          <c:dPt>
            <c:idx val="32"/>
            <c:bubble3D val="0"/>
            <c:extLst>
              <c:ext xmlns:c16="http://schemas.microsoft.com/office/drawing/2014/chart" uri="{C3380CC4-5D6E-409C-BE32-E72D297353CC}">
                <c16:uniqueId val="{00000008-AD64-48A2-AC88-E87473595F8B}"/>
              </c:ext>
            </c:extLst>
          </c:dPt>
          <c:dLbls>
            <c:dLbl>
              <c:idx val="0"/>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0-AD64-48A2-AC88-E87473595F8B}"/>
                </c:ext>
              </c:extLst>
            </c:dLbl>
            <c:dLbl>
              <c:idx val="1"/>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AD64-48A2-AC88-E87473595F8B}"/>
                </c:ext>
              </c:extLst>
            </c:dLbl>
            <c:dLbl>
              <c:idx val="2"/>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AD64-48A2-AC88-E87473595F8B}"/>
                </c:ext>
              </c:extLst>
            </c:dLbl>
            <c:dLbl>
              <c:idx val="3"/>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AD64-48A2-AC88-E87473595F8B}"/>
                </c:ext>
              </c:extLst>
            </c:dLbl>
            <c:dLbl>
              <c:idx val="4"/>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AD64-48A2-AC88-E87473595F8B}"/>
                </c:ext>
              </c:extLst>
            </c:dLbl>
            <c:dLbl>
              <c:idx val="8"/>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5-AD64-48A2-AC88-E87473595F8B}"/>
                </c:ext>
              </c:extLst>
            </c:dLbl>
            <c:dLbl>
              <c:idx val="16"/>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6-AD64-48A2-AC88-E87473595F8B}"/>
                </c:ext>
              </c:extLst>
            </c:dLbl>
            <c:dLbl>
              <c:idx val="24"/>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R04</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7-AD64-48A2-AC88-E87473595F8B}"/>
                </c:ext>
              </c:extLst>
            </c:dLbl>
            <c:dLbl>
              <c:idx val="32"/>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R05</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8-AD64-48A2-AC88-E87473595F8B}"/>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c:v>
                </c:pt>
                <c:pt idx="8">
                  <c:v>7.5</c:v>
                </c:pt>
                <c:pt idx="16">
                  <c:v>7.1</c:v>
                </c:pt>
                <c:pt idx="24">
                  <c:v>6.6</c:v>
                </c:pt>
                <c:pt idx="32">
                  <c:v>6.3</c:v>
                </c:pt>
              </c:numCache>
            </c:numRef>
          </c:xVal>
          <c:yVal>
            <c:numRef>
              <c:f>公会計指標分析・財政指標組合せ分析表!$BP$73:$DC$73</c:f>
              <c:numCache>
                <c:formatCode>#,##0.0;"▲ "#,##0.0</c:formatCode>
                <c:ptCount val="40"/>
                <c:pt idx="0">
                  <c:v>42.9</c:v>
                </c:pt>
                <c:pt idx="8">
                  <c:v>24.7</c:v>
                </c:pt>
              </c:numCache>
            </c:numRef>
          </c:yVal>
          <c:smooth val="0"/>
          <c:extLst>
            <c:ext xmlns:c16="http://schemas.microsoft.com/office/drawing/2014/chart" uri="{C3380CC4-5D6E-409C-BE32-E72D297353CC}">
              <c16:uniqueId val="{00000009-AD64-48A2-AC88-E87473595F8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bubble3D val="0"/>
            <c:extLst>
              <c:ext xmlns:c16="http://schemas.microsoft.com/office/drawing/2014/chart" uri="{C3380CC4-5D6E-409C-BE32-E72D297353CC}">
                <c16:uniqueId val="{0000000A-AD64-48A2-AC88-E87473595F8B}"/>
              </c:ext>
            </c:extLst>
          </c:dPt>
          <c:dPt>
            <c:idx val="1"/>
            <c:bubble3D val="0"/>
            <c:extLst>
              <c:ext xmlns:c16="http://schemas.microsoft.com/office/drawing/2014/chart" uri="{C3380CC4-5D6E-409C-BE32-E72D297353CC}">
                <c16:uniqueId val="{0000000B-AD64-48A2-AC88-E87473595F8B}"/>
              </c:ext>
            </c:extLst>
          </c:dPt>
          <c:dPt>
            <c:idx val="2"/>
            <c:bubble3D val="0"/>
            <c:extLst>
              <c:ext xmlns:c16="http://schemas.microsoft.com/office/drawing/2014/chart" uri="{C3380CC4-5D6E-409C-BE32-E72D297353CC}">
                <c16:uniqueId val="{0000000C-AD64-48A2-AC88-E87473595F8B}"/>
              </c:ext>
            </c:extLst>
          </c:dPt>
          <c:dPt>
            <c:idx val="3"/>
            <c:bubble3D val="0"/>
            <c:extLst>
              <c:ext xmlns:c16="http://schemas.microsoft.com/office/drawing/2014/chart" uri="{C3380CC4-5D6E-409C-BE32-E72D297353CC}">
                <c16:uniqueId val="{0000000D-AD64-48A2-AC88-E87473595F8B}"/>
              </c:ext>
            </c:extLst>
          </c:dPt>
          <c:dPt>
            <c:idx val="4"/>
            <c:bubble3D val="0"/>
            <c:extLst>
              <c:ext xmlns:c16="http://schemas.microsoft.com/office/drawing/2014/chart" uri="{C3380CC4-5D6E-409C-BE32-E72D297353CC}">
                <c16:uniqueId val="{0000000E-AD64-48A2-AC88-E87473595F8B}"/>
              </c:ext>
            </c:extLst>
          </c:dPt>
          <c:dPt>
            <c:idx val="8"/>
            <c:bubble3D val="0"/>
            <c:extLst>
              <c:ext xmlns:c16="http://schemas.microsoft.com/office/drawing/2014/chart" uri="{C3380CC4-5D6E-409C-BE32-E72D297353CC}">
                <c16:uniqueId val="{0000000F-AD64-48A2-AC88-E87473595F8B}"/>
              </c:ext>
            </c:extLst>
          </c:dPt>
          <c:dPt>
            <c:idx val="16"/>
            <c:bubble3D val="0"/>
            <c:extLst>
              <c:ext xmlns:c16="http://schemas.microsoft.com/office/drawing/2014/chart" uri="{C3380CC4-5D6E-409C-BE32-E72D297353CC}">
                <c16:uniqueId val="{00000010-AD64-48A2-AC88-E87473595F8B}"/>
              </c:ext>
            </c:extLst>
          </c:dPt>
          <c:dPt>
            <c:idx val="24"/>
            <c:bubble3D val="0"/>
            <c:extLst>
              <c:ext xmlns:c16="http://schemas.microsoft.com/office/drawing/2014/chart" uri="{C3380CC4-5D6E-409C-BE32-E72D297353CC}">
                <c16:uniqueId val="{00000011-AD64-48A2-AC88-E87473595F8B}"/>
              </c:ext>
            </c:extLst>
          </c:dPt>
          <c:dPt>
            <c:idx val="32"/>
            <c:bubble3D val="0"/>
            <c:extLst>
              <c:ext xmlns:c16="http://schemas.microsoft.com/office/drawing/2014/chart" uri="{C3380CC4-5D6E-409C-BE32-E72D297353CC}">
                <c16:uniqueId val="{00000012-AD64-48A2-AC88-E87473595F8B}"/>
              </c:ext>
            </c:extLst>
          </c:dPt>
          <c:dLbls>
            <c:dLbl>
              <c:idx val="0"/>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R01</a:t>
                    </a: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A-AD64-48A2-AC88-E87473595F8B}"/>
                </c:ext>
              </c:extLst>
            </c:dLbl>
            <c:dLbl>
              <c:idx val="1"/>
              <c:delete val="1"/>
              <c:extLst>
                <c:ext xmlns:c15="http://schemas.microsoft.com/office/drawing/2012/chart" uri="{CE6537A1-D6FC-4f65-9D91-7224C49458BB}"/>
                <c:ext xmlns:c16="http://schemas.microsoft.com/office/drawing/2014/chart" uri="{C3380CC4-5D6E-409C-BE32-E72D297353CC}">
                  <c16:uniqueId val="{0000000B-AD64-48A2-AC88-E87473595F8B}"/>
                </c:ext>
              </c:extLst>
            </c:dLbl>
            <c:dLbl>
              <c:idx val="2"/>
              <c:delete val="1"/>
              <c:extLst>
                <c:ext xmlns:c15="http://schemas.microsoft.com/office/drawing/2012/chart" uri="{CE6537A1-D6FC-4f65-9D91-7224C49458BB}"/>
                <c:ext xmlns:c16="http://schemas.microsoft.com/office/drawing/2014/chart" uri="{C3380CC4-5D6E-409C-BE32-E72D297353CC}">
                  <c16:uniqueId val="{0000000C-AD64-48A2-AC88-E87473595F8B}"/>
                </c:ext>
              </c:extLst>
            </c:dLbl>
            <c:dLbl>
              <c:idx val="3"/>
              <c:delete val="1"/>
              <c:extLst>
                <c:ext xmlns:c15="http://schemas.microsoft.com/office/drawing/2012/chart" uri="{CE6537A1-D6FC-4f65-9D91-7224C49458BB}"/>
                <c:ext xmlns:c16="http://schemas.microsoft.com/office/drawing/2014/chart" uri="{C3380CC4-5D6E-409C-BE32-E72D297353CC}">
                  <c16:uniqueId val="{0000000D-AD64-48A2-AC88-E87473595F8B}"/>
                </c:ext>
              </c:extLst>
            </c:dLbl>
            <c:dLbl>
              <c:idx val="4"/>
              <c:delete val="1"/>
              <c:extLst>
                <c:ext xmlns:c15="http://schemas.microsoft.com/office/drawing/2012/chart" uri="{CE6537A1-D6FC-4f65-9D91-7224C49458BB}"/>
                <c:ext xmlns:c16="http://schemas.microsoft.com/office/drawing/2014/chart" uri="{C3380CC4-5D6E-409C-BE32-E72D297353CC}">
                  <c16:uniqueId val="{0000000E-AD64-48A2-AC88-E87473595F8B}"/>
                </c:ext>
              </c:extLst>
            </c:dLbl>
            <c:dLbl>
              <c:idx val="8"/>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F-AD64-48A2-AC88-E87473595F8B}"/>
                </c:ext>
              </c:extLst>
            </c:dLbl>
            <c:dLbl>
              <c:idx val="16"/>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R03</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0-AD64-48A2-AC88-E87473595F8B}"/>
                </c:ext>
              </c:extLst>
            </c:dLbl>
            <c:dLbl>
              <c:idx val="24"/>
              <c:layout>
                <c:manualLayout>
                  <c:x val="-4.4905057365901176E-2"/>
                  <c:y val="-4.609300455439972E-2"/>
                </c:manualLayout>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R04</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1-AD64-48A2-AC88-E87473595F8B}"/>
                </c:ext>
              </c:extLst>
            </c:dLbl>
            <c:dLbl>
              <c:idx val="32"/>
              <c:layout>
                <c:manualLayout>
                  <c:x val="-1.8235628084249993E-2"/>
                  <c:y val="-7.8739947133618787E-2"/>
                </c:manualLayout>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R05</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2-AD64-48A2-AC88-E87473595F8B}"/>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6.3</c:v>
                </c:pt>
                <c:pt idx="8">
                  <c:v>6.2</c:v>
                </c:pt>
                <c:pt idx="16">
                  <c:v>5.7</c:v>
                </c:pt>
                <c:pt idx="24">
                  <c:v>5.8</c:v>
                </c:pt>
                <c:pt idx="32">
                  <c:v>5.8</c:v>
                </c:pt>
              </c:numCache>
            </c:numRef>
          </c:xVal>
          <c:yVal>
            <c:numRef>
              <c:f>公会計指標分析・財政指標組合せ分析表!$BP$77:$DC$77</c:f>
              <c:numCache>
                <c:formatCode>#,##0.0;"▲ "#,##0.0</c:formatCode>
                <c:ptCount val="40"/>
                <c:pt idx="0">
                  <c:v>22.1</c:v>
                </c:pt>
                <c:pt idx="8">
                  <c:v>20.399999999999999</c:v>
                </c:pt>
                <c:pt idx="16">
                  <c:v>11.2</c:v>
                </c:pt>
                <c:pt idx="24">
                  <c:v>4.5999999999999996</c:v>
                </c:pt>
                <c:pt idx="32">
                  <c:v>4.2</c:v>
                </c:pt>
              </c:numCache>
            </c:numRef>
          </c:yVal>
          <c:smooth val="0"/>
          <c:extLst>
            <c:ext xmlns:c16="http://schemas.microsoft.com/office/drawing/2014/chart" uri="{C3380CC4-5D6E-409C-BE32-E72D297353CC}">
              <c16:uniqueId val="{00000013-AD64-48A2-AC88-E87473595F8B}"/>
            </c:ext>
          </c:extLst>
        </c:ser>
        <c:dLbls>
          <c:showLegendKey val="0"/>
          <c:showVal val="1"/>
          <c:showCatName val="0"/>
          <c:showSerName val="0"/>
          <c:showPercent val="0"/>
          <c:showBubbleSize val="0"/>
        </c:dLbls>
        <c:axId val="3"/>
        <c:axId val="2"/>
      </c:scatterChart>
      <c:valAx>
        <c:axId val="3"/>
        <c:scaling>
          <c:orientation val="maxMin"/>
          <c:max val="8"/>
          <c:min val="5"/>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85380642557"/>
              <c:y val="0.89956945555602341"/>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p>
        </c:txPr>
        <c:crossAx val="2"/>
        <c:crosses val="autoZero"/>
        <c:crossBetween val="midCat"/>
      </c:valAx>
      <c:valAx>
        <c:axId val="2"/>
        <c:scaling>
          <c:orientation val="maxMin"/>
          <c:max val="50"/>
          <c:min val="-1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082726011607E-2"/>
              <c:y val="0.25115548724858588"/>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p>
        </c:txPr>
        <c:crossAx val="3"/>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txPr>
    <a:bodyPr horzOverflow="overflow" anchor="ctr" anchorCtr="1"/>
    <a:lstStyle/>
    <a:p>
      <a:pPr algn="ctr" rtl="0">
        <a:defRPr lang="ja-JP" altLang="en-US" sz="1000">
          <a:solidFill>
            <a:schemeClr val="tx1"/>
          </a:solidFill>
        </a:defRPr>
      </a:pPr>
      <a:endParaRPr lang="ja-JP"/>
    </a:p>
  </c:txPr>
  <c:printSettings>
    <c:headerFooter/>
    <c:pageMargins b="0.75000000000000044" l="0.7000000000000004" r="0.7000000000000004" t="0.75000000000000044" header="0.30000000000000021" footer="0.30000000000000021"/>
    <c:pageSetup orientation="landscape"/>
  </c:printSettings>
  <c:extLst/>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400-000002000000}"/>
            </a:ext>
          </a:extLst>
        </xdr:cNvPr>
        <xdr:cNvSpPr>
          <a:spLocks noChangeArrowheads="1"/>
        </xdr:cNvSpPr>
      </xdr:nvSpPr>
      <xdr:spPr>
        <a:xfrm rot="5400000">
          <a:off x="6101715" y="4591050"/>
          <a:ext cx="28892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400-000003000000}"/>
            </a:ext>
          </a:extLst>
        </xdr:cNvPr>
        <xdr:cNvSpPr/>
      </xdr:nvSpPr>
      <xdr:spPr>
        <a:xfrm>
          <a:off x="8063865" y="5886450"/>
          <a:ext cx="1206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695960</xdr:colOff>
      <xdr:row>4</xdr:row>
      <xdr:rowOff>76200</xdr:rowOff>
    </xdr:to>
    <xdr:sp macro="" textlink="">
      <xdr:nvSpPr>
        <xdr:cNvPr id="2" name="表題ボックス">
          <a:extLst>
            <a:ext uri="{FF2B5EF4-FFF2-40B4-BE49-F238E27FC236}">
              <a16:creationId xmlns:a16="http://schemas.microsoft.com/office/drawing/2014/main" id="{00000000-0008-0000-0D00-000002000000}"/>
            </a:ext>
          </a:extLst>
        </xdr:cNvPr>
        <xdr:cNvSpPr>
          <a:spLocks noChangeArrowheads="1"/>
        </xdr:cNvSpPr>
      </xdr:nvSpPr>
      <xdr:spPr>
        <a:xfrm>
          <a:off x="123825" y="123825"/>
          <a:ext cx="8629015"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D00-000003000000}"/>
            </a:ext>
          </a:extLst>
        </xdr:cNvPr>
        <xdr:cNvSpPr>
          <a:spLocks noChangeArrowheads="1"/>
        </xdr:cNvSpPr>
      </xdr:nvSpPr>
      <xdr:spPr>
        <a:xfrm>
          <a:off x="9794875" y="190500"/>
          <a:ext cx="223266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D00-000004000000}"/>
            </a:ext>
          </a:extLst>
        </xdr:cNvPr>
        <xdr:cNvSpPr>
          <a:spLocks noChangeArrowheads="1"/>
        </xdr:cNvSpPr>
      </xdr:nvSpPr>
      <xdr:spPr>
        <a:xfrm>
          <a:off x="12418060" y="190500"/>
          <a:ext cx="337185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埼玉県吉川市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D00-000005000000}"/>
            </a:ext>
          </a:extLst>
        </xdr:cNvPr>
        <xdr:cNvSpPr>
          <a:spLocks noChangeShapeType="1"/>
        </xdr:cNvSpPr>
      </xdr:nvSpPr>
      <xdr:spPr>
        <a:xfrm>
          <a:off x="454025" y="7591425"/>
          <a:ext cx="670306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D00-000006000000}"/>
            </a:ext>
          </a:extLst>
        </xdr:cNvPr>
        <xdr:cNvSpPr>
          <a:spLocks noChangeArrowheads="1"/>
        </xdr:cNvSpPr>
      </xdr:nvSpPr>
      <xdr:spPr>
        <a:xfrm>
          <a:off x="209740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D00-000007000000}"/>
            </a:ext>
          </a:extLst>
        </xdr:cNvPr>
        <xdr:cNvSpPr>
          <a:spLocks noChangeArrowheads="1"/>
        </xdr:cNvSpPr>
      </xdr:nvSpPr>
      <xdr:spPr>
        <a:xfrm>
          <a:off x="209740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D00-000008000000}"/>
            </a:ext>
          </a:extLst>
        </xdr:cNvPr>
        <xdr:cNvSpPr>
          <a:spLocks noChangeArrowheads="1"/>
        </xdr:cNvSpPr>
      </xdr:nvSpPr>
      <xdr:spPr>
        <a:xfrm>
          <a:off x="209740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D00-000009000000}"/>
            </a:ext>
          </a:extLst>
        </xdr:cNvPr>
        <xdr:cNvSpPr>
          <a:spLocks noChangeArrowheads="1"/>
        </xdr:cNvSpPr>
      </xdr:nvSpPr>
      <xdr:spPr>
        <a:xfrm>
          <a:off x="209740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D00-00000A000000}"/>
            </a:ext>
          </a:extLst>
        </xdr:cNvPr>
        <xdr:cNvSpPr>
          <a:spLocks noChangeArrowheads="1"/>
        </xdr:cNvSpPr>
      </xdr:nvSpPr>
      <xdr:spPr>
        <a:xfrm>
          <a:off x="209740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D00-00000B000000}"/>
            </a:ext>
          </a:extLst>
        </xdr:cNvPr>
        <xdr:cNvSpPr>
          <a:spLocks noChangeArrowheads="1"/>
        </xdr:cNvSpPr>
      </xdr:nvSpPr>
      <xdr:spPr>
        <a:xfrm>
          <a:off x="209740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D00-00000C000000}"/>
            </a:ext>
          </a:extLst>
        </xdr:cNvPr>
        <xdr:cNvSpPr>
          <a:spLocks noChangeArrowheads="1"/>
        </xdr:cNvSpPr>
      </xdr:nvSpPr>
      <xdr:spPr>
        <a:xfrm>
          <a:off x="209740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D00-00000D000000}"/>
            </a:ext>
          </a:extLst>
        </xdr:cNvPr>
        <xdr:cNvSpPr>
          <a:spLocks noChangeArrowheads="1"/>
        </xdr:cNvSpPr>
      </xdr:nvSpPr>
      <xdr:spPr>
        <a:xfrm>
          <a:off x="209740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a:extLst>
            <a:ext uri="{FF2B5EF4-FFF2-40B4-BE49-F238E27FC236}">
              <a16:creationId xmlns:a16="http://schemas.microsoft.com/office/drawing/2014/main" id="{00000000-0008-0000-0D00-00000E000000}"/>
            </a:ext>
          </a:extLst>
        </xdr:cNvPr>
        <xdr:cNvSpPr>
          <a:spLocks noChangeShapeType="1"/>
        </xdr:cNvSpPr>
      </xdr:nvSpPr>
      <xdr:spPr>
        <a:xfrm>
          <a:off x="209740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D00-00000F000000}"/>
            </a:ext>
          </a:extLst>
        </xdr:cNvPr>
        <xdr:cNvSpPr>
          <a:spLocks noChangeArrowheads="1"/>
        </xdr:cNvSpPr>
      </xdr:nvSpPr>
      <xdr:spPr>
        <a:xfrm>
          <a:off x="225933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199390</xdr:colOff>
      <xdr:row>53</xdr:row>
      <xdr:rowOff>9525</xdr:rowOff>
    </xdr:to>
    <xdr:sp macro="" textlink="">
      <xdr:nvSpPr>
        <xdr:cNvPr id="16" name="Rectangle 87">
          <a:extLst>
            <a:ext uri="{FF2B5EF4-FFF2-40B4-BE49-F238E27FC236}">
              <a16:creationId xmlns:a16="http://schemas.microsoft.com/office/drawing/2014/main" id="{00000000-0008-0000-0D00-000010000000}"/>
            </a:ext>
          </a:extLst>
        </xdr:cNvPr>
        <xdr:cNvSpPr>
          <a:spLocks noChangeArrowheads="1"/>
        </xdr:cNvSpPr>
      </xdr:nvSpPr>
      <xdr:spPr>
        <a:xfrm>
          <a:off x="11808460" y="7600315"/>
          <a:ext cx="399034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a:extLst>
            <a:ext uri="{FF2B5EF4-FFF2-40B4-BE49-F238E27FC236}">
              <a16:creationId xmlns:a16="http://schemas.microsoft.com/office/drawing/2014/main" id="{00000000-0008-0000-0D00-000011000000}"/>
            </a:ext>
          </a:extLst>
        </xdr:cNvPr>
        <xdr:cNvSpPr>
          <a:spLocks noChangeArrowheads="1"/>
        </xdr:cNvSpPr>
      </xdr:nvSpPr>
      <xdr:spPr>
        <a:xfrm>
          <a:off x="11808460" y="7591425"/>
          <a:ext cx="79819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D00-00001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D00-000013000000}"/>
            </a:ext>
          </a:extLst>
        </xdr:cNvPr>
        <xdr:cNvSpPr>
          <a:spLocks noChangeArrowheads="1"/>
        </xdr:cNvSpPr>
      </xdr:nvSpPr>
      <xdr:spPr>
        <a:xfrm>
          <a:off x="314325" y="752475"/>
          <a:ext cx="1304290"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57150</xdr:colOff>
      <xdr:row>52</xdr:row>
      <xdr:rowOff>227965</xdr:rowOff>
    </xdr:to>
    <xdr:sp macro="" textlink="" fLocksText="0">
      <xdr:nvSpPr>
        <xdr:cNvPr id="20" name="テキスト ボックス 19">
          <a:extLst>
            <a:ext uri="{FF2B5EF4-FFF2-40B4-BE49-F238E27FC236}">
              <a16:creationId xmlns:a16="http://schemas.microsoft.com/office/drawing/2014/main" id="{00000000-0008-0000-0D00-000014000000}"/>
            </a:ext>
          </a:extLst>
        </xdr:cNvPr>
        <xdr:cNvSpPr txBox="1"/>
      </xdr:nvSpPr>
      <xdr:spPr>
        <a:xfrm>
          <a:off x="11932285" y="7934325"/>
          <a:ext cx="3724275"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a:t>
          </a:r>
          <a:r>
            <a:rPr kumimoji="1" lang="ja-JP" altLang="en-US" sz="1300">
              <a:latin typeface="ＭＳ ゴシック"/>
              <a:ea typeface="ＭＳ ゴシック"/>
            </a:rPr>
            <a:t>事業費補正により基準財政需要額に算入された公債費の増により、分子が増加した。また、普通交付税の再算定による追加交付があり、普通交付税が増加したものの、地方税収入の増に伴う折半対象財源不足の解消により、臨時財政対策債の発行額が減少し、分母も増加した。分子の増加率が分母を上回り、令和５年度単年度の実質公債費率は、前年度から</a:t>
          </a:r>
          <a:r>
            <a:rPr kumimoji="1" lang="en-US" altLang="ja-JP" sz="1300">
              <a:latin typeface="ＭＳ ゴシック"/>
              <a:ea typeface="ＭＳ ゴシック"/>
            </a:rPr>
            <a:t>0.89</a:t>
          </a:r>
          <a:r>
            <a:rPr kumimoji="1" lang="ja-JP" altLang="en-US" sz="1300">
              <a:latin typeface="ＭＳ ゴシック"/>
              <a:ea typeface="ＭＳ ゴシック"/>
            </a:rPr>
            <a:t>ポイント増加し、6.93ポイントとなった。今後は中学校建設事業の償還や、土地区画整理事業、公共施設の長寿命化などの大規模事業に対する市債の活用により公債費の増加が見込まれることから、より低利な借入や基金の活用などを行い、公債費の抑制に努める。</a:t>
          </a:r>
          <a:endParaRPr kumimoji="1" lang="ja-JP" altLang="en-US" sz="1400">
            <a:latin typeface="ＭＳ ゴシック"/>
            <a:ea typeface="ＭＳ ゴシック"/>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D00-000015000000}"/>
            </a:ext>
          </a:extLst>
        </xdr:cNvPr>
        <xdr:cNvSpPr>
          <a:spLocks noChangeShapeType="1"/>
        </xdr:cNvSpPr>
      </xdr:nvSpPr>
      <xdr:spPr>
        <a:xfrm>
          <a:off x="454025" y="12411075"/>
          <a:ext cx="670306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227330</xdr:colOff>
      <xdr:row>59</xdr:row>
      <xdr:rowOff>382905</xdr:rowOff>
    </xdr:to>
    <xdr:sp macro="" textlink="">
      <xdr:nvSpPr>
        <xdr:cNvPr id="22" name="Rectangle 87">
          <a:extLst>
            <a:ext uri="{FF2B5EF4-FFF2-40B4-BE49-F238E27FC236}">
              <a16:creationId xmlns:a16="http://schemas.microsoft.com/office/drawing/2014/main" id="{00000000-0008-0000-0D00-000016000000}"/>
            </a:ext>
          </a:extLst>
        </xdr:cNvPr>
        <xdr:cNvSpPr>
          <a:spLocks noChangeArrowheads="1"/>
        </xdr:cNvSpPr>
      </xdr:nvSpPr>
      <xdr:spPr>
        <a:xfrm>
          <a:off x="11808460" y="12420600"/>
          <a:ext cx="4018280" cy="157353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56</xdr:row>
      <xdr:rowOff>0</xdr:rowOff>
    </xdr:from>
    <xdr:to>
      <xdr:col>16</xdr:col>
      <xdr:colOff>115570</xdr:colOff>
      <xdr:row>56</xdr:row>
      <xdr:rowOff>257175</xdr:rowOff>
    </xdr:to>
    <xdr:sp macro="" textlink="">
      <xdr:nvSpPr>
        <xdr:cNvPr id="23" name="Rectangle 88">
          <a:extLst>
            <a:ext uri="{FF2B5EF4-FFF2-40B4-BE49-F238E27FC236}">
              <a16:creationId xmlns:a16="http://schemas.microsoft.com/office/drawing/2014/main" id="{00000000-0008-0000-0D00-000017000000}"/>
            </a:ext>
          </a:extLst>
        </xdr:cNvPr>
        <xdr:cNvSpPr>
          <a:spLocks noChangeArrowheads="1"/>
        </xdr:cNvSpPr>
      </xdr:nvSpPr>
      <xdr:spPr>
        <a:xfrm>
          <a:off x="11833225" y="12411075"/>
          <a:ext cx="72707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257810</xdr:colOff>
      <xdr:row>56</xdr:row>
      <xdr:rowOff>219710</xdr:rowOff>
    </xdr:from>
    <xdr:to>
      <xdr:col>20</xdr:col>
      <xdr:colOff>125095</xdr:colOff>
      <xdr:row>59</xdr:row>
      <xdr:rowOff>334010</xdr:rowOff>
    </xdr:to>
    <xdr:sp macro="" textlink="" fLocksText="0">
      <xdr:nvSpPr>
        <xdr:cNvPr id="24" name="テキスト ボックス 23">
          <a:extLst>
            <a:ext uri="{FF2B5EF4-FFF2-40B4-BE49-F238E27FC236}">
              <a16:creationId xmlns:a16="http://schemas.microsoft.com/office/drawing/2014/main" id="{00000000-0008-0000-0D00-000018000000}"/>
            </a:ext>
          </a:extLst>
        </xdr:cNvPr>
        <xdr:cNvSpPr txBox="1"/>
      </xdr:nvSpPr>
      <xdr:spPr>
        <a:xfrm>
          <a:off x="11913870" y="12630785"/>
          <a:ext cx="3810635"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endParaRPr kumimoji="1" lang="ja-JP" altLang="en-US" sz="10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E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275590</xdr:colOff>
      <xdr:row>38</xdr:row>
      <xdr:rowOff>333375</xdr:rowOff>
    </xdr:from>
    <xdr:to>
      <xdr:col>18</xdr:col>
      <xdr:colOff>133985</xdr:colOff>
      <xdr:row>53</xdr:row>
      <xdr:rowOff>9525</xdr:rowOff>
    </xdr:to>
    <xdr:sp macro="" textlink="">
      <xdr:nvSpPr>
        <xdr:cNvPr id="3" name="正方形/長方形 3">
          <a:extLst>
            <a:ext uri="{FF2B5EF4-FFF2-40B4-BE49-F238E27FC236}">
              <a16:creationId xmlns:a16="http://schemas.microsoft.com/office/drawing/2014/main" id="{00000000-0008-0000-0E00-000003000000}"/>
            </a:ext>
          </a:extLst>
        </xdr:cNvPr>
        <xdr:cNvSpPr>
          <a:spLocks noChangeArrowheads="1"/>
        </xdr:cNvSpPr>
      </xdr:nvSpPr>
      <xdr:spPr>
        <a:xfrm>
          <a:off x="11715750" y="7572375"/>
          <a:ext cx="418592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335280</xdr:colOff>
      <xdr:row>39</xdr:row>
      <xdr:rowOff>12700</xdr:rowOff>
    </xdr:from>
    <xdr:to>
      <xdr:col>15</xdr:col>
      <xdr:colOff>840740</xdr:colOff>
      <xdr:row>40</xdr:row>
      <xdr:rowOff>333375</xdr:rowOff>
    </xdr:to>
    <xdr:sp macro="" textlink="">
      <xdr:nvSpPr>
        <xdr:cNvPr id="4" name="テキスト ボックス 3">
          <a:extLst>
            <a:ext uri="{FF2B5EF4-FFF2-40B4-BE49-F238E27FC236}">
              <a16:creationId xmlns:a16="http://schemas.microsoft.com/office/drawing/2014/main" id="{00000000-0008-0000-0E00-000004000000}"/>
            </a:ext>
          </a:extLst>
        </xdr:cNvPr>
        <xdr:cNvSpPr txBox="1"/>
      </xdr:nvSpPr>
      <xdr:spPr>
        <a:xfrm>
          <a:off x="11775440" y="7604125"/>
          <a:ext cx="223647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704850</xdr:colOff>
      <xdr:row>40</xdr:row>
      <xdr:rowOff>313690</xdr:rowOff>
    </xdr:to>
    <xdr:sp macro="" textlink="">
      <xdr:nvSpPr>
        <xdr:cNvPr id="5" name="正方形/長方形 36" descr="右上がり対角線 (太)">
          <a:extLst>
            <a:ext uri="{FF2B5EF4-FFF2-40B4-BE49-F238E27FC236}">
              <a16:creationId xmlns:a16="http://schemas.microsoft.com/office/drawing/2014/main" id="{00000000-0008-0000-0E00-000005000000}"/>
            </a:ext>
          </a:extLst>
        </xdr:cNvPr>
        <xdr:cNvSpPr>
          <a:spLocks noChangeArrowheads="1"/>
        </xdr:cNvSpPr>
      </xdr:nvSpPr>
      <xdr:spPr>
        <a:xfrm>
          <a:off x="234696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704850</xdr:colOff>
      <xdr:row>41</xdr:row>
      <xdr:rowOff>305435</xdr:rowOff>
    </xdr:to>
    <xdr:sp macro="" textlink="">
      <xdr:nvSpPr>
        <xdr:cNvPr id="6" name="正方形/長方形 37" descr="右下がり対角線 (太)">
          <a:extLst>
            <a:ext uri="{FF2B5EF4-FFF2-40B4-BE49-F238E27FC236}">
              <a16:creationId xmlns:a16="http://schemas.microsoft.com/office/drawing/2014/main" id="{00000000-0008-0000-0E00-000006000000}"/>
            </a:ext>
          </a:extLst>
        </xdr:cNvPr>
        <xdr:cNvSpPr>
          <a:spLocks noChangeArrowheads="1"/>
        </xdr:cNvSpPr>
      </xdr:nvSpPr>
      <xdr:spPr>
        <a:xfrm>
          <a:off x="234696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704850</xdr:colOff>
      <xdr:row>42</xdr:row>
      <xdr:rowOff>305435</xdr:rowOff>
    </xdr:to>
    <xdr:sp macro="" textlink="">
      <xdr:nvSpPr>
        <xdr:cNvPr id="7" name="正方形/長方形 38" descr="右上がり対角線 (太)">
          <a:extLst>
            <a:ext uri="{FF2B5EF4-FFF2-40B4-BE49-F238E27FC236}">
              <a16:creationId xmlns:a16="http://schemas.microsoft.com/office/drawing/2014/main" id="{00000000-0008-0000-0E00-000007000000}"/>
            </a:ext>
          </a:extLst>
        </xdr:cNvPr>
        <xdr:cNvSpPr>
          <a:spLocks noChangeArrowheads="1"/>
        </xdr:cNvSpPr>
      </xdr:nvSpPr>
      <xdr:spPr>
        <a:xfrm>
          <a:off x="234696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704850</xdr:colOff>
      <xdr:row>43</xdr:row>
      <xdr:rowOff>305435</xdr:rowOff>
    </xdr:to>
    <xdr:sp macro="" textlink="">
      <xdr:nvSpPr>
        <xdr:cNvPr id="8" name="正方形/長方形 39" descr="右下がり対角線 (太)">
          <a:extLst>
            <a:ext uri="{FF2B5EF4-FFF2-40B4-BE49-F238E27FC236}">
              <a16:creationId xmlns:a16="http://schemas.microsoft.com/office/drawing/2014/main" id="{00000000-0008-0000-0E00-000008000000}"/>
            </a:ext>
          </a:extLst>
        </xdr:cNvPr>
        <xdr:cNvSpPr>
          <a:spLocks noChangeArrowheads="1"/>
        </xdr:cNvSpPr>
      </xdr:nvSpPr>
      <xdr:spPr>
        <a:xfrm>
          <a:off x="234696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704850</xdr:colOff>
      <xdr:row>44</xdr:row>
      <xdr:rowOff>305435</xdr:rowOff>
    </xdr:to>
    <xdr:sp macro="" textlink="">
      <xdr:nvSpPr>
        <xdr:cNvPr id="9" name="正方形/長方形 40" descr="右上がり対角線 (太)">
          <a:extLst>
            <a:ext uri="{FF2B5EF4-FFF2-40B4-BE49-F238E27FC236}">
              <a16:creationId xmlns:a16="http://schemas.microsoft.com/office/drawing/2014/main" id="{00000000-0008-0000-0E00-000009000000}"/>
            </a:ext>
          </a:extLst>
        </xdr:cNvPr>
        <xdr:cNvSpPr>
          <a:spLocks noChangeArrowheads="1"/>
        </xdr:cNvSpPr>
      </xdr:nvSpPr>
      <xdr:spPr>
        <a:xfrm>
          <a:off x="234696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704850</xdr:colOff>
      <xdr:row>45</xdr:row>
      <xdr:rowOff>313690</xdr:rowOff>
    </xdr:to>
    <xdr:sp macro="" textlink="">
      <xdr:nvSpPr>
        <xdr:cNvPr id="10" name="正方形/長方形 41" descr="右下がり対角線 (太)">
          <a:extLst>
            <a:ext uri="{FF2B5EF4-FFF2-40B4-BE49-F238E27FC236}">
              <a16:creationId xmlns:a16="http://schemas.microsoft.com/office/drawing/2014/main" id="{00000000-0008-0000-0E00-00000A000000}"/>
            </a:ext>
          </a:extLst>
        </xdr:cNvPr>
        <xdr:cNvSpPr>
          <a:spLocks noChangeArrowheads="1"/>
        </xdr:cNvSpPr>
      </xdr:nvSpPr>
      <xdr:spPr>
        <a:xfrm>
          <a:off x="234696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704850</xdr:colOff>
      <xdr:row>47</xdr:row>
      <xdr:rowOff>313690</xdr:rowOff>
    </xdr:to>
    <xdr:sp macro="" textlink="">
      <xdr:nvSpPr>
        <xdr:cNvPr id="11" name="正方形/長方形 42" descr="右上がり対角線 (太)">
          <a:extLst>
            <a:ext uri="{FF2B5EF4-FFF2-40B4-BE49-F238E27FC236}">
              <a16:creationId xmlns:a16="http://schemas.microsoft.com/office/drawing/2014/main" id="{00000000-0008-0000-0E00-00000B000000}"/>
            </a:ext>
          </a:extLst>
        </xdr:cNvPr>
        <xdr:cNvSpPr>
          <a:spLocks noChangeArrowheads="1"/>
        </xdr:cNvSpPr>
      </xdr:nvSpPr>
      <xdr:spPr>
        <a:xfrm>
          <a:off x="234696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704850</xdr:colOff>
      <xdr:row>48</xdr:row>
      <xdr:rowOff>305435</xdr:rowOff>
    </xdr:to>
    <xdr:sp macro="" textlink="">
      <xdr:nvSpPr>
        <xdr:cNvPr id="12" name="正方形/長方形 43" descr="右下がり対角線 (太)">
          <a:extLst>
            <a:ext uri="{FF2B5EF4-FFF2-40B4-BE49-F238E27FC236}">
              <a16:creationId xmlns:a16="http://schemas.microsoft.com/office/drawing/2014/main" id="{00000000-0008-0000-0E00-00000C000000}"/>
            </a:ext>
          </a:extLst>
        </xdr:cNvPr>
        <xdr:cNvSpPr>
          <a:spLocks noChangeArrowheads="1"/>
        </xdr:cNvSpPr>
      </xdr:nvSpPr>
      <xdr:spPr>
        <a:xfrm>
          <a:off x="234696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704850</xdr:colOff>
      <xdr:row>49</xdr:row>
      <xdr:rowOff>305435</xdr:rowOff>
    </xdr:to>
    <xdr:sp macro="" textlink="">
      <xdr:nvSpPr>
        <xdr:cNvPr id="13" name="正方形/長方形 44" descr="右上がり対角線 (太)">
          <a:extLst>
            <a:ext uri="{FF2B5EF4-FFF2-40B4-BE49-F238E27FC236}">
              <a16:creationId xmlns:a16="http://schemas.microsoft.com/office/drawing/2014/main" id="{00000000-0008-0000-0E00-00000D000000}"/>
            </a:ext>
          </a:extLst>
        </xdr:cNvPr>
        <xdr:cNvSpPr>
          <a:spLocks noChangeArrowheads="1"/>
        </xdr:cNvSpPr>
      </xdr:nvSpPr>
      <xdr:spPr>
        <a:xfrm>
          <a:off x="234696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704850</xdr:colOff>
      <xdr:row>50</xdr:row>
      <xdr:rowOff>313690</xdr:rowOff>
    </xdr:to>
    <xdr:sp macro="" textlink="">
      <xdr:nvSpPr>
        <xdr:cNvPr id="14" name="正方形/長方形 45" descr="右下がり対角線 (太)">
          <a:extLst>
            <a:ext uri="{FF2B5EF4-FFF2-40B4-BE49-F238E27FC236}">
              <a16:creationId xmlns:a16="http://schemas.microsoft.com/office/drawing/2014/main" id="{00000000-0008-0000-0E00-00000E000000}"/>
            </a:ext>
          </a:extLst>
        </xdr:cNvPr>
        <xdr:cNvSpPr>
          <a:spLocks noChangeArrowheads="1"/>
        </xdr:cNvSpPr>
      </xdr:nvSpPr>
      <xdr:spPr>
        <a:xfrm>
          <a:off x="234696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704850</xdr:colOff>
      <xdr:row>51</xdr:row>
      <xdr:rowOff>305435</xdr:rowOff>
    </xdr:to>
    <xdr:sp macro="" textlink="">
      <xdr:nvSpPr>
        <xdr:cNvPr id="15" name="正方形/長方形 46" descr="右上がり対角線 (太)">
          <a:extLst>
            <a:ext uri="{FF2B5EF4-FFF2-40B4-BE49-F238E27FC236}">
              <a16:creationId xmlns:a16="http://schemas.microsoft.com/office/drawing/2014/main" id="{00000000-0008-0000-0E00-00000F000000}"/>
            </a:ext>
          </a:extLst>
        </xdr:cNvPr>
        <xdr:cNvSpPr>
          <a:spLocks noChangeArrowheads="1"/>
        </xdr:cNvSpPr>
      </xdr:nvSpPr>
      <xdr:spPr>
        <a:xfrm>
          <a:off x="234696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191135</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E00-000010000000}"/>
            </a:ext>
          </a:extLst>
        </xdr:cNvPr>
        <xdr:cNvCxnSpPr>
          <a:cxnSpLocks noChangeShapeType="1"/>
        </xdr:cNvCxnSpPr>
      </xdr:nvCxnSpPr>
      <xdr:spPr>
        <a:xfrm>
          <a:off x="2376170" y="12334875"/>
          <a:ext cx="475615"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523240</xdr:colOff>
      <xdr:row>52</xdr:row>
      <xdr:rowOff>257175</xdr:rowOff>
    </xdr:to>
    <xdr:sp macro="" textlink="">
      <xdr:nvSpPr>
        <xdr:cNvPr id="17" name="Oval 182">
          <a:extLst>
            <a:ext uri="{FF2B5EF4-FFF2-40B4-BE49-F238E27FC236}">
              <a16:creationId xmlns:a16="http://schemas.microsoft.com/office/drawing/2014/main" id="{00000000-0008-0000-0E00-000011000000}"/>
            </a:ext>
          </a:extLst>
        </xdr:cNvPr>
        <xdr:cNvSpPr>
          <a:spLocks noChangeArrowheads="1"/>
        </xdr:cNvSpPr>
      </xdr:nvSpPr>
      <xdr:spPr>
        <a:xfrm>
          <a:off x="2527935" y="12249150"/>
          <a:ext cx="180340"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398145</xdr:colOff>
      <xdr:row>4</xdr:row>
      <xdr:rowOff>21590</xdr:rowOff>
    </xdr:to>
    <xdr:sp macro="" textlink="">
      <xdr:nvSpPr>
        <xdr:cNvPr id="18" name="表題ボックス">
          <a:extLst>
            <a:ext uri="{FF2B5EF4-FFF2-40B4-BE49-F238E27FC236}">
              <a16:creationId xmlns:a16="http://schemas.microsoft.com/office/drawing/2014/main" id="{00000000-0008-0000-0E00-000012000000}"/>
            </a:ext>
          </a:extLst>
        </xdr:cNvPr>
        <xdr:cNvSpPr>
          <a:spLocks noChangeArrowheads="1"/>
        </xdr:cNvSpPr>
      </xdr:nvSpPr>
      <xdr:spPr>
        <a:xfrm>
          <a:off x="138430" y="138430"/>
          <a:ext cx="8331835"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E00-000013000000}"/>
            </a:ext>
          </a:extLst>
        </xdr:cNvPr>
        <xdr:cNvSpPr>
          <a:spLocks noChangeArrowheads="1"/>
        </xdr:cNvSpPr>
      </xdr:nvSpPr>
      <xdr:spPr>
        <a:xfrm>
          <a:off x="9785350" y="238125"/>
          <a:ext cx="228346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133985</xdr:colOff>
      <xdr:row>3</xdr:row>
      <xdr:rowOff>123825</xdr:rowOff>
    </xdr:to>
    <xdr:sp macro="" textlink="">
      <xdr:nvSpPr>
        <xdr:cNvPr id="20" name="団体名称ボックス">
          <a:extLst>
            <a:ext uri="{FF2B5EF4-FFF2-40B4-BE49-F238E27FC236}">
              <a16:creationId xmlns:a16="http://schemas.microsoft.com/office/drawing/2014/main" id="{00000000-0008-0000-0E00-000014000000}"/>
            </a:ext>
          </a:extLst>
        </xdr:cNvPr>
        <xdr:cNvSpPr>
          <a:spLocks noChangeArrowheads="1"/>
        </xdr:cNvSpPr>
      </xdr:nvSpPr>
      <xdr:spPr>
        <a:xfrm>
          <a:off x="12477115" y="238125"/>
          <a:ext cx="342455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埼玉県吉川市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E00-000015000000}"/>
            </a:ext>
          </a:extLst>
        </xdr:cNvPr>
        <xdr:cNvSpPr>
          <a:spLocks noChangeShapeType="1"/>
        </xdr:cNvSpPr>
      </xdr:nvSpPr>
      <xdr:spPr>
        <a:xfrm>
          <a:off x="454025" y="7591425"/>
          <a:ext cx="5372735" cy="352425"/>
        </a:xfrm>
        <a:prstGeom prst="line">
          <a:avLst/>
        </a:prstGeom>
        <a:noFill/>
        <a:ln w="19050">
          <a:solidFill>
            <a:srgbClr val="000000"/>
          </a:solidFill>
          <a:round/>
          <a:headEnd/>
          <a:tailEnd/>
        </a:ln>
      </xdr:spPr>
    </xdr:sp>
    <xdr:clientData/>
  </xdr:twoCellAnchor>
  <xdr:twoCellAnchor>
    <xdr:from>
      <xdr:col>1</xdr:col>
      <xdr:colOff>114300</xdr:colOff>
      <xdr:row>3</xdr:row>
      <xdr:rowOff>133985</xdr:rowOff>
    </xdr:from>
    <xdr:to>
      <xdr:col>2</xdr:col>
      <xdr:colOff>865505</xdr:colOff>
      <xdr:row>5</xdr:row>
      <xdr:rowOff>133985</xdr:rowOff>
    </xdr:to>
    <xdr:sp macro="" textlink="">
      <xdr:nvSpPr>
        <xdr:cNvPr id="22" name="テキスト ボックス 6">
          <a:extLst>
            <a:ext uri="{FF2B5EF4-FFF2-40B4-BE49-F238E27FC236}">
              <a16:creationId xmlns:a16="http://schemas.microsoft.com/office/drawing/2014/main" id="{00000000-0008-0000-0E00-000016000000}"/>
            </a:ext>
          </a:extLst>
        </xdr:cNvPr>
        <xdr:cNvSpPr txBox="1">
          <a:spLocks noChangeArrowheads="1"/>
        </xdr:cNvSpPr>
      </xdr:nvSpPr>
      <xdr:spPr>
        <a:xfrm>
          <a:off x="568325" y="705485"/>
          <a:ext cx="1616710"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391160</xdr:colOff>
      <xdr:row>40</xdr:row>
      <xdr:rowOff>19050</xdr:rowOff>
    </xdr:from>
    <xdr:to>
      <xdr:col>18</xdr:col>
      <xdr:colOff>19685</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E00-000017000000}"/>
            </a:ext>
          </a:extLst>
        </xdr:cNvPr>
        <xdr:cNvSpPr txBox="1"/>
      </xdr:nvSpPr>
      <xdr:spPr>
        <a:xfrm>
          <a:off x="11831320" y="7962900"/>
          <a:ext cx="39560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a:ea typeface="ＭＳ ゴシック"/>
              <a:cs typeface="+mn-cs"/>
            </a:rPr>
            <a:t>　</a:t>
          </a:r>
          <a:r>
            <a:rPr kumimoji="1" lang="ja-JP" altLang="ja-JP" sz="1400">
              <a:solidFill>
                <a:schemeClr val="dk1"/>
              </a:solidFill>
              <a:effectLst/>
              <a:latin typeface="ＭＳ ゴシック"/>
              <a:ea typeface="ＭＳ ゴシック"/>
              <a:cs typeface="+mn-cs"/>
            </a:rPr>
            <a:t>地方債の現在高や債務負担行為に基づく支出予定額等の減により、将来負担額が全体として284,898千円減額となった一方で、令和元年に開校した吉川中学校建設事業の償還開始により基金残高が減少したこと</a:t>
          </a:r>
          <a:r>
            <a:rPr kumimoji="1" lang="ja-JP" altLang="en-US" sz="1400">
              <a:solidFill>
                <a:schemeClr val="dk1"/>
              </a:solidFill>
              <a:effectLst/>
              <a:latin typeface="ＭＳ ゴシック"/>
              <a:ea typeface="ＭＳ ゴシック"/>
              <a:cs typeface="+mn-cs"/>
            </a:rPr>
            <a:t>で</a:t>
          </a:r>
          <a:r>
            <a:rPr kumimoji="1" lang="ja-JP" altLang="ja-JP" sz="1400">
              <a:solidFill>
                <a:schemeClr val="dk1"/>
              </a:solidFill>
              <a:effectLst/>
              <a:latin typeface="ＭＳ ゴシック"/>
              <a:ea typeface="ＭＳ ゴシック"/>
              <a:cs typeface="+mn-cs"/>
            </a:rPr>
            <a:t>充当可能財源が767,795千円減少</a:t>
          </a:r>
          <a:r>
            <a:rPr kumimoji="1" lang="ja-JP" altLang="en-US" sz="1400">
              <a:solidFill>
                <a:schemeClr val="dk1"/>
              </a:solidFill>
              <a:effectLst/>
              <a:latin typeface="ＭＳ ゴシック"/>
              <a:ea typeface="ＭＳ ゴシック"/>
              <a:cs typeface="+mn-cs"/>
            </a:rPr>
            <a:t>したものの</a:t>
          </a:r>
          <a:r>
            <a:rPr kumimoji="1" lang="ja-JP" altLang="ja-JP" sz="1400">
              <a:solidFill>
                <a:schemeClr val="dk1"/>
              </a:solidFill>
              <a:effectLst/>
              <a:latin typeface="ＭＳ ゴシック"/>
              <a:ea typeface="ＭＳ ゴシック"/>
              <a:cs typeface="+mn-cs"/>
            </a:rPr>
            <a:t>、将来負担比額を充当可能財源等が上回り、将来負担比率は「</a:t>
          </a:r>
          <a:r>
            <a:rPr kumimoji="1" lang="en-US" altLang="ja-JP" sz="1400">
              <a:solidFill>
                <a:schemeClr val="dk1"/>
              </a:solidFill>
              <a:effectLst/>
              <a:latin typeface="ＭＳ ゴシック"/>
              <a:ea typeface="ＭＳ ゴシック"/>
              <a:cs typeface="+mn-cs"/>
            </a:rPr>
            <a:t>-</a:t>
          </a:r>
          <a:r>
            <a:rPr kumimoji="1" lang="ja-JP" altLang="ja-JP" sz="1400">
              <a:solidFill>
                <a:schemeClr val="dk1"/>
              </a:solidFill>
              <a:effectLst/>
              <a:latin typeface="ＭＳ ゴシック"/>
              <a:ea typeface="ＭＳ ゴシック"/>
              <a:cs typeface="+mn-cs"/>
            </a:rPr>
            <a:t>」となった。</a:t>
          </a:r>
          <a:endParaRPr lang="ja-JP" altLang="ja-JP" sz="1400">
            <a:effectLst/>
            <a:latin typeface="ＭＳ ゴシック"/>
            <a:ea typeface="ＭＳ ゴシック"/>
          </a:endParaRPr>
        </a:p>
        <a:p>
          <a:r>
            <a:rPr kumimoji="1" lang="ja-JP" altLang="ja-JP" sz="1400">
              <a:solidFill>
                <a:schemeClr val="dk1"/>
              </a:solidFill>
              <a:effectLst/>
              <a:latin typeface="ＭＳ ゴシック"/>
              <a:ea typeface="ＭＳ ゴシック"/>
              <a:cs typeface="+mn-cs"/>
            </a:rPr>
            <a:t>　今後も、吉川美南駅東口周辺地区土地区画整理事業の推進や公共施設の長寿命化などの大規模事業において、市債を財源とする事業展開が見込まれることから、交付税措置のある地方債を活用するなど、将来負担に配慮した財政運営に努める。</a:t>
          </a:r>
          <a:endParaRPr kumimoji="1" lang="ja-JP" altLang="en-US" sz="1400">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13970</xdr:colOff>
      <xdr:row>52</xdr:row>
      <xdr:rowOff>81280</xdr:rowOff>
    </xdr:to>
    <xdr:graphicFrame macro="">
      <xdr:nvGraphicFramePr>
        <xdr:cNvPr id="2" name="Chart 1">
          <a:extLst>
            <a:ext uri="{FF2B5EF4-FFF2-40B4-BE49-F238E27FC236}">
              <a16:creationId xmlns:a16="http://schemas.microsoft.com/office/drawing/2014/main" id="{00000000-0008-0000-0F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a:extLst>
            <a:ext uri="{FF2B5EF4-FFF2-40B4-BE49-F238E27FC236}">
              <a16:creationId xmlns:a16="http://schemas.microsoft.com/office/drawing/2014/main" id="{00000000-0008-0000-0F00-000003000000}"/>
            </a:ext>
          </a:extLst>
        </xdr:cNvPr>
        <xdr:cNvSpPr>
          <a:spLocks noChangeArrowheads="1"/>
        </xdr:cNvSpPr>
      </xdr:nvSpPr>
      <xdr:spPr>
        <a:xfrm>
          <a:off x="765810"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a:extLst>
            <a:ext uri="{FF2B5EF4-FFF2-40B4-BE49-F238E27FC236}">
              <a16:creationId xmlns:a16="http://schemas.microsoft.com/office/drawing/2014/main" id="{00000000-0008-0000-0F00-000004000000}"/>
            </a:ext>
          </a:extLst>
        </xdr:cNvPr>
        <xdr:cNvSpPr>
          <a:spLocks noChangeArrowheads="1"/>
        </xdr:cNvSpPr>
      </xdr:nvSpPr>
      <xdr:spPr>
        <a:xfrm>
          <a:off x="765810"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137795</xdr:colOff>
      <xdr:row>3</xdr:row>
      <xdr:rowOff>133350</xdr:rowOff>
    </xdr:to>
    <xdr:sp macro="" textlink="">
      <xdr:nvSpPr>
        <xdr:cNvPr id="5" name="表題ボックス">
          <a:extLst>
            <a:ext uri="{FF2B5EF4-FFF2-40B4-BE49-F238E27FC236}">
              <a16:creationId xmlns:a16="http://schemas.microsoft.com/office/drawing/2014/main" id="{00000000-0008-0000-0F00-000005000000}"/>
            </a:ext>
          </a:extLst>
        </xdr:cNvPr>
        <xdr:cNvSpPr>
          <a:spLocks noChangeArrowheads="1"/>
        </xdr:cNvSpPr>
      </xdr:nvSpPr>
      <xdr:spPr>
        <a:xfrm>
          <a:off x="123825" y="123825"/>
          <a:ext cx="1209230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F00-000006000000}"/>
            </a:ext>
          </a:extLst>
        </xdr:cNvPr>
        <xdr:cNvSpPr>
          <a:spLocks noChangeShapeType="1"/>
        </xdr:cNvSpPr>
      </xdr:nvSpPr>
      <xdr:spPr>
        <a:xfrm>
          <a:off x="565785" y="11934825"/>
          <a:ext cx="6523355" cy="371475"/>
        </a:xfrm>
        <a:prstGeom prst="line">
          <a:avLst/>
        </a:prstGeom>
        <a:noFill/>
        <a:ln w="19050">
          <a:solidFill>
            <a:srgbClr val="000000"/>
          </a:solidFill>
          <a:round/>
          <a:headEnd/>
          <a:tailEnd/>
        </a:ln>
      </xdr:spPr>
    </xdr:sp>
    <xdr:clientData/>
  </xdr:twoCellAnchor>
  <xdr:twoCellAnchor>
    <xdr:from>
      <xdr:col>8</xdr:col>
      <xdr:colOff>339725</xdr:colOff>
      <xdr:row>0</xdr:row>
      <xdr:rowOff>165100</xdr:rowOff>
    </xdr:from>
    <xdr:to>
      <xdr:col>10</xdr:col>
      <xdr:colOff>367665</xdr:colOff>
      <xdr:row>2</xdr:row>
      <xdr:rowOff>165100</xdr:rowOff>
    </xdr:to>
    <xdr:sp macro="" textlink="">
      <xdr:nvSpPr>
        <xdr:cNvPr id="7" name="年度ボックス">
          <a:extLst>
            <a:ext uri="{FF2B5EF4-FFF2-40B4-BE49-F238E27FC236}">
              <a16:creationId xmlns:a16="http://schemas.microsoft.com/office/drawing/2014/main" id="{00000000-0008-0000-0F00-000007000000}"/>
            </a:ext>
          </a:extLst>
        </xdr:cNvPr>
        <xdr:cNvSpPr>
          <a:spLocks noChangeArrowheads="1"/>
        </xdr:cNvSpPr>
      </xdr:nvSpPr>
      <xdr:spPr>
        <a:xfrm>
          <a:off x="12418060" y="165100"/>
          <a:ext cx="359410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5</a:t>
          </a:r>
          <a:r>
            <a:rPr lang="ja-JP" altLang="en-US" sz="1800" b="1">
              <a:solidFill>
                <a:schemeClr val="tx1"/>
              </a:solidFill>
              <a:latin typeface="ＭＳ ゴシック"/>
              <a:ea typeface="ＭＳ ゴシック"/>
            </a:rPr>
            <a:t>年度</a:t>
          </a:r>
        </a:p>
      </xdr:txBody>
    </xdr:sp>
    <xdr:clientData/>
  </xdr:twoCellAnchor>
  <xdr:twoCellAnchor>
    <xdr:from>
      <xdr:col>10</xdr:col>
      <xdr:colOff>561340</xdr:colOff>
      <xdr:row>0</xdr:row>
      <xdr:rowOff>165100</xdr:rowOff>
    </xdr:from>
    <xdr:to>
      <xdr:col>14</xdr:col>
      <xdr:colOff>81915</xdr:colOff>
      <xdr:row>2</xdr:row>
      <xdr:rowOff>165100</xdr:rowOff>
    </xdr:to>
    <xdr:sp macro="" textlink="">
      <xdr:nvSpPr>
        <xdr:cNvPr id="8" name="団体名称ボックス">
          <a:extLst>
            <a:ext uri="{FF2B5EF4-FFF2-40B4-BE49-F238E27FC236}">
              <a16:creationId xmlns:a16="http://schemas.microsoft.com/office/drawing/2014/main" id="{00000000-0008-0000-0F00-000008000000}"/>
            </a:ext>
          </a:extLst>
        </xdr:cNvPr>
        <xdr:cNvSpPr>
          <a:spLocks noChangeArrowheads="1"/>
        </xdr:cNvSpPr>
      </xdr:nvSpPr>
      <xdr:spPr>
        <a:xfrm>
          <a:off x="16205835" y="165100"/>
          <a:ext cx="665289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埼玉県吉川市</a:t>
          </a:r>
        </a:p>
      </xdr:txBody>
    </xdr:sp>
    <xdr:clientData/>
  </xdr:twoCellAnchor>
  <xdr:twoCellAnchor>
    <xdr:from>
      <xdr:col>0</xdr:col>
      <xdr:colOff>533400</xdr:colOff>
      <xdr:row>4</xdr:row>
      <xdr:rowOff>119380</xdr:rowOff>
    </xdr:from>
    <xdr:to>
      <xdr:col>2</xdr:col>
      <xdr:colOff>1010285</xdr:colOff>
      <xdr:row>6</xdr:row>
      <xdr:rowOff>185420</xdr:rowOff>
    </xdr:to>
    <xdr:sp macro="" textlink="">
      <xdr:nvSpPr>
        <xdr:cNvPr id="9" name="テキスト ボックス 6">
          <a:extLst>
            <a:ext uri="{FF2B5EF4-FFF2-40B4-BE49-F238E27FC236}">
              <a16:creationId xmlns:a16="http://schemas.microsoft.com/office/drawing/2014/main" id="{00000000-0008-0000-0F00-000009000000}"/>
            </a:ext>
          </a:extLst>
        </xdr:cNvPr>
        <xdr:cNvSpPr txBox="1">
          <a:spLocks noChangeArrowheads="1"/>
        </xdr:cNvSpPr>
      </xdr:nvSpPr>
      <xdr:spPr>
        <a:xfrm>
          <a:off x="533400" y="957580"/>
          <a:ext cx="216535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a:extLst>
            <a:ext uri="{FF2B5EF4-FFF2-40B4-BE49-F238E27FC236}">
              <a16:creationId xmlns:a16="http://schemas.microsoft.com/office/drawing/2014/main" id="{00000000-0008-0000-0F00-00000A000000}"/>
            </a:ext>
          </a:extLst>
        </xdr:cNvPr>
        <xdr:cNvSpPr>
          <a:spLocks noChangeArrowheads="1"/>
        </xdr:cNvSpPr>
      </xdr:nvSpPr>
      <xdr:spPr>
        <a:xfrm>
          <a:off x="765810"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339725</xdr:colOff>
      <xdr:row>3</xdr:row>
      <xdr:rowOff>177800</xdr:rowOff>
    </xdr:from>
    <xdr:to>
      <xdr:col>14</xdr:col>
      <xdr:colOff>81915</xdr:colOff>
      <xdr:row>24</xdr:row>
      <xdr:rowOff>108585</xdr:rowOff>
    </xdr:to>
    <xdr:sp macro="" textlink="">
      <xdr:nvSpPr>
        <xdr:cNvPr id="11" name="Rectangle 6">
          <a:extLst>
            <a:ext uri="{FF2B5EF4-FFF2-40B4-BE49-F238E27FC236}">
              <a16:creationId xmlns:a16="http://schemas.microsoft.com/office/drawing/2014/main" id="{00000000-0008-0000-0F00-00000B000000}"/>
            </a:ext>
          </a:extLst>
        </xdr:cNvPr>
        <xdr:cNvSpPr>
          <a:spLocks noChangeArrowheads="1"/>
        </xdr:cNvSpPr>
      </xdr:nvSpPr>
      <xdr:spPr>
        <a:xfrm>
          <a:off x="12418060" y="806450"/>
          <a:ext cx="10440670" cy="4331335"/>
        </a:xfrm>
        <a:prstGeom prst="rect">
          <a:avLst/>
        </a:prstGeom>
        <a:noFill/>
        <a:ln w="19050">
          <a:solidFill>
            <a:srgbClr val="000000"/>
          </a:solidFill>
          <a:miter lim="800000"/>
          <a:headEnd/>
          <a:tailEnd/>
        </a:ln>
      </xdr:spPr>
    </xdr:sp>
    <xdr:clientData/>
  </xdr:twoCellAnchor>
  <xdr:twoCellAnchor>
    <xdr:from>
      <xdr:col>8</xdr:col>
      <xdr:colOff>339725</xdr:colOff>
      <xdr:row>6</xdr:row>
      <xdr:rowOff>40005</xdr:rowOff>
    </xdr:from>
    <xdr:to>
      <xdr:col>14</xdr:col>
      <xdr:colOff>80645</xdr:colOff>
      <xdr:row>24</xdr:row>
      <xdr:rowOff>108585</xdr:rowOff>
    </xdr:to>
    <xdr:sp macro="" textlink="" fLocksText="0">
      <xdr:nvSpPr>
        <xdr:cNvPr id="12" name="テキスト ボックス 11">
          <a:extLst>
            <a:ext uri="{FF2B5EF4-FFF2-40B4-BE49-F238E27FC236}">
              <a16:creationId xmlns:a16="http://schemas.microsoft.com/office/drawing/2014/main" id="{00000000-0008-0000-0F00-00000C000000}"/>
            </a:ext>
          </a:extLst>
        </xdr:cNvPr>
        <xdr:cNvSpPr txBox="1"/>
      </xdr:nvSpPr>
      <xdr:spPr>
        <a:xfrm>
          <a:off x="12418060" y="1297305"/>
          <a:ext cx="1043940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300">
              <a:solidFill>
                <a:schemeClr val="dk1"/>
              </a:solidFill>
              <a:effectLst/>
              <a:latin typeface="ＭＳ ゴシック"/>
              <a:ea typeface="ＭＳ ゴシック"/>
              <a:cs typeface="+mn-cs"/>
            </a:rPr>
            <a:t>・江戸川堤防工事に伴う道路用地売却収入分や決算に伴う余剰金を公共施設整備基金に積立て、個人からの寄附金を障がい者安心暮らしサポート基金に積立てた</a:t>
          </a:r>
          <a:r>
            <a:rPr kumimoji="1" lang="ja-JP" altLang="en-US" sz="1300">
              <a:solidFill>
                <a:schemeClr val="dk1"/>
              </a:solidFill>
              <a:effectLst/>
              <a:latin typeface="ＭＳ ゴシック"/>
              <a:ea typeface="ＭＳ ゴシック"/>
              <a:cs typeface="+mn-cs"/>
            </a:rPr>
            <a:t>。一方で、扶助費の増等に対応するため財政調整基金を取り崩したほか、公共施設整備にあたり公共施設整備基金を取り崩し、</a:t>
          </a:r>
          <a:r>
            <a:rPr kumimoji="1" lang="ja-JP" altLang="ja-JP" sz="1300">
              <a:solidFill>
                <a:schemeClr val="dk1"/>
              </a:solidFill>
              <a:effectLst/>
              <a:latin typeface="ＭＳ ゴシック"/>
              <a:ea typeface="ＭＳ ゴシック"/>
              <a:cs typeface="+mn-cs"/>
            </a:rPr>
            <a:t>基金全体で</a:t>
          </a:r>
          <a:r>
            <a:rPr kumimoji="1" lang="ja-JP" altLang="en-US" sz="1300">
              <a:solidFill>
                <a:schemeClr val="dk1"/>
              </a:solidFill>
              <a:effectLst/>
              <a:latin typeface="ＭＳ ゴシック"/>
              <a:ea typeface="ＭＳ ゴシック"/>
              <a:cs typeface="+mn-cs"/>
            </a:rPr>
            <a:t>は</a:t>
          </a:r>
          <a:r>
            <a:rPr kumimoji="1" lang="en-US" altLang="ja-JP" sz="1300">
              <a:solidFill>
                <a:schemeClr val="dk1"/>
              </a:solidFill>
              <a:effectLst/>
              <a:latin typeface="ＭＳ ゴシック"/>
              <a:ea typeface="ＭＳ ゴシック"/>
              <a:cs typeface="+mn-cs"/>
            </a:rPr>
            <a:t>735,464</a:t>
          </a:r>
          <a:r>
            <a:rPr kumimoji="1" lang="ja-JP" altLang="ja-JP" sz="1300">
              <a:solidFill>
                <a:schemeClr val="dk1"/>
              </a:solidFill>
              <a:effectLst/>
              <a:latin typeface="ＭＳ ゴシック"/>
              <a:ea typeface="ＭＳ ゴシック"/>
              <a:cs typeface="+mn-cs"/>
            </a:rPr>
            <a:t>千円増加した。</a:t>
          </a:r>
          <a:endParaRPr lang="ja-JP" altLang="ja-JP" sz="1300">
            <a:effectLst/>
            <a:latin typeface="ＭＳ ゴシック"/>
            <a:ea typeface="ＭＳ ゴシック"/>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ja-JP" sz="1300">
              <a:solidFill>
                <a:schemeClr val="dk1"/>
              </a:solidFill>
              <a:effectLst/>
              <a:latin typeface="ＭＳ ゴシック"/>
              <a:ea typeface="ＭＳ ゴシック"/>
              <a:cs typeface="+mn-cs"/>
            </a:rPr>
            <a:t>・財政調整基金については標準財政規模の</a:t>
          </a:r>
          <a:r>
            <a:rPr kumimoji="1" lang="en-US" altLang="ja-JP" sz="1300">
              <a:solidFill>
                <a:schemeClr val="dk1"/>
              </a:solidFill>
              <a:effectLst/>
              <a:latin typeface="ＭＳ ゴシック"/>
              <a:ea typeface="ＭＳ ゴシック"/>
              <a:cs typeface="+mn-cs"/>
            </a:rPr>
            <a:t>10</a:t>
          </a:r>
          <a:r>
            <a:rPr kumimoji="1" lang="ja-JP" altLang="ja-JP" sz="1300">
              <a:solidFill>
                <a:schemeClr val="dk1"/>
              </a:solidFill>
              <a:effectLst/>
              <a:latin typeface="ＭＳ ゴシック"/>
              <a:ea typeface="ＭＳ ゴシック"/>
              <a:cs typeface="+mn-cs"/>
            </a:rPr>
            <a:t>％となるよう努めることとし、その他特定目的金については事業実施に向けて引き続き活用を図っていく</a:t>
          </a:r>
          <a:r>
            <a:rPr kumimoji="1" lang="ja-JP" altLang="en-US" sz="1300">
              <a:solidFill>
                <a:schemeClr val="dk1"/>
              </a:solidFill>
              <a:effectLst/>
              <a:latin typeface="ＭＳ ゴシック"/>
              <a:ea typeface="ＭＳ ゴシック"/>
              <a:cs typeface="+mn-cs"/>
            </a:rPr>
            <a:t>。</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423545</xdr:colOff>
      <xdr:row>4</xdr:row>
      <xdr:rowOff>73025</xdr:rowOff>
    </xdr:from>
    <xdr:to>
      <xdr:col>8</xdr:col>
      <xdr:colOff>1680210</xdr:colOff>
      <xdr:row>6</xdr:row>
      <xdr:rowOff>7620</xdr:rowOff>
    </xdr:to>
    <xdr:sp macro="" textlink="">
      <xdr:nvSpPr>
        <xdr:cNvPr id="13" name="Rectangle 7">
          <a:extLst>
            <a:ext uri="{FF2B5EF4-FFF2-40B4-BE49-F238E27FC236}">
              <a16:creationId xmlns:a16="http://schemas.microsoft.com/office/drawing/2014/main" id="{00000000-0008-0000-0F00-00000D000000}"/>
            </a:ext>
          </a:extLst>
        </xdr:cNvPr>
        <xdr:cNvSpPr>
          <a:spLocks noChangeArrowheads="1"/>
        </xdr:cNvSpPr>
      </xdr:nvSpPr>
      <xdr:spPr>
        <a:xfrm>
          <a:off x="1250188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339725</xdr:colOff>
      <xdr:row>54</xdr:row>
      <xdr:rowOff>156845</xdr:rowOff>
    </xdr:from>
    <xdr:to>
      <xdr:col>14</xdr:col>
      <xdr:colOff>81915</xdr:colOff>
      <xdr:row>63</xdr:row>
      <xdr:rowOff>0</xdr:rowOff>
    </xdr:to>
    <xdr:sp macro="" textlink="">
      <xdr:nvSpPr>
        <xdr:cNvPr id="14" name="Rectangle 6">
          <a:extLst>
            <a:ext uri="{FF2B5EF4-FFF2-40B4-BE49-F238E27FC236}">
              <a16:creationId xmlns:a16="http://schemas.microsoft.com/office/drawing/2014/main" id="{00000000-0008-0000-0F00-00000E000000}"/>
            </a:ext>
          </a:extLst>
        </xdr:cNvPr>
        <xdr:cNvSpPr>
          <a:spLocks noChangeArrowheads="1"/>
        </xdr:cNvSpPr>
      </xdr:nvSpPr>
      <xdr:spPr>
        <a:xfrm>
          <a:off x="12418060" y="12463145"/>
          <a:ext cx="10440670" cy="5424805"/>
        </a:xfrm>
        <a:prstGeom prst="rect">
          <a:avLst/>
        </a:prstGeom>
        <a:noFill/>
        <a:ln w="19050">
          <a:solidFill>
            <a:srgbClr val="000000"/>
          </a:solidFill>
          <a:miter lim="800000"/>
          <a:headEnd/>
          <a:tailEnd/>
        </a:ln>
      </xdr:spPr>
    </xdr:sp>
    <xdr:clientData/>
  </xdr:twoCellAnchor>
  <xdr:twoCellAnchor>
    <xdr:from>
      <xdr:col>8</xdr:col>
      <xdr:colOff>339725</xdr:colOff>
      <xdr:row>54</xdr:row>
      <xdr:rowOff>622300</xdr:rowOff>
    </xdr:from>
    <xdr:to>
      <xdr:col>14</xdr:col>
      <xdr:colOff>80645</xdr:colOff>
      <xdr:row>62</xdr:row>
      <xdr:rowOff>664210</xdr:rowOff>
    </xdr:to>
    <xdr:sp macro="" textlink="" fLocksText="0">
      <xdr:nvSpPr>
        <xdr:cNvPr id="15" name="テキスト ボックス 14">
          <a:extLst>
            <a:ext uri="{FF2B5EF4-FFF2-40B4-BE49-F238E27FC236}">
              <a16:creationId xmlns:a16="http://schemas.microsoft.com/office/drawing/2014/main" id="{00000000-0008-0000-0F00-00000F000000}"/>
            </a:ext>
          </a:extLst>
        </xdr:cNvPr>
        <xdr:cNvSpPr txBox="1"/>
      </xdr:nvSpPr>
      <xdr:spPr>
        <a:xfrm>
          <a:off x="12418060" y="12928600"/>
          <a:ext cx="1043940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a:ea typeface="ＭＳ ゴシック"/>
              <a:cs typeface="+mn-cs"/>
            </a:rPr>
            <a:t>（基金の使途）</a:t>
          </a:r>
          <a:endParaRPr lang="ja-JP" altLang="ja-JP" sz="1300">
            <a:effectLst/>
            <a:latin typeface="ＭＳ ゴシック"/>
            <a:ea typeface="ＭＳ ゴシック"/>
          </a:endParaRPr>
        </a:p>
        <a:p>
          <a:r>
            <a:rPr kumimoji="1" lang="ja-JP" altLang="ja-JP" sz="1300">
              <a:solidFill>
                <a:schemeClr val="dk1"/>
              </a:solidFill>
              <a:effectLst/>
              <a:latin typeface="ＭＳ ゴシック"/>
              <a:ea typeface="ＭＳ ゴシック"/>
              <a:cs typeface="+mn-cs"/>
            </a:rPr>
            <a:t>・公共施設施設整備基金：公共施設の整備及び修繕並びに用地取得に要する経費の財源に充てるため</a:t>
          </a:r>
          <a:endParaRPr lang="ja-JP" altLang="ja-JP" sz="1300">
            <a:effectLst/>
            <a:latin typeface="ＭＳ ゴシック"/>
            <a:ea typeface="ＭＳ ゴシック"/>
          </a:endParaRPr>
        </a:p>
        <a:p>
          <a:r>
            <a:rPr kumimoji="1" lang="ja-JP" altLang="ja-JP" sz="1300">
              <a:solidFill>
                <a:schemeClr val="dk1"/>
              </a:solidFill>
              <a:effectLst/>
              <a:latin typeface="ＭＳ ゴシック"/>
              <a:ea typeface="ＭＳ ゴシック"/>
              <a:cs typeface="+mn-cs"/>
            </a:rPr>
            <a:t>・鉄道建設基金：都市高速鉄道東京８号線の実現に向けた費用に充てるため</a:t>
          </a:r>
          <a:endParaRPr lang="ja-JP" altLang="ja-JP" sz="1300">
            <a:effectLst/>
            <a:latin typeface="ＭＳ ゴシック"/>
            <a:ea typeface="ＭＳ ゴシック"/>
          </a:endParaRPr>
        </a:p>
        <a:p>
          <a:r>
            <a:rPr kumimoji="1" lang="ja-JP" altLang="ja-JP" sz="1300">
              <a:solidFill>
                <a:schemeClr val="dk1"/>
              </a:solidFill>
              <a:effectLst/>
              <a:latin typeface="ＭＳ ゴシック"/>
              <a:ea typeface="ＭＳ ゴシック"/>
              <a:cs typeface="+mn-cs"/>
            </a:rPr>
            <a:t>・障がい者安心暮らしサポート基金：障がい者が、住み慣れたこの吉川市で安心して生活していくことを支援するため、障がい者が愛着のある吉川市で親亡き後も安心して暮らしていくための経費の財源に充てるため</a:t>
          </a:r>
          <a:endParaRPr kumimoji="1" lang="en-US" altLang="ja-JP" sz="1300">
            <a:solidFill>
              <a:schemeClr val="dk1"/>
            </a:solidFill>
            <a:effectLst/>
            <a:latin typeface="ＭＳ ゴシック"/>
            <a:ea typeface="ＭＳ ゴシック"/>
            <a:cs typeface="+mn-cs"/>
          </a:endParaRPr>
        </a:p>
        <a:p>
          <a:endParaRPr lang="ja-JP" altLang="ja-JP" sz="1300">
            <a:effectLst/>
            <a:latin typeface="ＭＳ ゴシック"/>
            <a:ea typeface="ＭＳ ゴシック"/>
          </a:endParaRPr>
        </a:p>
        <a:p>
          <a:r>
            <a:rPr kumimoji="1" lang="ja-JP" altLang="ja-JP" sz="1300">
              <a:solidFill>
                <a:schemeClr val="dk1"/>
              </a:solidFill>
              <a:effectLst/>
              <a:latin typeface="ＭＳ ゴシック"/>
              <a:ea typeface="ＭＳ ゴシック"/>
              <a:cs typeface="+mn-cs"/>
            </a:rPr>
            <a:t>（増減理由）</a:t>
          </a:r>
          <a:endParaRPr lang="ja-JP" altLang="ja-JP" sz="1300">
            <a:effectLst/>
            <a:latin typeface="ＭＳ ゴシック"/>
            <a:ea typeface="ＭＳ ゴシック"/>
          </a:endParaRPr>
        </a:p>
        <a:p>
          <a:r>
            <a:rPr kumimoji="1" lang="ja-JP" altLang="ja-JP" sz="1300">
              <a:solidFill>
                <a:schemeClr val="dk1"/>
              </a:solidFill>
              <a:effectLst/>
              <a:latin typeface="ＭＳ ゴシック"/>
              <a:ea typeface="ＭＳ ゴシック"/>
              <a:cs typeface="+mn-cs"/>
            </a:rPr>
            <a:t>・公共施設整備基金：市民交流センターおあしす長寿命化事業に伴う取り崩しにより、148,591千円減少した。</a:t>
          </a:r>
          <a:endParaRPr lang="ja-JP" altLang="ja-JP" sz="1300">
            <a:effectLst/>
            <a:latin typeface="ＭＳ ゴシック"/>
            <a:ea typeface="ＭＳ ゴシック"/>
          </a:endParaRPr>
        </a:p>
        <a:p>
          <a:r>
            <a:rPr kumimoji="1" lang="ja-JP" altLang="ja-JP" sz="1300">
              <a:solidFill>
                <a:schemeClr val="dk1"/>
              </a:solidFill>
              <a:effectLst/>
              <a:latin typeface="ＭＳ ゴシック"/>
              <a:ea typeface="ＭＳ ゴシック"/>
              <a:cs typeface="+mn-cs"/>
            </a:rPr>
            <a:t>・障がい者安心暮らしサポート基金：障がい者就労支援補助金が活用されたことにより、568千円減少した。</a:t>
          </a:r>
          <a:endParaRPr kumimoji="1" lang="en-US" altLang="ja-JP" sz="1300">
            <a:solidFill>
              <a:schemeClr val="dk1"/>
            </a:solidFill>
            <a:effectLst/>
            <a:latin typeface="ＭＳ ゴシック"/>
            <a:ea typeface="ＭＳ ゴシック"/>
            <a:cs typeface="+mn-cs"/>
          </a:endParaRPr>
        </a:p>
        <a:p>
          <a:endParaRPr lang="ja-JP" altLang="ja-JP" sz="1300">
            <a:effectLst/>
            <a:latin typeface="ＭＳ ゴシック"/>
            <a:ea typeface="ＭＳ ゴシック"/>
          </a:endParaRPr>
        </a:p>
        <a:p>
          <a:r>
            <a:rPr kumimoji="1" lang="ja-JP" altLang="ja-JP" sz="1300">
              <a:solidFill>
                <a:schemeClr val="dk1"/>
              </a:solidFill>
              <a:effectLst/>
              <a:latin typeface="ＭＳ ゴシック"/>
              <a:ea typeface="ＭＳ ゴシック"/>
              <a:cs typeface="+mn-cs"/>
            </a:rPr>
            <a:t>（今後の方針）</a:t>
          </a:r>
          <a:endParaRPr lang="ja-JP" altLang="ja-JP" sz="1300">
            <a:effectLst/>
            <a:latin typeface="ＭＳ ゴシック"/>
            <a:ea typeface="ＭＳ ゴシック"/>
          </a:endParaRPr>
        </a:p>
        <a:p>
          <a:r>
            <a:rPr kumimoji="1" lang="ja-JP" altLang="ja-JP" sz="1300">
              <a:solidFill>
                <a:schemeClr val="dk1"/>
              </a:solidFill>
              <a:effectLst/>
              <a:latin typeface="ＭＳ ゴシック"/>
              <a:ea typeface="ＭＳ ゴシック"/>
              <a:cs typeface="+mn-cs"/>
            </a:rPr>
            <a:t>・公共施設整備基金：条例に基づき、公共施設の整備及び修繕並びに用地取得に要する経費の財源に充てるため積み立てを行い、計画的な事業実施に向けて活用を図っていく予定である。</a:t>
          </a:r>
          <a:endParaRPr lang="ja-JP" altLang="ja-JP" sz="1300">
            <a:effectLst/>
            <a:latin typeface="ＭＳ ゴシック"/>
            <a:ea typeface="ＭＳ ゴシック"/>
          </a:endParaRPr>
        </a:p>
        <a:p>
          <a:r>
            <a:rPr kumimoji="1" lang="ja-JP" altLang="ja-JP" sz="1300">
              <a:solidFill>
                <a:schemeClr val="dk1"/>
              </a:solidFill>
              <a:effectLst/>
              <a:latin typeface="ＭＳ ゴシック"/>
              <a:ea typeface="ＭＳ ゴシック"/>
              <a:cs typeface="+mn-cs"/>
            </a:rPr>
            <a:t>・鉄道建設基金：都市高速鉄道東京</a:t>
          </a:r>
          <a:r>
            <a:rPr kumimoji="1" lang="en-US" altLang="ja-JP" sz="1300">
              <a:solidFill>
                <a:schemeClr val="dk1"/>
              </a:solidFill>
              <a:effectLst/>
              <a:latin typeface="ＭＳ ゴシック"/>
              <a:ea typeface="ＭＳ ゴシック"/>
              <a:cs typeface="+mn-cs"/>
            </a:rPr>
            <a:t>8</a:t>
          </a:r>
          <a:r>
            <a:rPr kumimoji="1" lang="ja-JP" altLang="ja-JP" sz="1300">
              <a:solidFill>
                <a:schemeClr val="dk1"/>
              </a:solidFill>
              <a:effectLst/>
              <a:latin typeface="ＭＳ ゴシック"/>
              <a:ea typeface="ＭＳ ゴシック"/>
              <a:cs typeface="+mn-cs"/>
            </a:rPr>
            <a:t>号線建設の実現に向けて、引き続き運用を図っていく予定である。</a:t>
          </a:r>
          <a:endParaRPr lang="ja-JP" altLang="ja-JP" sz="1300">
            <a:effectLst/>
            <a:latin typeface="ＭＳ ゴシック"/>
            <a:ea typeface="ＭＳ ゴシック"/>
          </a:endParaRPr>
        </a:p>
        <a:p>
          <a:r>
            <a:rPr kumimoji="1" lang="ja-JP" altLang="ja-JP" sz="1300">
              <a:solidFill>
                <a:schemeClr val="dk1"/>
              </a:solidFill>
              <a:effectLst/>
              <a:latin typeface="ＭＳ ゴシック"/>
              <a:ea typeface="ＭＳ ゴシック"/>
              <a:cs typeface="+mn-cs"/>
            </a:rPr>
            <a:t>・障がい者安心暮らしサポート基金：基金の財源とするための寄附があった場合に積立を行い、障がい者の就労等の支援の財源として活用していく。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423545</xdr:colOff>
      <xdr:row>54</xdr:row>
      <xdr:rowOff>256540</xdr:rowOff>
    </xdr:from>
    <xdr:to>
      <xdr:col>9</xdr:col>
      <xdr:colOff>951865</xdr:colOff>
      <xdr:row>54</xdr:row>
      <xdr:rowOff>585470</xdr:rowOff>
    </xdr:to>
    <xdr:sp macro="" textlink="">
      <xdr:nvSpPr>
        <xdr:cNvPr id="16" name="Rectangle 7">
          <a:extLst>
            <a:ext uri="{FF2B5EF4-FFF2-40B4-BE49-F238E27FC236}">
              <a16:creationId xmlns:a16="http://schemas.microsoft.com/office/drawing/2014/main" id="{00000000-0008-0000-0F00-000010000000}"/>
            </a:ext>
          </a:extLst>
        </xdr:cNvPr>
        <xdr:cNvSpPr>
          <a:spLocks noChangeArrowheads="1"/>
        </xdr:cNvSpPr>
      </xdr:nvSpPr>
      <xdr:spPr>
        <a:xfrm>
          <a:off x="12501880" y="12562840"/>
          <a:ext cx="231140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339725</xdr:colOff>
      <xdr:row>25</xdr:row>
      <xdr:rowOff>40005</xdr:rowOff>
    </xdr:from>
    <xdr:to>
      <xdr:col>14</xdr:col>
      <xdr:colOff>81915</xdr:colOff>
      <xdr:row>41</xdr:row>
      <xdr:rowOff>137795</xdr:rowOff>
    </xdr:to>
    <xdr:sp macro="" textlink="">
      <xdr:nvSpPr>
        <xdr:cNvPr id="17" name="Rectangle 6">
          <a:extLst>
            <a:ext uri="{FF2B5EF4-FFF2-40B4-BE49-F238E27FC236}">
              <a16:creationId xmlns:a16="http://schemas.microsoft.com/office/drawing/2014/main" id="{00000000-0008-0000-0F00-000011000000}"/>
            </a:ext>
          </a:extLst>
        </xdr:cNvPr>
        <xdr:cNvSpPr>
          <a:spLocks noChangeArrowheads="1"/>
        </xdr:cNvSpPr>
      </xdr:nvSpPr>
      <xdr:spPr>
        <a:xfrm>
          <a:off x="12418060" y="5278755"/>
          <a:ext cx="10440670" cy="3450590"/>
        </a:xfrm>
        <a:prstGeom prst="rect">
          <a:avLst/>
        </a:prstGeom>
        <a:noFill/>
        <a:ln w="19050">
          <a:solidFill>
            <a:srgbClr val="000000"/>
          </a:solidFill>
          <a:miter lim="800000"/>
          <a:headEnd/>
          <a:tailEnd/>
        </a:ln>
      </xdr:spPr>
    </xdr:sp>
    <xdr:clientData/>
  </xdr:twoCellAnchor>
  <xdr:twoCellAnchor>
    <xdr:from>
      <xdr:col>8</xdr:col>
      <xdr:colOff>339725</xdr:colOff>
      <xdr:row>27</xdr:row>
      <xdr:rowOff>95250</xdr:rowOff>
    </xdr:from>
    <xdr:to>
      <xdr:col>14</xdr:col>
      <xdr:colOff>80645</xdr:colOff>
      <xdr:row>41</xdr:row>
      <xdr:rowOff>121920</xdr:rowOff>
    </xdr:to>
    <xdr:sp macro="" textlink="" fLocksText="0">
      <xdr:nvSpPr>
        <xdr:cNvPr id="18" name="テキスト ボックス 17">
          <a:extLst>
            <a:ext uri="{FF2B5EF4-FFF2-40B4-BE49-F238E27FC236}">
              <a16:creationId xmlns:a16="http://schemas.microsoft.com/office/drawing/2014/main" id="{00000000-0008-0000-0F00-000012000000}"/>
            </a:ext>
          </a:extLst>
        </xdr:cNvPr>
        <xdr:cNvSpPr txBox="1"/>
      </xdr:nvSpPr>
      <xdr:spPr>
        <a:xfrm>
          <a:off x="12418060" y="5753100"/>
          <a:ext cx="1043940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a:t>
          </a:r>
          <a:r>
            <a:rPr kumimoji="1" lang="ja-JP" altLang="ja-JP" sz="1300">
              <a:solidFill>
                <a:schemeClr val="dk1"/>
              </a:solidFill>
              <a:effectLst/>
              <a:latin typeface="ＭＳ ゴシック"/>
              <a:ea typeface="ＭＳ ゴシック"/>
              <a:cs typeface="+mn-cs"/>
            </a:rPr>
            <a:t>国の補正により追加交付された普通交付税</a:t>
          </a:r>
          <a:r>
            <a:rPr kumimoji="1" lang="ja-JP" altLang="en-US" sz="1300">
              <a:solidFill>
                <a:schemeClr val="dk1"/>
              </a:solidFill>
              <a:effectLst/>
              <a:latin typeface="ＭＳ ゴシック"/>
              <a:ea typeface="ＭＳ ゴシック"/>
              <a:cs typeface="+mn-cs"/>
            </a:rPr>
            <a:t>などの歳入の増があったものの</a:t>
          </a:r>
          <a:r>
            <a:rPr kumimoji="1" lang="ja-JP" altLang="ja-JP" sz="1300">
              <a:solidFill>
                <a:schemeClr val="dk1"/>
              </a:solidFill>
              <a:effectLst/>
              <a:latin typeface="ＭＳ ゴシック"/>
              <a:ea typeface="ＭＳ ゴシック"/>
              <a:cs typeface="+mn-cs"/>
            </a:rPr>
            <a:t>、</a:t>
          </a:r>
          <a:r>
            <a:rPr kumimoji="1" lang="ja-JP" altLang="en-US" sz="1300">
              <a:solidFill>
                <a:schemeClr val="dk1"/>
              </a:solidFill>
              <a:effectLst/>
              <a:latin typeface="ＭＳ ゴシック"/>
              <a:ea typeface="ＭＳ ゴシック"/>
              <a:cs typeface="+mn-cs"/>
            </a:rPr>
            <a:t>扶助費の増加等に対応するために取り崩しを行ったため、全体で144千円減少した。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300">
              <a:solidFill>
                <a:schemeClr val="dk1"/>
              </a:solidFill>
              <a:effectLst/>
              <a:latin typeface="ＭＳ ゴシック"/>
              <a:ea typeface="ＭＳ ゴシック"/>
              <a:cs typeface="+mn-cs"/>
            </a:rPr>
            <a:t>・財政調整基金については標準財政規模の</a:t>
          </a:r>
          <a:r>
            <a:rPr kumimoji="1" lang="en-US" altLang="ja-JP" sz="1300">
              <a:solidFill>
                <a:schemeClr val="dk1"/>
              </a:solidFill>
              <a:effectLst/>
              <a:latin typeface="ＭＳ ゴシック"/>
              <a:ea typeface="ＭＳ ゴシック"/>
              <a:cs typeface="+mn-cs"/>
            </a:rPr>
            <a:t>10</a:t>
          </a:r>
          <a:r>
            <a:rPr kumimoji="1" lang="ja-JP" altLang="ja-JP" sz="1300">
              <a:solidFill>
                <a:schemeClr val="dk1"/>
              </a:solidFill>
              <a:effectLst/>
              <a:latin typeface="ＭＳ ゴシック"/>
              <a:ea typeface="ＭＳ ゴシック"/>
              <a:cs typeface="+mn-cs"/>
            </a:rPr>
            <a:t>％となるよう努めることとし、その他特定目的金については事業実施に向けて引き続き活用を図っていく。</a:t>
          </a:r>
          <a:endParaRPr lang="ja-JP" altLang="ja-JP" sz="1300">
            <a:effectLst/>
            <a:latin typeface="ＭＳ ゴシック"/>
            <a:ea typeface="ＭＳ ゴシック"/>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423545</xdr:colOff>
      <xdr:row>25</xdr:row>
      <xdr:rowOff>133985</xdr:rowOff>
    </xdr:from>
    <xdr:to>
      <xdr:col>9</xdr:col>
      <xdr:colOff>489585</xdr:colOff>
      <xdr:row>27</xdr:row>
      <xdr:rowOff>56515</xdr:rowOff>
    </xdr:to>
    <xdr:sp macro="" textlink="">
      <xdr:nvSpPr>
        <xdr:cNvPr id="19" name="Rectangle 7">
          <a:extLst>
            <a:ext uri="{FF2B5EF4-FFF2-40B4-BE49-F238E27FC236}">
              <a16:creationId xmlns:a16="http://schemas.microsoft.com/office/drawing/2014/main" id="{00000000-0008-0000-0F00-000013000000}"/>
            </a:ext>
          </a:extLst>
        </xdr:cNvPr>
        <xdr:cNvSpPr>
          <a:spLocks noChangeArrowheads="1"/>
        </xdr:cNvSpPr>
      </xdr:nvSpPr>
      <xdr:spPr>
        <a:xfrm>
          <a:off x="12501880" y="5372735"/>
          <a:ext cx="1849120"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339725</xdr:colOff>
      <xdr:row>42</xdr:row>
      <xdr:rowOff>75565</xdr:rowOff>
    </xdr:from>
    <xdr:to>
      <xdr:col>14</xdr:col>
      <xdr:colOff>81915</xdr:colOff>
      <xdr:row>54</xdr:row>
      <xdr:rowOff>18415</xdr:rowOff>
    </xdr:to>
    <xdr:sp macro="" textlink="">
      <xdr:nvSpPr>
        <xdr:cNvPr id="20" name="Rectangle 6">
          <a:extLst>
            <a:ext uri="{FF2B5EF4-FFF2-40B4-BE49-F238E27FC236}">
              <a16:creationId xmlns:a16="http://schemas.microsoft.com/office/drawing/2014/main" id="{00000000-0008-0000-0F00-000014000000}"/>
            </a:ext>
          </a:extLst>
        </xdr:cNvPr>
        <xdr:cNvSpPr>
          <a:spLocks noChangeArrowheads="1"/>
        </xdr:cNvSpPr>
      </xdr:nvSpPr>
      <xdr:spPr>
        <a:xfrm>
          <a:off x="12418060" y="8876665"/>
          <a:ext cx="10440670" cy="3448050"/>
        </a:xfrm>
        <a:prstGeom prst="rect">
          <a:avLst/>
        </a:prstGeom>
        <a:noFill/>
        <a:ln w="19050">
          <a:solidFill>
            <a:srgbClr val="000000"/>
          </a:solidFill>
          <a:miter lim="800000"/>
          <a:headEnd/>
          <a:tailEnd/>
        </a:ln>
      </xdr:spPr>
    </xdr:sp>
    <xdr:clientData/>
  </xdr:twoCellAnchor>
  <xdr:twoCellAnchor>
    <xdr:from>
      <xdr:col>8</xdr:col>
      <xdr:colOff>339725</xdr:colOff>
      <xdr:row>44</xdr:row>
      <xdr:rowOff>129540</xdr:rowOff>
    </xdr:from>
    <xdr:to>
      <xdr:col>14</xdr:col>
      <xdr:colOff>80645</xdr:colOff>
      <xdr:row>53</xdr:row>
      <xdr:rowOff>364490</xdr:rowOff>
    </xdr:to>
    <xdr:sp macro="" textlink="" fLocksText="0">
      <xdr:nvSpPr>
        <xdr:cNvPr id="21" name="テキスト ボックス 20">
          <a:extLst>
            <a:ext uri="{FF2B5EF4-FFF2-40B4-BE49-F238E27FC236}">
              <a16:creationId xmlns:a16="http://schemas.microsoft.com/office/drawing/2014/main" id="{00000000-0008-0000-0F00-000015000000}"/>
            </a:ext>
          </a:extLst>
        </xdr:cNvPr>
        <xdr:cNvSpPr txBox="1"/>
      </xdr:nvSpPr>
      <xdr:spPr>
        <a:xfrm>
          <a:off x="12418060" y="9349740"/>
          <a:ext cx="1043940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300">
              <a:solidFill>
                <a:schemeClr val="dk1"/>
              </a:solidFill>
              <a:effectLst/>
              <a:latin typeface="ＭＳ ゴシック"/>
              <a:ea typeface="ＭＳ ゴシック"/>
              <a:cs typeface="+mn-cs"/>
            </a:rPr>
            <a:t>・</a:t>
          </a:r>
          <a:r>
            <a:rPr kumimoji="1" lang="ja-JP" altLang="en-US" sz="1300">
              <a:solidFill>
                <a:schemeClr val="dk1"/>
              </a:solidFill>
              <a:effectLst/>
              <a:latin typeface="ＭＳ ゴシック"/>
              <a:ea typeface="ＭＳ ゴシック"/>
              <a:cs typeface="+mn-cs"/>
            </a:rPr>
            <a:t>今後見込まれる公債費の増に備え積み立てたことなどにより、266</a:t>
          </a:r>
          <a:r>
            <a:rPr kumimoji="1" lang="ja-JP" altLang="ja-JP" sz="1300">
              <a:solidFill>
                <a:schemeClr val="dk1"/>
              </a:solidFill>
              <a:effectLst/>
              <a:latin typeface="ＭＳ ゴシック"/>
              <a:ea typeface="ＭＳ ゴシック"/>
              <a:cs typeface="+mn-cs"/>
            </a:rPr>
            <a:t>千円増加した。</a:t>
          </a:r>
          <a:endParaRPr lang="ja-JP" altLang="ja-JP" sz="1300">
            <a:effectLst/>
            <a:latin typeface="ＭＳ ゴシック"/>
            <a:ea typeface="ＭＳ ゴシック"/>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300">
              <a:solidFill>
                <a:schemeClr val="dk1"/>
              </a:solidFill>
              <a:effectLst/>
              <a:latin typeface="ＭＳ ゴシック"/>
              <a:ea typeface="ＭＳ ゴシック"/>
              <a:cs typeface="+mn-cs"/>
            </a:rPr>
            <a:t>・</a:t>
          </a:r>
          <a:r>
            <a:rPr kumimoji="1" lang="ja-JP" altLang="en-US" sz="1300">
              <a:solidFill>
                <a:schemeClr val="dk1"/>
              </a:solidFill>
              <a:effectLst/>
              <a:latin typeface="ＭＳ ゴシック"/>
              <a:ea typeface="ＭＳ ゴシック"/>
              <a:cs typeface="+mn-cs"/>
            </a:rPr>
            <a:t>市債の償還の際に</a:t>
          </a:r>
          <a:r>
            <a:rPr kumimoji="1" lang="ja-JP" altLang="ja-JP" sz="1300">
              <a:solidFill>
                <a:schemeClr val="dk1"/>
              </a:solidFill>
              <a:effectLst/>
              <a:latin typeface="ＭＳ ゴシック"/>
              <a:ea typeface="ＭＳ ゴシック"/>
              <a:cs typeface="+mn-cs"/>
            </a:rPr>
            <a:t>、条例に基づき運用を図っていく予定である。</a:t>
          </a:r>
          <a:endParaRPr lang="ja-JP" altLang="ja-JP" sz="1300">
            <a:effectLst/>
            <a:latin typeface="ＭＳ ゴシック"/>
            <a:ea typeface="ＭＳ ゴシック"/>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423545</xdr:colOff>
      <xdr:row>42</xdr:row>
      <xdr:rowOff>168275</xdr:rowOff>
    </xdr:from>
    <xdr:to>
      <xdr:col>8</xdr:col>
      <xdr:colOff>1678305</xdr:colOff>
      <xdr:row>44</xdr:row>
      <xdr:rowOff>91440</xdr:rowOff>
    </xdr:to>
    <xdr:sp macro="" textlink="">
      <xdr:nvSpPr>
        <xdr:cNvPr id="22" name="Rectangle 7">
          <a:extLst>
            <a:ext uri="{FF2B5EF4-FFF2-40B4-BE49-F238E27FC236}">
              <a16:creationId xmlns:a16="http://schemas.microsoft.com/office/drawing/2014/main" id="{00000000-0008-0000-0F00-000016000000}"/>
            </a:ext>
          </a:extLst>
        </xdr:cNvPr>
        <xdr:cNvSpPr>
          <a:spLocks noChangeArrowheads="1"/>
        </xdr:cNvSpPr>
      </xdr:nvSpPr>
      <xdr:spPr>
        <a:xfrm>
          <a:off x="12501880" y="8969375"/>
          <a:ext cx="1254760"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46990</xdr:rowOff>
    </xdr:from>
    <xdr:to>
      <xdr:col>37</xdr:col>
      <xdr:colOff>57150</xdr:colOff>
      <xdr:row>60</xdr:row>
      <xdr:rowOff>116840</xdr:rowOff>
    </xdr:to>
    <xdr:graphicFrame macro="">
      <xdr:nvGraphicFramePr>
        <xdr:cNvPr id="2" name="グラフ1">
          <a:extLst>
            <a:ext uri="{FF2B5EF4-FFF2-40B4-BE49-F238E27FC236}">
              <a16:creationId xmlns:a16="http://schemas.microsoft.com/office/drawing/2014/main" id="{00000000-0008-0000-00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8890</xdr:rowOff>
    </xdr:from>
    <xdr:to>
      <xdr:col>37</xdr:col>
      <xdr:colOff>125730</xdr:colOff>
      <xdr:row>82</xdr:row>
      <xdr:rowOff>135255</xdr:rowOff>
    </xdr:to>
    <xdr:graphicFrame macro="">
      <xdr:nvGraphicFramePr>
        <xdr:cNvPr id="3" name="グラフ2">
          <a:extLst>
            <a:ext uri="{FF2B5EF4-FFF2-40B4-BE49-F238E27FC236}">
              <a16:creationId xmlns:a16="http://schemas.microsoft.com/office/drawing/2014/main" id="{00000000-0008-0000-00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14495780" y="9214485"/>
          <a:ext cx="1371600" cy="3390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5867380" y="9214485"/>
          <a:ext cx="1371600" cy="3390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7238980" y="9214485"/>
          <a:ext cx="1371600" cy="3390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4495780" y="12944475"/>
          <a:ext cx="1371600" cy="3352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5867380" y="12944475"/>
          <a:ext cx="1371600" cy="3352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7238980" y="12944475"/>
          <a:ext cx="1371600" cy="3352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0</xdr:col>
      <xdr:colOff>355600</xdr:colOff>
      <xdr:row>0</xdr:row>
      <xdr:rowOff>64135</xdr:rowOff>
    </xdr:from>
    <xdr:to>
      <xdr:col>66</xdr:col>
      <xdr:colOff>171450</xdr:colOff>
      <xdr:row>1</xdr:row>
      <xdr:rowOff>156210</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355600" y="64135"/>
          <a:ext cx="1139698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dr:col>87</xdr:col>
      <xdr:colOff>161925</xdr:colOff>
      <xdr:row>0</xdr:row>
      <xdr:rowOff>189230</xdr:rowOff>
    </xdr:from>
    <xdr:to>
      <xdr:col>107</xdr:col>
      <xdr:colOff>282575</xdr:colOff>
      <xdr:row>1</xdr:row>
      <xdr:rowOff>207010</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15343505" y="189230"/>
          <a:ext cx="3549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171450</xdr:colOff>
      <xdr:row>0</xdr:row>
      <xdr:rowOff>215265</xdr:rowOff>
    </xdr:from>
    <xdr:to>
      <xdr:col>107</xdr:col>
      <xdr:colOff>263525</xdr:colOff>
      <xdr:row>1</xdr:row>
      <xdr:rowOff>181610</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15353030" y="215265"/>
          <a:ext cx="3521075"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240665</xdr:rowOff>
    </xdr:from>
    <xdr:to>
      <xdr:col>107</xdr:col>
      <xdr:colOff>231775</xdr:colOff>
      <xdr:row>1</xdr:row>
      <xdr:rowOff>143510</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15375255" y="240665"/>
          <a:ext cx="346710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埼玉県吉川市</a:t>
          </a:r>
        </a:p>
      </xdr:txBody>
    </xdr:sp>
    <xdr:clientData/>
  </xdr:twoCellAnchor>
  <xdr:twoCellAnchor>
    <xdr:from>
      <xdr:col>73</xdr:col>
      <xdr:colOff>34925</xdr:colOff>
      <xdr:row>0</xdr:row>
      <xdr:rowOff>189230</xdr:rowOff>
    </xdr:from>
    <xdr:to>
      <xdr:col>87</xdr:col>
      <xdr:colOff>28575</xdr:colOff>
      <xdr:row>1</xdr:row>
      <xdr:rowOff>207010</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12816205" y="189230"/>
          <a:ext cx="23939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215265</xdr:rowOff>
    </xdr:from>
    <xdr:to>
      <xdr:col>87</xdr:col>
      <xdr:colOff>9525</xdr:colOff>
      <xdr:row>1</xdr:row>
      <xdr:rowOff>181610</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12841605" y="215265"/>
          <a:ext cx="23495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240665</xdr:rowOff>
    </xdr:from>
    <xdr:to>
      <xdr:col>86</xdr:col>
      <xdr:colOff>168275</xdr:colOff>
      <xdr:row>1</xdr:row>
      <xdr:rowOff>156210</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12867005" y="240665"/>
          <a:ext cx="231140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436880</xdr:colOff>
      <xdr:row>2</xdr:row>
      <xdr:rowOff>22860</xdr:rowOff>
    </xdr:from>
    <xdr:to>
      <xdr:col>53</xdr:col>
      <xdr:colOff>171450</xdr:colOff>
      <xdr:row>11</xdr:row>
      <xdr:rowOff>102870</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436880" y="889635"/>
          <a:ext cx="9086850" cy="174498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54610</xdr:rowOff>
    </xdr:from>
    <xdr:to>
      <xdr:col>8</xdr:col>
      <xdr:colOff>171450</xdr:colOff>
      <xdr:row>11</xdr:row>
      <xdr:rowOff>71755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560705" y="921385"/>
          <a:ext cx="1247775" cy="16821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8</xdr:col>
      <xdr:colOff>123825</xdr:colOff>
      <xdr:row>2</xdr:row>
      <xdr:rowOff>54610</xdr:rowOff>
    </xdr:from>
    <xdr:to>
      <xdr:col>15</xdr:col>
      <xdr:colOff>123825</xdr:colOff>
      <xdr:row>11</xdr:row>
      <xdr:rowOff>71755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1760855" y="921385"/>
          <a:ext cx="1200150" cy="16821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72,678
70,592
31.66
27,610,509
26,227,145
1,186,495
14,632,287
23,144,736</a:t>
          </a:r>
          <a:endParaRPr kumimoji="1" lang="ja-JP" altLang="en-US" sz="1100" b="1">
            <a:solidFill>
              <a:srgbClr val="000000"/>
            </a:solidFill>
            <a:latin typeface="ＭＳ ゴシック"/>
            <a:ea typeface="ＭＳ ゴシック"/>
          </a:endParaRPr>
        </a:p>
      </xdr:txBody>
    </xdr:sp>
    <xdr:clientData/>
  </xdr:twoCellAnchor>
  <xdr:twoCellAnchor>
    <xdr:from>
      <xdr:col>15</xdr:col>
      <xdr:colOff>123825</xdr:colOff>
      <xdr:row>2</xdr:row>
      <xdr:rowOff>54610</xdr:rowOff>
    </xdr:from>
    <xdr:to>
      <xdr:col>23</xdr:col>
      <xdr:colOff>123825</xdr:colOff>
      <xdr:row>11</xdr:row>
      <xdr:rowOff>71755</xdr:rowOff>
    </xdr:to>
    <xdr:sp macro="" textlink="">
      <xdr:nvSpPr>
        <xdr:cNvPr id="20" name="正方形/長方形 19">
          <a:extLst>
            <a:ext uri="{FF2B5EF4-FFF2-40B4-BE49-F238E27FC236}">
              <a16:creationId xmlns:a16="http://schemas.microsoft.com/office/drawing/2014/main" id="{00000000-0008-0000-0000-000014000000}"/>
            </a:ext>
          </a:extLst>
        </xdr:cNvPr>
        <xdr:cNvSpPr/>
      </xdr:nvSpPr>
      <xdr:spPr>
        <a:xfrm>
          <a:off x="2961005" y="921385"/>
          <a:ext cx="1371600" cy="16821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23</xdr:col>
      <xdr:colOff>123825</xdr:colOff>
      <xdr:row>2</xdr:row>
      <xdr:rowOff>73660</xdr:rowOff>
    </xdr:from>
    <xdr:to>
      <xdr:col>34</xdr:col>
      <xdr:colOff>60325</xdr:colOff>
      <xdr:row>7</xdr:row>
      <xdr:rowOff>3175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4332605" y="940435"/>
          <a:ext cx="1822450" cy="9239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60325</xdr:colOff>
      <xdr:row>2</xdr:row>
      <xdr:rowOff>73660</xdr:rowOff>
    </xdr:from>
    <xdr:to>
      <xdr:col>40</xdr:col>
      <xdr:colOff>171450</xdr:colOff>
      <xdr:row>7</xdr:row>
      <xdr:rowOff>3175</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6155055" y="940435"/>
          <a:ext cx="1139825" cy="9239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6.3
-</a:t>
          </a:r>
          <a:endParaRPr kumimoji="1" lang="ja-JP" altLang="en-US" sz="1100" b="1">
            <a:solidFill>
              <a:srgbClr val="000000"/>
            </a:solidFill>
            <a:latin typeface="ＭＳ ゴシック"/>
            <a:ea typeface="ＭＳ ゴシック"/>
          </a:endParaRPr>
        </a:p>
      </xdr:txBody>
    </xdr:sp>
    <xdr:clientData/>
  </xdr:twoCellAnchor>
  <xdr:twoCellAnchor>
    <xdr:from>
      <xdr:col>41</xdr:col>
      <xdr:colOff>60325</xdr:colOff>
      <xdr:row>2</xdr:row>
      <xdr:rowOff>86360</xdr:rowOff>
    </xdr:from>
    <xdr:to>
      <xdr:col>44</xdr:col>
      <xdr:colOff>123825</xdr:colOff>
      <xdr:row>7</xdr:row>
      <xdr:rowOff>15875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7355205" y="953135"/>
          <a:ext cx="577850" cy="9239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23</xdr:col>
      <xdr:colOff>123825</xdr:colOff>
      <xdr:row>6</xdr:row>
      <xdr:rowOff>8890</xdr:rowOff>
    </xdr:from>
    <xdr:to>
      <xdr:col>34</xdr:col>
      <xdr:colOff>60325</xdr:colOff>
      <xdr:row>9</xdr:row>
      <xdr:rowOff>127635</xdr:rowOff>
    </xdr:to>
    <xdr:sp macro="" textlink="">
      <xdr:nvSpPr>
        <xdr:cNvPr id="24" name="正方形/長方形 23">
          <a:extLst>
            <a:ext uri="{FF2B5EF4-FFF2-40B4-BE49-F238E27FC236}">
              <a16:creationId xmlns:a16="http://schemas.microsoft.com/office/drawing/2014/main" id="{00000000-0008-0000-0000-000018000000}"/>
            </a:ext>
          </a:extLst>
        </xdr:cNvPr>
        <xdr:cNvSpPr/>
      </xdr:nvSpPr>
      <xdr:spPr>
        <a:xfrm>
          <a:off x="4332605" y="1702435"/>
          <a:ext cx="182245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123825</xdr:colOff>
      <xdr:row>6</xdr:row>
      <xdr:rowOff>8890</xdr:rowOff>
    </xdr:from>
    <xdr:to>
      <xdr:col>53</xdr:col>
      <xdr:colOff>171450</xdr:colOff>
      <xdr:row>9</xdr:row>
      <xdr:rowOff>127635</xdr:rowOff>
    </xdr:to>
    <xdr:sp macro="" textlink="">
      <xdr:nvSpPr>
        <xdr:cNvPr id="25" name="正方形/長方形 24">
          <a:extLst>
            <a:ext uri="{FF2B5EF4-FFF2-40B4-BE49-F238E27FC236}">
              <a16:creationId xmlns:a16="http://schemas.microsoft.com/office/drawing/2014/main" id="{00000000-0008-0000-0000-000019000000}"/>
            </a:ext>
          </a:extLst>
        </xdr:cNvPr>
        <xdr:cNvSpPr/>
      </xdr:nvSpPr>
      <xdr:spPr>
        <a:xfrm>
          <a:off x="6218555" y="1702435"/>
          <a:ext cx="3305175"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－３</a:t>
          </a:r>
        </a:p>
      </xdr:txBody>
    </xdr:sp>
    <xdr:clientData/>
  </xdr:twoCellAnchor>
  <xdr:twoCellAnchor>
    <xdr:from>
      <xdr:col>56</xdr:col>
      <xdr:colOff>111125</xdr:colOff>
      <xdr:row>2</xdr:row>
      <xdr:rowOff>22860</xdr:rowOff>
    </xdr:from>
    <xdr:to>
      <xdr:col>64</xdr:col>
      <xdr:colOff>111125</xdr:colOff>
      <xdr:row>8</xdr:row>
      <xdr:rowOff>108585</xdr:rowOff>
    </xdr:to>
    <xdr:sp macro="" textlink="">
      <xdr:nvSpPr>
        <xdr:cNvPr id="26" name="角丸四角形 25">
          <a:extLst>
            <a:ext uri="{FF2B5EF4-FFF2-40B4-BE49-F238E27FC236}">
              <a16:creationId xmlns:a16="http://schemas.microsoft.com/office/drawing/2014/main" id="{00000000-0008-0000-0000-00001A000000}"/>
            </a:ext>
          </a:extLst>
        </xdr:cNvPr>
        <xdr:cNvSpPr/>
      </xdr:nvSpPr>
      <xdr:spPr>
        <a:xfrm>
          <a:off x="9977755" y="889635"/>
          <a:ext cx="1371600" cy="124777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171450</xdr:colOff>
      <xdr:row>2</xdr:row>
      <xdr:rowOff>86360</xdr:rowOff>
    </xdr:from>
    <xdr:to>
      <xdr:col>64</xdr:col>
      <xdr:colOff>171450</xdr:colOff>
      <xdr:row>3</xdr:row>
      <xdr:rowOff>15875</xdr:rowOff>
    </xdr:to>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10209530" y="953135"/>
          <a:ext cx="120015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57</xdr:col>
      <xdr:colOff>171450</xdr:colOff>
      <xdr:row>3</xdr:row>
      <xdr:rowOff>28575</xdr:rowOff>
    </xdr:from>
    <xdr:to>
      <xdr:col>64</xdr:col>
      <xdr:colOff>171450</xdr:colOff>
      <xdr:row>6</xdr:row>
      <xdr:rowOff>34290</xdr:rowOff>
    </xdr:to>
    <xdr:sp macro="" textlink="">
      <xdr:nvSpPr>
        <xdr:cNvPr id="28" name="正方形/長方形 27">
          <a:extLst>
            <a:ext uri="{FF2B5EF4-FFF2-40B4-BE49-F238E27FC236}">
              <a16:creationId xmlns:a16="http://schemas.microsoft.com/office/drawing/2014/main" id="{00000000-0008-0000-0000-00001C000000}"/>
            </a:ext>
          </a:extLst>
        </xdr:cNvPr>
        <xdr:cNvSpPr/>
      </xdr:nvSpPr>
      <xdr:spPr>
        <a:xfrm>
          <a:off x="10209530" y="1219200"/>
          <a:ext cx="1200150" cy="508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57</xdr:col>
      <xdr:colOff>171450</xdr:colOff>
      <xdr:row>5</xdr:row>
      <xdr:rowOff>28575</xdr:rowOff>
    </xdr:from>
    <xdr:to>
      <xdr:col>65</xdr:col>
      <xdr:colOff>117475</xdr:colOff>
      <xdr:row>8</xdr:row>
      <xdr:rowOff>158750</xdr:rowOff>
    </xdr:to>
    <xdr:sp macro="" textlink="">
      <xdr:nvSpPr>
        <xdr:cNvPr id="29" name="正方形/長方形 28">
          <a:extLst>
            <a:ext uri="{FF2B5EF4-FFF2-40B4-BE49-F238E27FC236}">
              <a16:creationId xmlns:a16="http://schemas.microsoft.com/office/drawing/2014/main" id="{00000000-0008-0000-0000-00001D000000}"/>
            </a:ext>
          </a:extLst>
        </xdr:cNvPr>
        <xdr:cNvSpPr/>
      </xdr:nvSpPr>
      <xdr:spPr>
        <a:xfrm>
          <a:off x="10209530" y="1554480"/>
          <a:ext cx="1317625" cy="633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57</xdr:col>
      <xdr:colOff>3175</xdr:colOff>
      <xdr:row>2</xdr:row>
      <xdr:rowOff>175260</xdr:rowOff>
    </xdr:from>
    <xdr:to>
      <xdr:col>58</xdr:col>
      <xdr:colOff>22225</xdr:colOff>
      <xdr:row>2</xdr:row>
      <xdr:rowOff>175260</xdr:rowOff>
    </xdr:to>
    <xdr:cxnSp macro="">
      <xdr:nvCxnSpPr>
        <xdr:cNvPr id="30" name="直線コネクタ 29">
          <a:extLst>
            <a:ext uri="{FF2B5EF4-FFF2-40B4-BE49-F238E27FC236}">
              <a16:creationId xmlns:a16="http://schemas.microsoft.com/office/drawing/2014/main" id="{00000000-0008-0000-0000-00001E000000}"/>
            </a:ext>
          </a:extLst>
        </xdr:cNvPr>
        <xdr:cNvCxnSpPr/>
      </xdr:nvCxnSpPr>
      <xdr:spPr>
        <a:xfrm flipH="1">
          <a:off x="10041255" y="1042035"/>
          <a:ext cx="1905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137160</xdr:rowOff>
    </xdr:from>
    <xdr:to>
      <xdr:col>57</xdr:col>
      <xdr:colOff>158750</xdr:colOff>
      <xdr:row>2</xdr:row>
      <xdr:rowOff>238760</xdr:rowOff>
    </xdr:to>
    <xdr:sp macro="" textlink="">
      <xdr:nvSpPr>
        <xdr:cNvPr id="31" name="楕円 30">
          <a:extLst>
            <a:ext uri="{FF2B5EF4-FFF2-40B4-BE49-F238E27FC236}">
              <a16:creationId xmlns:a16="http://schemas.microsoft.com/office/drawing/2014/main" id="{00000000-0008-0000-0000-00001F000000}"/>
            </a:ext>
          </a:extLst>
        </xdr:cNvPr>
        <xdr:cNvSpPr/>
      </xdr:nvSpPr>
      <xdr:spPr>
        <a:xfrm>
          <a:off x="10095230"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114935</xdr:rowOff>
    </xdr:from>
    <xdr:to>
      <xdr:col>57</xdr:col>
      <xdr:colOff>158750</xdr:colOff>
      <xdr:row>4</xdr:row>
      <xdr:rowOff>46990</xdr:rowOff>
    </xdr:to>
    <xdr:sp macro="" textlink="">
      <xdr:nvSpPr>
        <xdr:cNvPr id="32" name="フローチャート: 判断 31">
          <a:extLst>
            <a:ext uri="{FF2B5EF4-FFF2-40B4-BE49-F238E27FC236}">
              <a16:creationId xmlns:a16="http://schemas.microsoft.com/office/drawing/2014/main" id="{00000000-0008-0000-0000-000020000000}"/>
            </a:ext>
          </a:extLst>
        </xdr:cNvPr>
        <xdr:cNvSpPr/>
      </xdr:nvSpPr>
      <xdr:spPr>
        <a:xfrm>
          <a:off x="10095230" y="130556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164465</xdr:rowOff>
    </xdr:to>
    <xdr:cxnSp macro="">
      <xdr:nvCxnSpPr>
        <xdr:cNvPr id="33" name="直線コネクタ 32">
          <a:extLst>
            <a:ext uri="{FF2B5EF4-FFF2-40B4-BE49-F238E27FC236}">
              <a16:creationId xmlns:a16="http://schemas.microsoft.com/office/drawing/2014/main" id="{00000000-0008-0000-0000-000021000000}"/>
            </a:ext>
          </a:extLst>
        </xdr:cNvPr>
        <xdr:cNvCxnSpPr/>
      </xdr:nvCxnSpPr>
      <xdr:spPr>
        <a:xfrm>
          <a:off x="10139680" y="1554480"/>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4" name="直線コネクタ 33">
          <a:extLst>
            <a:ext uri="{FF2B5EF4-FFF2-40B4-BE49-F238E27FC236}">
              <a16:creationId xmlns:a16="http://schemas.microsoft.com/office/drawing/2014/main" id="{00000000-0008-0000-0000-000022000000}"/>
            </a:ext>
          </a:extLst>
        </xdr:cNvPr>
        <xdr:cNvCxnSpPr/>
      </xdr:nvCxnSpPr>
      <xdr:spPr>
        <a:xfrm>
          <a:off x="10060305" y="1554480"/>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93345</xdr:rowOff>
    </xdr:from>
    <xdr:to>
      <xdr:col>57</xdr:col>
      <xdr:colOff>101600</xdr:colOff>
      <xdr:row>7</xdr:row>
      <xdr:rowOff>61595</xdr:rowOff>
    </xdr:to>
    <xdr:cxnSp macro="">
      <xdr:nvCxnSpPr>
        <xdr:cNvPr id="35" name="直線コネクタ 34">
          <a:extLst>
            <a:ext uri="{FF2B5EF4-FFF2-40B4-BE49-F238E27FC236}">
              <a16:creationId xmlns:a16="http://schemas.microsoft.com/office/drawing/2014/main" id="{00000000-0008-0000-0000-000023000000}"/>
            </a:ext>
          </a:extLst>
        </xdr:cNvPr>
        <xdr:cNvCxnSpPr/>
      </xdr:nvCxnSpPr>
      <xdr:spPr>
        <a:xfrm flipV="1">
          <a:off x="10139680" y="1786890"/>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64770</xdr:rowOff>
    </xdr:from>
    <xdr:to>
      <xdr:col>58</xdr:col>
      <xdr:colOff>3175</xdr:colOff>
      <xdr:row>7</xdr:row>
      <xdr:rowOff>64770</xdr:rowOff>
    </xdr:to>
    <xdr:cxnSp macro="">
      <xdr:nvCxnSpPr>
        <xdr:cNvPr id="36" name="直線コネクタ 35">
          <a:extLst>
            <a:ext uri="{FF2B5EF4-FFF2-40B4-BE49-F238E27FC236}">
              <a16:creationId xmlns:a16="http://schemas.microsoft.com/office/drawing/2014/main" id="{00000000-0008-0000-0000-000024000000}"/>
            </a:ext>
          </a:extLst>
        </xdr:cNvPr>
        <xdr:cNvCxnSpPr/>
      </xdr:nvCxnSpPr>
      <xdr:spPr>
        <a:xfrm>
          <a:off x="10060305" y="192595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34290</xdr:rowOff>
    </xdr:from>
    <xdr:ext cx="8894445" cy="251460"/>
    <xdr:sp macro="" textlink="">
      <xdr:nvSpPr>
        <xdr:cNvPr id="37" name="テキスト ボックス 36">
          <a:extLst>
            <a:ext uri="{FF2B5EF4-FFF2-40B4-BE49-F238E27FC236}">
              <a16:creationId xmlns:a16="http://schemas.microsoft.com/office/drawing/2014/main" id="{00000000-0008-0000-0000-000025000000}"/>
            </a:ext>
          </a:extLst>
        </xdr:cNvPr>
        <xdr:cNvSpPr txBox="1"/>
      </xdr:nvSpPr>
      <xdr:spPr>
        <a:xfrm>
          <a:off x="419100" y="2733675"/>
          <a:ext cx="88944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13</xdr:row>
      <xdr:rowOff>102870</xdr:rowOff>
    </xdr:from>
    <xdr:ext cx="6044565" cy="251460"/>
    <xdr:sp macro="" textlink="">
      <xdr:nvSpPr>
        <xdr:cNvPr id="38" name="テキスト ボックス 37">
          <a:extLst>
            <a:ext uri="{FF2B5EF4-FFF2-40B4-BE49-F238E27FC236}">
              <a16:creationId xmlns:a16="http://schemas.microsoft.com/office/drawing/2014/main" id="{00000000-0008-0000-0000-000026000000}"/>
            </a:ext>
          </a:extLst>
        </xdr:cNvPr>
        <xdr:cNvSpPr txBox="1"/>
      </xdr:nvSpPr>
      <xdr:spPr>
        <a:xfrm>
          <a:off x="419100" y="2969895"/>
          <a:ext cx="60445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0</xdr:col>
      <xdr:colOff>419100</xdr:colOff>
      <xdr:row>15</xdr:row>
      <xdr:rowOff>3175</xdr:rowOff>
    </xdr:from>
    <xdr:ext cx="8229600" cy="253365"/>
    <xdr:sp macro="" textlink="">
      <xdr:nvSpPr>
        <xdr:cNvPr id="39" name="テキスト ボックス 38">
          <a:extLst>
            <a:ext uri="{FF2B5EF4-FFF2-40B4-BE49-F238E27FC236}">
              <a16:creationId xmlns:a16="http://schemas.microsoft.com/office/drawing/2014/main" id="{00000000-0008-0000-0000-000027000000}"/>
            </a:ext>
          </a:extLst>
        </xdr:cNvPr>
        <xdr:cNvSpPr txBox="1"/>
      </xdr:nvSpPr>
      <xdr:spPr>
        <a:xfrm>
          <a:off x="419100" y="3205480"/>
          <a:ext cx="8229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0</xdr:col>
      <xdr:colOff>419100</xdr:colOff>
      <xdr:row>16</xdr:row>
      <xdr:rowOff>71755</xdr:rowOff>
    </xdr:from>
    <xdr:ext cx="4431665" cy="251460"/>
    <xdr:sp macro="" textlink="">
      <xdr:nvSpPr>
        <xdr:cNvPr id="40" name="テキスト ボックス 39">
          <a:extLst>
            <a:ext uri="{FF2B5EF4-FFF2-40B4-BE49-F238E27FC236}">
              <a16:creationId xmlns:a16="http://schemas.microsoft.com/office/drawing/2014/main" id="{00000000-0008-0000-0000-000028000000}"/>
            </a:ext>
          </a:extLst>
        </xdr:cNvPr>
        <xdr:cNvSpPr txBox="1"/>
      </xdr:nvSpPr>
      <xdr:spPr>
        <a:xfrm>
          <a:off x="419100" y="3441700"/>
          <a:ext cx="44316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oneCellAnchor>
    <xdr:from>
      <xdr:col>0</xdr:col>
      <xdr:colOff>419100</xdr:colOff>
      <xdr:row>17</xdr:row>
      <xdr:rowOff>140335</xdr:rowOff>
    </xdr:from>
    <xdr:ext cx="182880" cy="251460"/>
    <xdr:sp macro="" textlink="">
      <xdr:nvSpPr>
        <xdr:cNvPr id="41" name="テキスト ボックス 40">
          <a:extLst>
            <a:ext uri="{FF2B5EF4-FFF2-40B4-BE49-F238E27FC236}">
              <a16:creationId xmlns:a16="http://schemas.microsoft.com/office/drawing/2014/main" id="{00000000-0008-0000-0000-000029000000}"/>
            </a:ext>
          </a:extLst>
        </xdr:cNvPr>
        <xdr:cNvSpPr txBox="1"/>
      </xdr:nvSpPr>
      <xdr:spPr>
        <a:xfrm>
          <a:off x="419100" y="3677920"/>
          <a:ext cx="1828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a:xfrm>
          <a:off x="1144905" y="4189730"/>
          <a:ext cx="38227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8</xdr:col>
      <xdr:colOff>167005</xdr:colOff>
      <xdr:row>22</xdr:row>
      <xdr:rowOff>79375</xdr:rowOff>
    </xdr:from>
    <xdr:to>
      <xdr:col>18</xdr:col>
      <xdr:colOff>4445</xdr:colOff>
      <xdr:row>24</xdr:row>
      <xdr:rowOff>13970</xdr:rowOff>
    </xdr:to>
    <xdr:sp macro="" textlink="">
      <xdr:nvSpPr>
        <xdr:cNvPr id="43" name="正方形/長方形 42">
          <a:extLst>
            <a:ext uri="{FF2B5EF4-FFF2-40B4-BE49-F238E27FC236}">
              <a16:creationId xmlns:a16="http://schemas.microsoft.com/office/drawing/2014/main" id="{00000000-0008-0000-0000-00002B000000}"/>
            </a:ext>
          </a:extLst>
        </xdr:cNvPr>
        <xdr:cNvSpPr/>
      </xdr:nvSpPr>
      <xdr:spPr>
        <a:xfrm>
          <a:off x="1804035" y="4558030"/>
          <a:ext cx="1551940" cy="2698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dr:col>18</xdr:col>
      <xdr:colOff>102870</xdr:colOff>
      <xdr:row>22</xdr:row>
      <xdr:rowOff>62865</xdr:rowOff>
    </xdr:from>
    <xdr:to>
      <xdr:col>23</xdr:col>
      <xdr:colOff>5080</xdr:colOff>
      <xdr:row>24</xdr:row>
      <xdr:rowOff>29845</xdr:rowOff>
    </xdr:to>
    <xdr:sp macro="" textlink="">
      <xdr:nvSpPr>
        <xdr:cNvPr id="44" name="正方形/長方形 43">
          <a:extLst>
            <a:ext uri="{FF2B5EF4-FFF2-40B4-BE49-F238E27FC236}">
              <a16:creationId xmlns:a16="http://schemas.microsoft.com/office/drawing/2014/main" id="{00000000-0008-0000-0000-00002C000000}"/>
            </a:ext>
          </a:extLst>
        </xdr:cNvPr>
        <xdr:cNvSpPr/>
      </xdr:nvSpPr>
      <xdr:spPr>
        <a:xfrm>
          <a:off x="3454400" y="4541520"/>
          <a:ext cx="759460" cy="3022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[ 61.2</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27</xdr:col>
      <xdr:colOff>22225</xdr:colOff>
      <xdr:row>21</xdr:row>
      <xdr:rowOff>57785</xdr:rowOff>
    </xdr:from>
    <xdr:to>
      <xdr:col>35</xdr:col>
      <xdr:colOff>22225</xdr:colOff>
      <xdr:row>22</xdr:row>
      <xdr:rowOff>90170</xdr:rowOff>
    </xdr:to>
    <xdr:sp macro="" textlink="">
      <xdr:nvSpPr>
        <xdr:cNvPr id="45" name="正方形/長方形 44">
          <a:extLst>
            <a:ext uri="{FF2B5EF4-FFF2-40B4-BE49-F238E27FC236}">
              <a16:creationId xmlns:a16="http://schemas.microsoft.com/office/drawing/2014/main" id="{00000000-0008-0000-0000-00002D000000}"/>
            </a:ext>
          </a:extLst>
        </xdr:cNvPr>
        <xdr:cNvSpPr/>
      </xdr:nvSpPr>
      <xdr:spPr>
        <a:xfrm>
          <a:off x="4916805" y="4317365"/>
          <a:ext cx="13716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27</xdr:col>
      <xdr:colOff>22225</xdr:colOff>
      <xdr:row>22</xdr:row>
      <xdr:rowOff>28575</xdr:rowOff>
    </xdr:from>
    <xdr:to>
      <xdr:col>35</xdr:col>
      <xdr:colOff>22225</xdr:colOff>
      <xdr:row>23</xdr:row>
      <xdr:rowOff>108585</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4916805" y="450723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34/106</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22225</xdr:colOff>
      <xdr:row>21</xdr:row>
      <xdr:rowOff>57785</xdr:rowOff>
    </xdr:from>
    <xdr:to>
      <xdr:col>43</xdr:col>
      <xdr:colOff>22225</xdr:colOff>
      <xdr:row>22</xdr:row>
      <xdr:rowOff>90170</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6288405" y="4317365"/>
          <a:ext cx="13716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22225</xdr:colOff>
      <xdr:row>22</xdr:row>
      <xdr:rowOff>28575</xdr:rowOff>
    </xdr:from>
    <xdr:to>
      <xdr:col>43</xdr:col>
      <xdr:colOff>22225</xdr:colOff>
      <xdr:row>23</xdr:row>
      <xdr:rowOff>108585</xdr:rowOff>
    </xdr:to>
    <xdr:sp macro="" textlink="">
      <xdr:nvSpPr>
        <xdr:cNvPr id="48" name="正方形/長方形 47">
          <a:extLst>
            <a:ext uri="{FF2B5EF4-FFF2-40B4-BE49-F238E27FC236}">
              <a16:creationId xmlns:a16="http://schemas.microsoft.com/office/drawing/2014/main" id="{00000000-0008-0000-0000-000030000000}"/>
            </a:ext>
          </a:extLst>
        </xdr:cNvPr>
        <xdr:cNvSpPr/>
      </xdr:nvSpPr>
      <xdr:spPr>
        <a:xfrm>
          <a:off x="6288405" y="450723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149225</xdr:colOff>
      <xdr:row>21</xdr:row>
      <xdr:rowOff>57785</xdr:rowOff>
    </xdr:from>
    <xdr:to>
      <xdr:col>51</xdr:col>
      <xdr:colOff>149225</xdr:colOff>
      <xdr:row>22</xdr:row>
      <xdr:rowOff>90170</xdr:rowOff>
    </xdr:to>
    <xdr:sp macro="" textlink="">
      <xdr:nvSpPr>
        <xdr:cNvPr id="49" name="正方形/長方形 48">
          <a:extLst>
            <a:ext uri="{FF2B5EF4-FFF2-40B4-BE49-F238E27FC236}">
              <a16:creationId xmlns:a16="http://schemas.microsoft.com/office/drawing/2014/main" id="{00000000-0008-0000-0000-000031000000}"/>
            </a:ext>
          </a:extLst>
        </xdr:cNvPr>
        <xdr:cNvSpPr/>
      </xdr:nvSpPr>
      <xdr:spPr>
        <a:xfrm>
          <a:off x="7787005" y="4317365"/>
          <a:ext cx="13716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43</xdr:col>
      <xdr:colOff>149225</xdr:colOff>
      <xdr:row>22</xdr:row>
      <xdr:rowOff>28575</xdr:rowOff>
    </xdr:from>
    <xdr:to>
      <xdr:col>51</xdr:col>
      <xdr:colOff>149225</xdr:colOff>
      <xdr:row>23</xdr:row>
      <xdr:rowOff>108585</xdr:rowOff>
    </xdr:to>
    <xdr:sp macro="" textlink="">
      <xdr:nvSpPr>
        <xdr:cNvPr id="50" name="正方形/長方形 49">
          <a:extLst>
            <a:ext uri="{FF2B5EF4-FFF2-40B4-BE49-F238E27FC236}">
              <a16:creationId xmlns:a16="http://schemas.microsoft.com/office/drawing/2014/main" id="{00000000-0008-0000-0000-000032000000}"/>
            </a:ext>
          </a:extLst>
        </xdr:cNvPr>
        <xdr:cNvSpPr/>
      </xdr:nvSpPr>
      <xdr:spPr>
        <a:xfrm>
          <a:off x="7787005" y="450723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66.2</a:t>
          </a:r>
          <a:endParaRPr kumimoji="1" lang="ja-JP" altLang="en-US" sz="1200" b="1" i="1">
            <a:solidFill>
              <a:srgbClr val="4080FF"/>
            </a:solidFill>
            <a:latin typeface="ＭＳ Ｐゴシック"/>
            <a:ea typeface="ＭＳ Ｐゴシック"/>
          </a:endParaRPr>
        </a:p>
      </xdr:txBody>
    </xdr:sp>
    <xdr:clientData/>
  </xdr:twoCellAnchor>
  <xdr:twoCellAnchor>
    <xdr:from>
      <xdr:col>5</xdr:col>
      <xdr:colOff>22225</xdr:colOff>
      <xdr:row>24</xdr:row>
      <xdr:rowOff>64770</xdr:rowOff>
    </xdr:from>
    <xdr:to>
      <xdr:col>27</xdr:col>
      <xdr:colOff>73025</xdr:colOff>
      <xdr:row>36</xdr:row>
      <xdr:rowOff>164465</xdr:rowOff>
    </xdr:to>
    <xdr:sp macro="" textlink="">
      <xdr:nvSpPr>
        <xdr:cNvPr id="51" name="正方形/長方形 50">
          <a:extLst>
            <a:ext uri="{FF2B5EF4-FFF2-40B4-BE49-F238E27FC236}">
              <a16:creationId xmlns:a16="http://schemas.microsoft.com/office/drawing/2014/main" id="{00000000-0008-0000-0000-000033000000}"/>
            </a:ext>
          </a:extLst>
        </xdr:cNvPr>
        <xdr:cNvSpPr/>
      </xdr:nvSpPr>
      <xdr:spPr>
        <a:xfrm>
          <a:off x="1144905" y="4878705"/>
          <a:ext cx="3822700" cy="21113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64770</xdr:rowOff>
    </xdr:from>
    <xdr:to>
      <xdr:col>53</xdr:col>
      <xdr:colOff>149225</xdr:colOff>
      <xdr:row>36</xdr:row>
      <xdr:rowOff>164465</xdr:rowOff>
    </xdr:to>
    <xdr:sp macro="" textlink="">
      <xdr:nvSpPr>
        <xdr:cNvPr id="52" name="正方形/長方形 51">
          <a:extLst>
            <a:ext uri="{FF2B5EF4-FFF2-40B4-BE49-F238E27FC236}">
              <a16:creationId xmlns:a16="http://schemas.microsoft.com/office/drawing/2014/main" id="{00000000-0008-0000-0000-000034000000}"/>
            </a:ext>
          </a:extLst>
        </xdr:cNvPr>
        <xdr:cNvSpPr/>
      </xdr:nvSpPr>
      <xdr:spPr>
        <a:xfrm>
          <a:off x="5215255" y="4878705"/>
          <a:ext cx="4286250" cy="21113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127635</xdr:rowOff>
    </xdr:from>
    <xdr:to>
      <xdr:col>52</xdr:col>
      <xdr:colOff>149225</xdr:colOff>
      <xdr:row>26</xdr:row>
      <xdr:rowOff>40005</xdr:rowOff>
    </xdr:to>
    <xdr:sp macro="" textlink="">
      <xdr:nvSpPr>
        <xdr:cNvPr id="53" name="正方形/長方形 52">
          <a:extLst>
            <a:ext uri="{FF2B5EF4-FFF2-40B4-BE49-F238E27FC236}">
              <a16:creationId xmlns:a16="http://schemas.microsoft.com/office/drawing/2014/main" id="{00000000-0008-0000-0000-000035000000}"/>
            </a:ext>
          </a:extLst>
        </xdr:cNvPr>
        <xdr:cNvSpPr/>
      </xdr:nvSpPr>
      <xdr:spPr>
        <a:xfrm>
          <a:off x="5215255" y="4941570"/>
          <a:ext cx="41148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77470</xdr:rowOff>
    </xdr:to>
    <xdr:sp macro="" textlink="" fLocksText="0">
      <xdr:nvSpPr>
        <xdr:cNvPr id="54" name="テキスト ボックス 53">
          <a:extLst>
            <a:ext uri="{FF2B5EF4-FFF2-40B4-BE49-F238E27FC236}">
              <a16:creationId xmlns:a16="http://schemas.microsoft.com/office/drawing/2014/main" id="{00000000-0008-0000-0000-000036000000}"/>
            </a:ext>
          </a:extLst>
        </xdr:cNvPr>
        <xdr:cNvSpPr txBox="1"/>
      </xdr:nvSpPr>
      <xdr:spPr>
        <a:xfrm>
          <a:off x="5272405" y="5165090"/>
          <a:ext cx="4102100" cy="173799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当市の有形固定資産減価償却率は上昇傾向にあるが、類似団体と比較すると低い水準である。これは、令和元年度における第二保育所の建て替えや、吉川美南駅周辺地区の開発に伴う人口増加に対応した吉川中学校の建設など、新しい施設が整備されてきたことが影響している。　</a:t>
          </a:r>
        </a:p>
        <a:p>
          <a:r>
            <a:rPr kumimoji="1" lang="ja-JP" altLang="en-US" sz="1100">
              <a:latin typeface="ＭＳ Ｐゴシック"/>
              <a:ea typeface="ＭＳ Ｐゴシック"/>
            </a:rPr>
            <a:t>　一方で、老人センターや学校等、老朽化の進行が著しい施設もあることから、吉川市公共施設長寿命化計画に基づき、適切に維持管理ができるよう計画的に老朽化対策を行っていく。</a:t>
          </a:r>
        </a:p>
      </xdr:txBody>
    </xdr:sp>
    <xdr:clientData/>
  </xdr:twoCellAnchor>
  <xdr:oneCellAnchor>
    <xdr:from>
      <xdr:col>4</xdr:col>
      <xdr:colOff>171450</xdr:colOff>
      <xdr:row>23</xdr:row>
      <xdr:rowOff>46990</xdr:rowOff>
    </xdr:from>
    <xdr:ext cx="349885" cy="218440"/>
    <xdr:sp macro="" textlink="">
      <xdr:nvSpPr>
        <xdr:cNvPr id="55" name="テキスト ボックス 54">
          <a:extLst>
            <a:ext uri="{FF2B5EF4-FFF2-40B4-BE49-F238E27FC236}">
              <a16:creationId xmlns:a16="http://schemas.microsoft.com/office/drawing/2014/main" id="{00000000-0008-0000-0000-000037000000}"/>
            </a:ext>
          </a:extLst>
        </xdr:cNvPr>
        <xdr:cNvSpPr txBox="1"/>
      </xdr:nvSpPr>
      <xdr:spPr>
        <a:xfrm>
          <a:off x="1122680" y="4693285"/>
          <a:ext cx="349885"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xdr:col>
      <xdr:colOff>22225</xdr:colOff>
      <xdr:row>36</xdr:row>
      <xdr:rowOff>164465</xdr:rowOff>
    </xdr:from>
    <xdr:to>
      <xdr:col>27</xdr:col>
      <xdr:colOff>73025</xdr:colOff>
      <xdr:row>36</xdr:row>
      <xdr:rowOff>164465</xdr:rowOff>
    </xdr:to>
    <xdr:cxnSp macro="">
      <xdr:nvCxnSpPr>
        <xdr:cNvPr id="56" name="直線コネクタ 55">
          <a:extLst>
            <a:ext uri="{FF2B5EF4-FFF2-40B4-BE49-F238E27FC236}">
              <a16:creationId xmlns:a16="http://schemas.microsoft.com/office/drawing/2014/main" id="{00000000-0008-0000-0000-000038000000}"/>
            </a:ext>
          </a:extLst>
        </xdr:cNvPr>
        <xdr:cNvCxnSpPr/>
      </xdr:nvCxnSpPr>
      <xdr:spPr>
        <a:xfrm>
          <a:off x="1144905" y="6990080"/>
          <a:ext cx="3822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36</xdr:row>
      <xdr:rowOff>73025</xdr:rowOff>
    </xdr:from>
    <xdr:ext cx="357505" cy="219075"/>
    <xdr:sp macro="" textlink="">
      <xdr:nvSpPr>
        <xdr:cNvPr id="57" name="テキスト ボックス 56">
          <a:extLst>
            <a:ext uri="{FF2B5EF4-FFF2-40B4-BE49-F238E27FC236}">
              <a16:creationId xmlns:a16="http://schemas.microsoft.com/office/drawing/2014/main" id="{00000000-0008-0000-0000-000039000000}"/>
            </a:ext>
          </a:extLst>
        </xdr:cNvPr>
        <xdr:cNvSpPr txBox="1"/>
      </xdr:nvSpPr>
      <xdr:spPr>
        <a:xfrm>
          <a:off x="779145" y="6898640"/>
          <a:ext cx="35750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a:t>
          </a:r>
          <a:endParaRPr kumimoji="1" lang="ja-JP" altLang="en-US" sz="800">
            <a:latin typeface="ＭＳ Ｐゴシック"/>
            <a:ea typeface="ＭＳ Ｐゴシック"/>
          </a:endParaRPr>
        </a:p>
      </xdr:txBody>
    </xdr:sp>
    <xdr:clientData/>
  </xdr:oneCellAnchor>
  <xdr:twoCellAnchor>
    <xdr:from>
      <xdr:col>5</xdr:col>
      <xdr:colOff>22225</xdr:colOff>
      <xdr:row>34</xdr:row>
      <xdr:rowOff>147955</xdr:rowOff>
    </xdr:from>
    <xdr:to>
      <xdr:col>27</xdr:col>
      <xdr:colOff>73025</xdr:colOff>
      <xdr:row>34</xdr:row>
      <xdr:rowOff>147955</xdr:rowOff>
    </xdr:to>
    <xdr:cxnSp macro="">
      <xdr:nvCxnSpPr>
        <xdr:cNvPr id="58" name="直線コネクタ 57">
          <a:extLst>
            <a:ext uri="{FF2B5EF4-FFF2-40B4-BE49-F238E27FC236}">
              <a16:creationId xmlns:a16="http://schemas.microsoft.com/office/drawing/2014/main" id="{00000000-0008-0000-0000-00003A000000}"/>
            </a:ext>
          </a:extLst>
        </xdr:cNvPr>
        <xdr:cNvCxnSpPr/>
      </xdr:nvCxnSpPr>
      <xdr:spPr>
        <a:xfrm>
          <a:off x="1144905" y="6638290"/>
          <a:ext cx="3822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34</xdr:row>
      <xdr:rowOff>56515</xdr:rowOff>
    </xdr:from>
    <xdr:ext cx="357505" cy="220345"/>
    <xdr:sp macro="" textlink="">
      <xdr:nvSpPr>
        <xdr:cNvPr id="59" name="テキスト ボックス 58">
          <a:extLst>
            <a:ext uri="{FF2B5EF4-FFF2-40B4-BE49-F238E27FC236}">
              <a16:creationId xmlns:a16="http://schemas.microsoft.com/office/drawing/2014/main" id="{00000000-0008-0000-0000-00003B000000}"/>
            </a:ext>
          </a:extLst>
        </xdr:cNvPr>
        <xdr:cNvSpPr txBox="1"/>
      </xdr:nvSpPr>
      <xdr:spPr>
        <a:xfrm>
          <a:off x="779145" y="6546850"/>
          <a:ext cx="3575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dr:col>5</xdr:col>
      <xdr:colOff>22225</xdr:colOff>
      <xdr:row>32</xdr:row>
      <xdr:rowOff>131445</xdr:rowOff>
    </xdr:from>
    <xdr:to>
      <xdr:col>27</xdr:col>
      <xdr:colOff>73025</xdr:colOff>
      <xdr:row>32</xdr:row>
      <xdr:rowOff>131445</xdr:rowOff>
    </xdr:to>
    <xdr:cxnSp macro="">
      <xdr:nvCxnSpPr>
        <xdr:cNvPr id="60" name="直線コネクタ 59">
          <a:extLst>
            <a:ext uri="{FF2B5EF4-FFF2-40B4-BE49-F238E27FC236}">
              <a16:creationId xmlns:a16="http://schemas.microsoft.com/office/drawing/2014/main" id="{00000000-0008-0000-0000-00003C000000}"/>
            </a:ext>
          </a:extLst>
        </xdr:cNvPr>
        <xdr:cNvCxnSpPr/>
      </xdr:nvCxnSpPr>
      <xdr:spPr>
        <a:xfrm>
          <a:off x="1144905" y="6286500"/>
          <a:ext cx="3822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32</xdr:row>
      <xdr:rowOff>39370</xdr:rowOff>
    </xdr:from>
    <xdr:ext cx="357505" cy="220345"/>
    <xdr:sp macro="" textlink="">
      <xdr:nvSpPr>
        <xdr:cNvPr id="61" name="テキスト ボックス 60">
          <a:extLst>
            <a:ext uri="{FF2B5EF4-FFF2-40B4-BE49-F238E27FC236}">
              <a16:creationId xmlns:a16="http://schemas.microsoft.com/office/drawing/2014/main" id="{00000000-0008-0000-0000-00003D000000}"/>
            </a:ext>
          </a:extLst>
        </xdr:cNvPr>
        <xdr:cNvSpPr txBox="1"/>
      </xdr:nvSpPr>
      <xdr:spPr>
        <a:xfrm>
          <a:off x="779145" y="6194425"/>
          <a:ext cx="3575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70.0</a:t>
          </a:r>
          <a:endParaRPr kumimoji="1" lang="ja-JP" altLang="en-US" sz="800">
            <a:latin typeface="ＭＳ Ｐゴシック"/>
            <a:ea typeface="ＭＳ Ｐゴシック"/>
          </a:endParaRPr>
        </a:p>
      </xdr:txBody>
    </xdr:sp>
    <xdr:clientData/>
  </xdr:oneCellAnchor>
  <xdr:twoCellAnchor>
    <xdr:from>
      <xdr:col>5</xdr:col>
      <xdr:colOff>22225</xdr:colOff>
      <xdr:row>30</xdr:row>
      <xdr:rowOff>114935</xdr:rowOff>
    </xdr:from>
    <xdr:to>
      <xdr:col>27</xdr:col>
      <xdr:colOff>73025</xdr:colOff>
      <xdr:row>30</xdr:row>
      <xdr:rowOff>114935</xdr:rowOff>
    </xdr:to>
    <xdr:cxnSp macro="">
      <xdr:nvCxnSpPr>
        <xdr:cNvPr id="62" name="直線コネクタ 61">
          <a:extLst>
            <a:ext uri="{FF2B5EF4-FFF2-40B4-BE49-F238E27FC236}">
              <a16:creationId xmlns:a16="http://schemas.microsoft.com/office/drawing/2014/main" id="{00000000-0008-0000-0000-00003E000000}"/>
            </a:ext>
          </a:extLst>
        </xdr:cNvPr>
        <xdr:cNvCxnSpPr/>
      </xdr:nvCxnSpPr>
      <xdr:spPr>
        <a:xfrm>
          <a:off x="1144905" y="5934710"/>
          <a:ext cx="3822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30</xdr:row>
      <xdr:rowOff>22860</xdr:rowOff>
    </xdr:from>
    <xdr:ext cx="357505" cy="220345"/>
    <xdr:sp macro="" textlink="">
      <xdr:nvSpPr>
        <xdr:cNvPr id="63" name="テキスト ボックス 62">
          <a:extLst>
            <a:ext uri="{FF2B5EF4-FFF2-40B4-BE49-F238E27FC236}">
              <a16:creationId xmlns:a16="http://schemas.microsoft.com/office/drawing/2014/main" id="{00000000-0008-0000-0000-00003F000000}"/>
            </a:ext>
          </a:extLst>
        </xdr:cNvPr>
        <xdr:cNvSpPr txBox="1"/>
      </xdr:nvSpPr>
      <xdr:spPr>
        <a:xfrm>
          <a:off x="779145" y="5842635"/>
          <a:ext cx="3575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dr:col>5</xdr:col>
      <xdr:colOff>22225</xdr:colOff>
      <xdr:row>28</xdr:row>
      <xdr:rowOff>97790</xdr:rowOff>
    </xdr:from>
    <xdr:to>
      <xdr:col>27</xdr:col>
      <xdr:colOff>73025</xdr:colOff>
      <xdr:row>28</xdr:row>
      <xdr:rowOff>97790</xdr:rowOff>
    </xdr:to>
    <xdr:cxnSp macro="">
      <xdr:nvCxnSpPr>
        <xdr:cNvPr id="64" name="直線コネクタ 63">
          <a:extLst>
            <a:ext uri="{FF2B5EF4-FFF2-40B4-BE49-F238E27FC236}">
              <a16:creationId xmlns:a16="http://schemas.microsoft.com/office/drawing/2014/main" id="{00000000-0008-0000-0000-000040000000}"/>
            </a:ext>
          </a:extLst>
        </xdr:cNvPr>
        <xdr:cNvCxnSpPr/>
      </xdr:nvCxnSpPr>
      <xdr:spPr>
        <a:xfrm>
          <a:off x="1144905" y="5582285"/>
          <a:ext cx="3822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28</xdr:row>
      <xdr:rowOff>6350</xdr:rowOff>
    </xdr:from>
    <xdr:ext cx="357505" cy="220345"/>
    <xdr:sp macro="" textlink="">
      <xdr:nvSpPr>
        <xdr:cNvPr id="65" name="テキスト ボックス 64">
          <a:extLst>
            <a:ext uri="{FF2B5EF4-FFF2-40B4-BE49-F238E27FC236}">
              <a16:creationId xmlns:a16="http://schemas.microsoft.com/office/drawing/2014/main" id="{00000000-0008-0000-0000-000041000000}"/>
            </a:ext>
          </a:extLst>
        </xdr:cNvPr>
        <xdr:cNvSpPr txBox="1"/>
      </xdr:nvSpPr>
      <xdr:spPr>
        <a:xfrm>
          <a:off x="779145" y="5490845"/>
          <a:ext cx="3575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50.0</a:t>
          </a:r>
          <a:endParaRPr kumimoji="1" lang="ja-JP" altLang="en-US" sz="800">
            <a:latin typeface="ＭＳ Ｐゴシック"/>
            <a:ea typeface="ＭＳ Ｐゴシック"/>
          </a:endParaRPr>
        </a:p>
      </xdr:txBody>
    </xdr:sp>
    <xdr:clientData/>
  </xdr:oneCellAnchor>
  <xdr:twoCellAnchor>
    <xdr:from>
      <xdr:col>5</xdr:col>
      <xdr:colOff>22225</xdr:colOff>
      <xdr:row>26</xdr:row>
      <xdr:rowOff>81915</xdr:rowOff>
    </xdr:from>
    <xdr:to>
      <xdr:col>27</xdr:col>
      <xdr:colOff>73025</xdr:colOff>
      <xdr:row>26</xdr:row>
      <xdr:rowOff>81915</xdr:rowOff>
    </xdr:to>
    <xdr:cxnSp macro="">
      <xdr:nvCxnSpPr>
        <xdr:cNvPr id="66" name="直線コネクタ 65">
          <a:extLst>
            <a:ext uri="{FF2B5EF4-FFF2-40B4-BE49-F238E27FC236}">
              <a16:creationId xmlns:a16="http://schemas.microsoft.com/office/drawing/2014/main" id="{00000000-0008-0000-0000-000042000000}"/>
            </a:ext>
          </a:extLst>
        </xdr:cNvPr>
        <xdr:cNvCxnSpPr/>
      </xdr:nvCxnSpPr>
      <xdr:spPr>
        <a:xfrm>
          <a:off x="1144905" y="5231130"/>
          <a:ext cx="3822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25</xdr:row>
      <xdr:rowOff>157480</xdr:rowOff>
    </xdr:from>
    <xdr:ext cx="357505" cy="220345"/>
    <xdr:sp macro="" textlink="">
      <xdr:nvSpPr>
        <xdr:cNvPr id="67" name="テキスト ボックス 66">
          <a:extLst>
            <a:ext uri="{FF2B5EF4-FFF2-40B4-BE49-F238E27FC236}">
              <a16:creationId xmlns:a16="http://schemas.microsoft.com/office/drawing/2014/main" id="{00000000-0008-0000-0000-000043000000}"/>
            </a:ext>
          </a:extLst>
        </xdr:cNvPr>
        <xdr:cNvSpPr txBox="1"/>
      </xdr:nvSpPr>
      <xdr:spPr>
        <a:xfrm>
          <a:off x="779145" y="5139055"/>
          <a:ext cx="3575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64770</xdr:rowOff>
    </xdr:from>
    <xdr:to>
      <xdr:col>27</xdr:col>
      <xdr:colOff>73025</xdr:colOff>
      <xdr:row>24</xdr:row>
      <xdr:rowOff>64770</xdr:rowOff>
    </xdr:to>
    <xdr:cxnSp macro="">
      <xdr:nvCxnSpPr>
        <xdr:cNvPr id="68" name="直線コネクタ 67">
          <a:extLst>
            <a:ext uri="{FF2B5EF4-FFF2-40B4-BE49-F238E27FC236}">
              <a16:creationId xmlns:a16="http://schemas.microsoft.com/office/drawing/2014/main" id="{00000000-0008-0000-0000-000044000000}"/>
            </a:ext>
          </a:extLst>
        </xdr:cNvPr>
        <xdr:cNvCxnSpPr/>
      </xdr:nvCxnSpPr>
      <xdr:spPr>
        <a:xfrm>
          <a:off x="1144905" y="4878705"/>
          <a:ext cx="3822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23</xdr:row>
      <xdr:rowOff>140970</xdr:rowOff>
    </xdr:from>
    <xdr:ext cx="357505" cy="218440"/>
    <xdr:sp macro="" textlink="">
      <xdr:nvSpPr>
        <xdr:cNvPr id="69" name="テキスト ボックス 68">
          <a:extLst>
            <a:ext uri="{FF2B5EF4-FFF2-40B4-BE49-F238E27FC236}">
              <a16:creationId xmlns:a16="http://schemas.microsoft.com/office/drawing/2014/main" id="{00000000-0008-0000-0000-000045000000}"/>
            </a:ext>
          </a:extLst>
        </xdr:cNvPr>
        <xdr:cNvSpPr txBox="1"/>
      </xdr:nvSpPr>
      <xdr:spPr>
        <a:xfrm>
          <a:off x="779145" y="4787265"/>
          <a:ext cx="357505"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64770</xdr:rowOff>
    </xdr:from>
    <xdr:to>
      <xdr:col>27</xdr:col>
      <xdr:colOff>73025</xdr:colOff>
      <xdr:row>36</xdr:row>
      <xdr:rowOff>164465</xdr:rowOff>
    </xdr:to>
    <xdr:sp macro="" textlink="">
      <xdr:nvSpPr>
        <xdr:cNvPr id="70" name="有形固定資産減価償却率グラフ枠">
          <a:extLst>
            <a:ext uri="{FF2B5EF4-FFF2-40B4-BE49-F238E27FC236}">
              <a16:creationId xmlns:a16="http://schemas.microsoft.com/office/drawing/2014/main" id="{00000000-0008-0000-0000-000046000000}"/>
            </a:ext>
          </a:extLst>
        </xdr:cNvPr>
        <xdr:cNvSpPr/>
      </xdr:nvSpPr>
      <xdr:spPr>
        <a:xfrm>
          <a:off x="1144905" y="4878705"/>
          <a:ext cx="3822700" cy="21113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151130</xdr:rowOff>
    </xdr:from>
    <xdr:to>
      <xdr:col>23</xdr:col>
      <xdr:colOff>85090</xdr:colOff>
      <xdr:row>34</xdr:row>
      <xdr:rowOff>123825</xdr:rowOff>
    </xdr:to>
    <xdr:cxnSp macro="">
      <xdr:nvCxnSpPr>
        <xdr:cNvPr id="71" name="直線コネクタ 70">
          <a:extLst>
            <a:ext uri="{FF2B5EF4-FFF2-40B4-BE49-F238E27FC236}">
              <a16:creationId xmlns:a16="http://schemas.microsoft.com/office/drawing/2014/main" id="{00000000-0008-0000-0000-000047000000}"/>
            </a:ext>
          </a:extLst>
        </xdr:cNvPr>
        <xdr:cNvCxnSpPr/>
      </xdr:nvCxnSpPr>
      <xdr:spPr>
        <a:xfrm flipV="1">
          <a:off x="4292600" y="5132705"/>
          <a:ext cx="1270" cy="14814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127635</xdr:rowOff>
    </xdr:from>
    <xdr:ext cx="405130" cy="251460"/>
    <xdr:sp macro="" textlink="">
      <xdr:nvSpPr>
        <xdr:cNvPr id="72" name="有形固定資産減価償却率最小値テキスト">
          <a:extLst>
            <a:ext uri="{FF2B5EF4-FFF2-40B4-BE49-F238E27FC236}">
              <a16:creationId xmlns:a16="http://schemas.microsoft.com/office/drawing/2014/main" id="{00000000-0008-0000-0000-000048000000}"/>
            </a:ext>
          </a:extLst>
        </xdr:cNvPr>
        <xdr:cNvSpPr txBox="1"/>
      </xdr:nvSpPr>
      <xdr:spPr>
        <a:xfrm>
          <a:off x="4345305" y="6617970"/>
          <a:ext cx="4051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79.3</a:t>
          </a:r>
          <a:endParaRPr kumimoji="1" lang="ja-JP" altLang="en-US" sz="1000" b="1">
            <a:latin typeface="ＭＳ Ｐゴシック"/>
            <a:ea typeface="ＭＳ Ｐゴシック"/>
          </a:endParaRPr>
        </a:p>
      </xdr:txBody>
    </xdr:sp>
    <xdr:clientData/>
  </xdr:oneCellAnchor>
  <xdr:twoCellAnchor>
    <xdr:from>
      <xdr:col>22</xdr:col>
      <xdr:colOff>171450</xdr:colOff>
      <xdr:row>34</xdr:row>
      <xdr:rowOff>123825</xdr:rowOff>
    </xdr:from>
    <xdr:to>
      <xdr:col>23</xdr:col>
      <xdr:colOff>171450</xdr:colOff>
      <xdr:row>34</xdr:row>
      <xdr:rowOff>123825</xdr:rowOff>
    </xdr:to>
    <xdr:cxnSp macro="">
      <xdr:nvCxnSpPr>
        <xdr:cNvPr id="73" name="直線コネクタ 72">
          <a:extLst>
            <a:ext uri="{FF2B5EF4-FFF2-40B4-BE49-F238E27FC236}">
              <a16:creationId xmlns:a16="http://schemas.microsoft.com/office/drawing/2014/main" id="{00000000-0008-0000-0000-000049000000}"/>
            </a:ext>
          </a:extLst>
        </xdr:cNvPr>
        <xdr:cNvCxnSpPr/>
      </xdr:nvCxnSpPr>
      <xdr:spPr>
        <a:xfrm>
          <a:off x="4208780" y="6614160"/>
          <a:ext cx="1714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98425</xdr:rowOff>
    </xdr:from>
    <xdr:ext cx="405130" cy="253365"/>
    <xdr:sp macro="" textlink="">
      <xdr:nvSpPr>
        <xdr:cNvPr id="74" name="有形固定資産減価償却率最大値テキスト">
          <a:extLst>
            <a:ext uri="{FF2B5EF4-FFF2-40B4-BE49-F238E27FC236}">
              <a16:creationId xmlns:a16="http://schemas.microsoft.com/office/drawing/2014/main" id="{00000000-0008-0000-0000-00004A000000}"/>
            </a:ext>
          </a:extLst>
        </xdr:cNvPr>
        <xdr:cNvSpPr txBox="1"/>
      </xdr:nvSpPr>
      <xdr:spPr>
        <a:xfrm>
          <a:off x="4345305" y="491236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37.2</a:t>
          </a:r>
          <a:endParaRPr kumimoji="1" lang="ja-JP" altLang="en-US" sz="1000" b="1">
            <a:latin typeface="ＭＳ Ｐゴシック"/>
            <a:ea typeface="ＭＳ Ｐゴシック"/>
          </a:endParaRPr>
        </a:p>
      </xdr:txBody>
    </xdr:sp>
    <xdr:clientData/>
  </xdr:oneCellAnchor>
  <xdr:twoCellAnchor>
    <xdr:from>
      <xdr:col>22</xdr:col>
      <xdr:colOff>171450</xdr:colOff>
      <xdr:row>25</xdr:row>
      <xdr:rowOff>151130</xdr:rowOff>
    </xdr:from>
    <xdr:to>
      <xdr:col>23</xdr:col>
      <xdr:colOff>171450</xdr:colOff>
      <xdr:row>25</xdr:row>
      <xdr:rowOff>151130</xdr:rowOff>
    </xdr:to>
    <xdr:cxnSp macro="">
      <xdr:nvCxnSpPr>
        <xdr:cNvPr id="75" name="直線コネクタ 74">
          <a:extLst>
            <a:ext uri="{FF2B5EF4-FFF2-40B4-BE49-F238E27FC236}">
              <a16:creationId xmlns:a16="http://schemas.microsoft.com/office/drawing/2014/main" id="{00000000-0008-0000-0000-00004B000000}"/>
            </a:ext>
          </a:extLst>
        </xdr:cNvPr>
        <xdr:cNvCxnSpPr/>
      </xdr:nvCxnSpPr>
      <xdr:spPr>
        <a:xfrm>
          <a:off x="4208780" y="5132705"/>
          <a:ext cx="1714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38735</xdr:rowOff>
    </xdr:from>
    <xdr:ext cx="405130" cy="253365"/>
    <xdr:sp macro="" textlink="">
      <xdr:nvSpPr>
        <xdr:cNvPr id="76" name="有形固定資産減価償却率平均値テキスト">
          <a:extLst>
            <a:ext uri="{FF2B5EF4-FFF2-40B4-BE49-F238E27FC236}">
              <a16:creationId xmlns:a16="http://schemas.microsoft.com/office/drawing/2014/main" id="{00000000-0008-0000-0000-00004C000000}"/>
            </a:ext>
          </a:extLst>
        </xdr:cNvPr>
        <xdr:cNvSpPr txBox="1"/>
      </xdr:nvSpPr>
      <xdr:spPr>
        <a:xfrm>
          <a:off x="4345305" y="6026150"/>
          <a:ext cx="40513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64.6</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34925</xdr:colOff>
      <xdr:row>31</xdr:row>
      <xdr:rowOff>59690</xdr:rowOff>
    </xdr:from>
    <xdr:to>
      <xdr:col>23</xdr:col>
      <xdr:colOff>136525</xdr:colOff>
      <xdr:row>31</xdr:row>
      <xdr:rowOff>159385</xdr:rowOff>
    </xdr:to>
    <xdr:sp macro="" textlink="">
      <xdr:nvSpPr>
        <xdr:cNvPr id="77" name="フローチャート: 判断 76">
          <a:extLst>
            <a:ext uri="{FF2B5EF4-FFF2-40B4-BE49-F238E27FC236}">
              <a16:creationId xmlns:a16="http://schemas.microsoft.com/office/drawing/2014/main" id="{00000000-0008-0000-0000-00004D000000}"/>
            </a:ext>
          </a:extLst>
        </xdr:cNvPr>
        <xdr:cNvSpPr/>
      </xdr:nvSpPr>
      <xdr:spPr>
        <a:xfrm>
          <a:off x="4243705" y="604710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41275</xdr:rowOff>
    </xdr:from>
    <xdr:to>
      <xdr:col>19</xdr:col>
      <xdr:colOff>171450</xdr:colOff>
      <xdr:row>31</xdr:row>
      <xdr:rowOff>140970</xdr:rowOff>
    </xdr:to>
    <xdr:sp macro="" textlink="">
      <xdr:nvSpPr>
        <xdr:cNvPr id="78" name="フローチャート: 判断 77">
          <a:extLst>
            <a:ext uri="{FF2B5EF4-FFF2-40B4-BE49-F238E27FC236}">
              <a16:creationId xmlns:a16="http://schemas.microsoft.com/office/drawing/2014/main" id="{00000000-0008-0000-0000-00004E000000}"/>
            </a:ext>
          </a:extLst>
        </xdr:cNvPr>
        <xdr:cNvSpPr/>
      </xdr:nvSpPr>
      <xdr:spPr>
        <a:xfrm>
          <a:off x="3608705" y="6028690"/>
          <a:ext cx="8572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28575</xdr:rowOff>
    </xdr:from>
    <xdr:to>
      <xdr:col>15</xdr:col>
      <xdr:colOff>171450</xdr:colOff>
      <xdr:row>31</xdr:row>
      <xdr:rowOff>127635</xdr:rowOff>
    </xdr:to>
    <xdr:sp macro="" textlink="">
      <xdr:nvSpPr>
        <xdr:cNvPr id="79" name="フローチャート: 判断 78">
          <a:extLst>
            <a:ext uri="{FF2B5EF4-FFF2-40B4-BE49-F238E27FC236}">
              <a16:creationId xmlns:a16="http://schemas.microsoft.com/office/drawing/2014/main" id="{00000000-0008-0000-0000-00004F000000}"/>
            </a:ext>
          </a:extLst>
        </xdr:cNvPr>
        <xdr:cNvSpPr/>
      </xdr:nvSpPr>
      <xdr:spPr>
        <a:xfrm>
          <a:off x="2922905" y="6015990"/>
          <a:ext cx="8572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3175</xdr:rowOff>
    </xdr:from>
    <xdr:to>
      <xdr:col>11</xdr:col>
      <xdr:colOff>171450</xdr:colOff>
      <xdr:row>31</xdr:row>
      <xdr:rowOff>102870</xdr:rowOff>
    </xdr:to>
    <xdr:sp macro="" textlink="">
      <xdr:nvSpPr>
        <xdr:cNvPr id="80" name="フローチャート: 判断 79">
          <a:extLst>
            <a:ext uri="{FF2B5EF4-FFF2-40B4-BE49-F238E27FC236}">
              <a16:creationId xmlns:a16="http://schemas.microsoft.com/office/drawing/2014/main" id="{00000000-0008-0000-0000-000050000000}"/>
            </a:ext>
          </a:extLst>
        </xdr:cNvPr>
        <xdr:cNvSpPr/>
      </xdr:nvSpPr>
      <xdr:spPr>
        <a:xfrm>
          <a:off x="2237105" y="5990590"/>
          <a:ext cx="8572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117475</xdr:rowOff>
    </xdr:from>
    <xdr:to>
      <xdr:col>7</xdr:col>
      <xdr:colOff>171450</xdr:colOff>
      <xdr:row>31</xdr:row>
      <xdr:rowOff>50165</xdr:rowOff>
    </xdr:to>
    <xdr:sp macro="" textlink="">
      <xdr:nvSpPr>
        <xdr:cNvPr id="81" name="フローチャート: 判断 80">
          <a:extLst>
            <a:ext uri="{FF2B5EF4-FFF2-40B4-BE49-F238E27FC236}">
              <a16:creationId xmlns:a16="http://schemas.microsoft.com/office/drawing/2014/main" id="{00000000-0008-0000-0000-000051000000}"/>
            </a:ext>
          </a:extLst>
        </xdr:cNvPr>
        <xdr:cNvSpPr/>
      </xdr:nvSpPr>
      <xdr:spPr>
        <a:xfrm>
          <a:off x="1551305" y="5937250"/>
          <a:ext cx="85725"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41275</xdr:rowOff>
    </xdr:from>
    <xdr:ext cx="760095" cy="220345"/>
    <xdr:sp macro="" textlink="">
      <xdr:nvSpPr>
        <xdr:cNvPr id="82" name="テキスト ボックス 81">
          <a:extLst>
            <a:ext uri="{FF2B5EF4-FFF2-40B4-BE49-F238E27FC236}">
              <a16:creationId xmlns:a16="http://schemas.microsoft.com/office/drawing/2014/main" id="{00000000-0008-0000-0000-000052000000}"/>
            </a:ext>
          </a:extLst>
        </xdr:cNvPr>
        <xdr:cNvSpPr txBox="1"/>
      </xdr:nvSpPr>
      <xdr:spPr>
        <a:xfrm>
          <a:off x="4135755" y="7034530"/>
          <a:ext cx="76009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R05</a:t>
          </a:r>
          <a:endParaRPr kumimoji="1" lang="ja-JP" altLang="en-US" sz="800">
            <a:latin typeface="ＭＳ Ｐゴシック"/>
            <a:ea typeface="ＭＳ Ｐゴシック"/>
          </a:endParaRPr>
        </a:p>
      </xdr:txBody>
    </xdr:sp>
    <xdr:clientData/>
  </xdr:oneCellAnchor>
  <xdr:oneCellAnchor>
    <xdr:from>
      <xdr:col>18</xdr:col>
      <xdr:colOff>149225</xdr:colOff>
      <xdr:row>37</xdr:row>
      <xdr:rowOff>41275</xdr:rowOff>
    </xdr:from>
    <xdr:ext cx="760095" cy="220345"/>
    <xdr:sp macro="" textlink="">
      <xdr:nvSpPr>
        <xdr:cNvPr id="83" name="テキスト ボックス 82">
          <a:extLst>
            <a:ext uri="{FF2B5EF4-FFF2-40B4-BE49-F238E27FC236}">
              <a16:creationId xmlns:a16="http://schemas.microsoft.com/office/drawing/2014/main" id="{00000000-0008-0000-0000-000053000000}"/>
            </a:ext>
          </a:extLst>
        </xdr:cNvPr>
        <xdr:cNvSpPr txBox="1"/>
      </xdr:nvSpPr>
      <xdr:spPr>
        <a:xfrm>
          <a:off x="3500755" y="7034530"/>
          <a:ext cx="76009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dr:col>14</xdr:col>
      <xdr:colOff>149225</xdr:colOff>
      <xdr:row>37</xdr:row>
      <xdr:rowOff>41275</xdr:rowOff>
    </xdr:from>
    <xdr:ext cx="760095" cy="220345"/>
    <xdr:sp macro="" textlink="">
      <xdr:nvSpPr>
        <xdr:cNvPr id="84" name="テキスト ボックス 83">
          <a:extLst>
            <a:ext uri="{FF2B5EF4-FFF2-40B4-BE49-F238E27FC236}">
              <a16:creationId xmlns:a16="http://schemas.microsoft.com/office/drawing/2014/main" id="{00000000-0008-0000-0000-000054000000}"/>
            </a:ext>
          </a:extLst>
        </xdr:cNvPr>
        <xdr:cNvSpPr txBox="1"/>
      </xdr:nvSpPr>
      <xdr:spPr>
        <a:xfrm>
          <a:off x="2814955" y="7034530"/>
          <a:ext cx="76009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dr:col>10</xdr:col>
      <xdr:colOff>149225</xdr:colOff>
      <xdr:row>37</xdr:row>
      <xdr:rowOff>41275</xdr:rowOff>
    </xdr:from>
    <xdr:ext cx="760095" cy="220345"/>
    <xdr:sp macro="" textlink="">
      <xdr:nvSpPr>
        <xdr:cNvPr id="85" name="テキスト ボックス 84">
          <a:extLst>
            <a:ext uri="{FF2B5EF4-FFF2-40B4-BE49-F238E27FC236}">
              <a16:creationId xmlns:a16="http://schemas.microsoft.com/office/drawing/2014/main" id="{00000000-0008-0000-0000-000055000000}"/>
            </a:ext>
          </a:extLst>
        </xdr:cNvPr>
        <xdr:cNvSpPr txBox="1"/>
      </xdr:nvSpPr>
      <xdr:spPr>
        <a:xfrm>
          <a:off x="2129155" y="7034530"/>
          <a:ext cx="76009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dr:col>6</xdr:col>
      <xdr:colOff>149225</xdr:colOff>
      <xdr:row>37</xdr:row>
      <xdr:rowOff>41275</xdr:rowOff>
    </xdr:from>
    <xdr:ext cx="760095" cy="220345"/>
    <xdr:sp macro="" textlink="">
      <xdr:nvSpPr>
        <xdr:cNvPr id="86" name="テキスト ボックス 85">
          <a:extLst>
            <a:ext uri="{FF2B5EF4-FFF2-40B4-BE49-F238E27FC236}">
              <a16:creationId xmlns:a16="http://schemas.microsoft.com/office/drawing/2014/main" id="{00000000-0008-0000-0000-000056000000}"/>
            </a:ext>
          </a:extLst>
        </xdr:cNvPr>
        <xdr:cNvSpPr txBox="1"/>
      </xdr:nvSpPr>
      <xdr:spPr>
        <a:xfrm>
          <a:off x="1443355" y="7034530"/>
          <a:ext cx="76009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twoCellAnchor>
    <xdr:from>
      <xdr:col>23</xdr:col>
      <xdr:colOff>34925</xdr:colOff>
      <xdr:row>30</xdr:row>
      <xdr:rowOff>107315</xdr:rowOff>
    </xdr:from>
    <xdr:to>
      <xdr:col>23</xdr:col>
      <xdr:colOff>136525</xdr:colOff>
      <xdr:row>31</xdr:row>
      <xdr:rowOff>39370</xdr:rowOff>
    </xdr:to>
    <xdr:sp macro="" textlink="">
      <xdr:nvSpPr>
        <xdr:cNvPr id="87" name="楕円 86">
          <a:extLst>
            <a:ext uri="{FF2B5EF4-FFF2-40B4-BE49-F238E27FC236}">
              <a16:creationId xmlns:a16="http://schemas.microsoft.com/office/drawing/2014/main" id="{00000000-0008-0000-0000-000057000000}"/>
            </a:ext>
          </a:extLst>
        </xdr:cNvPr>
        <xdr:cNvSpPr/>
      </xdr:nvSpPr>
      <xdr:spPr>
        <a:xfrm>
          <a:off x="4243705" y="592709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129540</xdr:rowOff>
    </xdr:from>
    <xdr:ext cx="405130" cy="252730"/>
    <xdr:sp macro="" textlink="">
      <xdr:nvSpPr>
        <xdr:cNvPr id="88" name="有形固定資産減価償却率該当値テキスト">
          <a:extLst>
            <a:ext uri="{FF2B5EF4-FFF2-40B4-BE49-F238E27FC236}">
              <a16:creationId xmlns:a16="http://schemas.microsoft.com/office/drawing/2014/main" id="{00000000-0008-0000-0000-000058000000}"/>
            </a:ext>
          </a:extLst>
        </xdr:cNvPr>
        <xdr:cNvSpPr txBox="1"/>
      </xdr:nvSpPr>
      <xdr:spPr>
        <a:xfrm>
          <a:off x="4345305" y="5781675"/>
          <a:ext cx="4051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61.2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85725</xdr:colOff>
      <xdr:row>30</xdr:row>
      <xdr:rowOff>33655</xdr:rowOff>
    </xdr:from>
    <xdr:to>
      <xdr:col>19</xdr:col>
      <xdr:colOff>171450</xdr:colOff>
      <xdr:row>30</xdr:row>
      <xdr:rowOff>132715</xdr:rowOff>
    </xdr:to>
    <xdr:sp macro="" textlink="">
      <xdr:nvSpPr>
        <xdr:cNvPr id="89" name="楕円 88">
          <a:extLst>
            <a:ext uri="{FF2B5EF4-FFF2-40B4-BE49-F238E27FC236}">
              <a16:creationId xmlns:a16="http://schemas.microsoft.com/office/drawing/2014/main" id="{00000000-0008-0000-0000-000059000000}"/>
            </a:ext>
          </a:extLst>
        </xdr:cNvPr>
        <xdr:cNvSpPr/>
      </xdr:nvSpPr>
      <xdr:spPr>
        <a:xfrm>
          <a:off x="3608705" y="5853430"/>
          <a:ext cx="8572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83185</xdr:rowOff>
    </xdr:from>
    <xdr:to>
      <xdr:col>23</xdr:col>
      <xdr:colOff>85725</xdr:colOff>
      <xdr:row>30</xdr:row>
      <xdr:rowOff>156845</xdr:rowOff>
    </xdr:to>
    <xdr:cxnSp macro="">
      <xdr:nvCxnSpPr>
        <xdr:cNvPr id="90" name="直線コネクタ 89">
          <a:extLst>
            <a:ext uri="{FF2B5EF4-FFF2-40B4-BE49-F238E27FC236}">
              <a16:creationId xmlns:a16="http://schemas.microsoft.com/office/drawing/2014/main" id="{00000000-0008-0000-0000-00005A000000}"/>
            </a:ext>
          </a:extLst>
        </xdr:cNvPr>
        <xdr:cNvCxnSpPr/>
      </xdr:nvCxnSpPr>
      <xdr:spPr>
        <a:xfrm>
          <a:off x="3659505" y="5902960"/>
          <a:ext cx="635000" cy="73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130810</xdr:rowOff>
    </xdr:from>
    <xdr:to>
      <xdr:col>15</xdr:col>
      <xdr:colOff>171450</xdr:colOff>
      <xdr:row>30</xdr:row>
      <xdr:rowOff>62230</xdr:rowOff>
    </xdr:to>
    <xdr:sp macro="" textlink="">
      <xdr:nvSpPr>
        <xdr:cNvPr id="91" name="楕円 90">
          <a:extLst>
            <a:ext uri="{FF2B5EF4-FFF2-40B4-BE49-F238E27FC236}">
              <a16:creationId xmlns:a16="http://schemas.microsoft.com/office/drawing/2014/main" id="{00000000-0008-0000-0000-00005B000000}"/>
            </a:ext>
          </a:extLst>
        </xdr:cNvPr>
        <xdr:cNvSpPr/>
      </xdr:nvSpPr>
      <xdr:spPr>
        <a:xfrm>
          <a:off x="2922905" y="5782945"/>
          <a:ext cx="8572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13335</xdr:rowOff>
    </xdr:from>
    <xdr:to>
      <xdr:col>19</xdr:col>
      <xdr:colOff>136525</xdr:colOff>
      <xdr:row>30</xdr:row>
      <xdr:rowOff>83185</xdr:rowOff>
    </xdr:to>
    <xdr:cxnSp macro="">
      <xdr:nvCxnSpPr>
        <xdr:cNvPr id="92" name="直線コネクタ 91">
          <a:extLst>
            <a:ext uri="{FF2B5EF4-FFF2-40B4-BE49-F238E27FC236}">
              <a16:creationId xmlns:a16="http://schemas.microsoft.com/office/drawing/2014/main" id="{00000000-0008-0000-0000-00005C000000}"/>
            </a:ext>
          </a:extLst>
        </xdr:cNvPr>
        <xdr:cNvCxnSpPr/>
      </xdr:nvCxnSpPr>
      <xdr:spPr>
        <a:xfrm>
          <a:off x="2973705" y="5833110"/>
          <a:ext cx="685800" cy="69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63500</xdr:rowOff>
    </xdr:from>
    <xdr:to>
      <xdr:col>11</xdr:col>
      <xdr:colOff>171450</xdr:colOff>
      <xdr:row>29</xdr:row>
      <xdr:rowOff>163195</xdr:rowOff>
    </xdr:to>
    <xdr:sp macro="" textlink="">
      <xdr:nvSpPr>
        <xdr:cNvPr id="93" name="楕円 92">
          <a:extLst>
            <a:ext uri="{FF2B5EF4-FFF2-40B4-BE49-F238E27FC236}">
              <a16:creationId xmlns:a16="http://schemas.microsoft.com/office/drawing/2014/main" id="{00000000-0008-0000-0000-00005D000000}"/>
            </a:ext>
          </a:extLst>
        </xdr:cNvPr>
        <xdr:cNvSpPr/>
      </xdr:nvSpPr>
      <xdr:spPr>
        <a:xfrm>
          <a:off x="2237105" y="5715635"/>
          <a:ext cx="8572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113665</xdr:rowOff>
    </xdr:from>
    <xdr:to>
      <xdr:col>15</xdr:col>
      <xdr:colOff>136525</xdr:colOff>
      <xdr:row>30</xdr:row>
      <xdr:rowOff>13335</xdr:rowOff>
    </xdr:to>
    <xdr:cxnSp macro="">
      <xdr:nvCxnSpPr>
        <xdr:cNvPr id="94" name="直線コネクタ 93">
          <a:extLst>
            <a:ext uri="{FF2B5EF4-FFF2-40B4-BE49-F238E27FC236}">
              <a16:creationId xmlns:a16="http://schemas.microsoft.com/office/drawing/2014/main" id="{00000000-0008-0000-0000-00005E000000}"/>
            </a:ext>
          </a:extLst>
        </xdr:cNvPr>
        <xdr:cNvCxnSpPr/>
      </xdr:nvCxnSpPr>
      <xdr:spPr>
        <a:xfrm>
          <a:off x="2287905" y="5765800"/>
          <a:ext cx="685800" cy="67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157480</xdr:rowOff>
    </xdr:from>
    <xdr:to>
      <xdr:col>7</xdr:col>
      <xdr:colOff>171450</xdr:colOff>
      <xdr:row>29</xdr:row>
      <xdr:rowOff>89535</xdr:rowOff>
    </xdr:to>
    <xdr:sp macro="" textlink="">
      <xdr:nvSpPr>
        <xdr:cNvPr id="95" name="楕円 94">
          <a:extLst>
            <a:ext uri="{FF2B5EF4-FFF2-40B4-BE49-F238E27FC236}">
              <a16:creationId xmlns:a16="http://schemas.microsoft.com/office/drawing/2014/main" id="{00000000-0008-0000-0000-00005F000000}"/>
            </a:ext>
          </a:extLst>
        </xdr:cNvPr>
        <xdr:cNvSpPr/>
      </xdr:nvSpPr>
      <xdr:spPr>
        <a:xfrm>
          <a:off x="1551305" y="5641975"/>
          <a:ext cx="8572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39370</xdr:rowOff>
    </xdr:from>
    <xdr:to>
      <xdr:col>11</xdr:col>
      <xdr:colOff>136525</xdr:colOff>
      <xdr:row>29</xdr:row>
      <xdr:rowOff>113665</xdr:rowOff>
    </xdr:to>
    <xdr:cxnSp macro="">
      <xdr:nvCxnSpPr>
        <xdr:cNvPr id="96" name="直線コネクタ 95">
          <a:extLst>
            <a:ext uri="{FF2B5EF4-FFF2-40B4-BE49-F238E27FC236}">
              <a16:creationId xmlns:a16="http://schemas.microsoft.com/office/drawing/2014/main" id="{00000000-0008-0000-0000-000060000000}"/>
            </a:ext>
          </a:extLst>
        </xdr:cNvPr>
        <xdr:cNvCxnSpPr/>
      </xdr:nvCxnSpPr>
      <xdr:spPr>
        <a:xfrm>
          <a:off x="1602105" y="5691505"/>
          <a:ext cx="685800" cy="74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111760</xdr:colOff>
      <xdr:row>31</xdr:row>
      <xdr:rowOff>132080</xdr:rowOff>
    </xdr:from>
    <xdr:ext cx="405130" cy="253365"/>
    <xdr:sp macro="" textlink="">
      <xdr:nvSpPr>
        <xdr:cNvPr id="97" name="n_1aveValue有形固定資産減価償却率">
          <a:extLst>
            <a:ext uri="{FF2B5EF4-FFF2-40B4-BE49-F238E27FC236}">
              <a16:creationId xmlns:a16="http://schemas.microsoft.com/office/drawing/2014/main" id="{00000000-0008-0000-0000-000061000000}"/>
            </a:ext>
          </a:extLst>
        </xdr:cNvPr>
        <xdr:cNvSpPr txBox="1"/>
      </xdr:nvSpPr>
      <xdr:spPr>
        <a:xfrm>
          <a:off x="3463290" y="6119495"/>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64.1</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124460</xdr:colOff>
      <xdr:row>31</xdr:row>
      <xdr:rowOff>118110</xdr:rowOff>
    </xdr:from>
    <xdr:ext cx="405130" cy="253365"/>
    <xdr:sp macro="" textlink="">
      <xdr:nvSpPr>
        <xdr:cNvPr id="98" name="n_2aveValue有形固定資産減価償却率">
          <a:extLst>
            <a:ext uri="{FF2B5EF4-FFF2-40B4-BE49-F238E27FC236}">
              <a16:creationId xmlns:a16="http://schemas.microsoft.com/office/drawing/2014/main" id="{00000000-0008-0000-0000-000062000000}"/>
            </a:ext>
          </a:extLst>
        </xdr:cNvPr>
        <xdr:cNvSpPr txBox="1"/>
      </xdr:nvSpPr>
      <xdr:spPr>
        <a:xfrm>
          <a:off x="2790190" y="6105525"/>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63.7</a:t>
          </a:r>
          <a:endParaRPr kumimoji="1" lang="ja-JP" altLang="en-US" sz="1000" b="1">
            <a:solidFill>
              <a:srgbClr val="000080"/>
            </a:solidFill>
            <a:latin typeface="ＭＳ Ｐゴシック"/>
            <a:ea typeface="ＭＳ Ｐゴシック"/>
          </a:endParaRPr>
        </a:p>
      </xdr:txBody>
    </xdr:sp>
    <xdr:clientData/>
  </xdr:oneCellAnchor>
  <xdr:oneCellAnchor>
    <xdr:from>
      <xdr:col>10</xdr:col>
      <xdr:colOff>124460</xdr:colOff>
      <xdr:row>31</xdr:row>
      <xdr:rowOff>93980</xdr:rowOff>
    </xdr:from>
    <xdr:ext cx="405130" cy="253365"/>
    <xdr:sp macro="" textlink="">
      <xdr:nvSpPr>
        <xdr:cNvPr id="99" name="n_3aveValue有形固定資産減価償却率">
          <a:extLst>
            <a:ext uri="{FF2B5EF4-FFF2-40B4-BE49-F238E27FC236}">
              <a16:creationId xmlns:a16="http://schemas.microsoft.com/office/drawing/2014/main" id="{00000000-0008-0000-0000-000063000000}"/>
            </a:ext>
          </a:extLst>
        </xdr:cNvPr>
        <xdr:cNvSpPr txBox="1"/>
      </xdr:nvSpPr>
      <xdr:spPr>
        <a:xfrm>
          <a:off x="2104390" y="6081395"/>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63.0</a:t>
          </a:r>
          <a:endParaRPr kumimoji="1" lang="ja-JP" altLang="en-US" sz="1000" b="1">
            <a:solidFill>
              <a:srgbClr val="000080"/>
            </a:solidFill>
            <a:latin typeface="ＭＳ Ｐゴシック"/>
            <a:ea typeface="ＭＳ Ｐゴシック"/>
          </a:endParaRPr>
        </a:p>
      </xdr:txBody>
    </xdr:sp>
    <xdr:clientData/>
  </xdr:oneCellAnchor>
  <xdr:oneCellAnchor>
    <xdr:from>
      <xdr:col>6</xdr:col>
      <xdr:colOff>124460</xdr:colOff>
      <xdr:row>31</xdr:row>
      <xdr:rowOff>40640</xdr:rowOff>
    </xdr:from>
    <xdr:ext cx="405130" cy="253365"/>
    <xdr:sp macro="" textlink="">
      <xdr:nvSpPr>
        <xdr:cNvPr id="100" name="n_4aveValue有形固定資産減価償却率">
          <a:extLst>
            <a:ext uri="{FF2B5EF4-FFF2-40B4-BE49-F238E27FC236}">
              <a16:creationId xmlns:a16="http://schemas.microsoft.com/office/drawing/2014/main" id="{00000000-0008-0000-0000-000064000000}"/>
            </a:ext>
          </a:extLst>
        </xdr:cNvPr>
        <xdr:cNvSpPr txBox="1"/>
      </xdr:nvSpPr>
      <xdr:spPr>
        <a:xfrm>
          <a:off x="1418590" y="6028055"/>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61.5</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111760</xdr:colOff>
      <xdr:row>28</xdr:row>
      <xdr:rowOff>149225</xdr:rowOff>
    </xdr:from>
    <xdr:ext cx="405130" cy="253365"/>
    <xdr:sp macro="" textlink="">
      <xdr:nvSpPr>
        <xdr:cNvPr id="101" name="n_1mainValue有形固定資産減価償却率">
          <a:extLst>
            <a:ext uri="{FF2B5EF4-FFF2-40B4-BE49-F238E27FC236}">
              <a16:creationId xmlns:a16="http://schemas.microsoft.com/office/drawing/2014/main" id="{00000000-0008-0000-0000-000065000000}"/>
            </a:ext>
          </a:extLst>
        </xdr:cNvPr>
        <xdr:cNvSpPr txBox="1"/>
      </xdr:nvSpPr>
      <xdr:spPr>
        <a:xfrm>
          <a:off x="3463290" y="563372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59.1</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124460</xdr:colOff>
      <xdr:row>28</xdr:row>
      <xdr:rowOff>78740</xdr:rowOff>
    </xdr:from>
    <xdr:ext cx="405130" cy="253365"/>
    <xdr:sp macro="" textlink="">
      <xdr:nvSpPr>
        <xdr:cNvPr id="102" name="n_2mainValue有形固定資産減価償却率">
          <a:extLst>
            <a:ext uri="{FF2B5EF4-FFF2-40B4-BE49-F238E27FC236}">
              <a16:creationId xmlns:a16="http://schemas.microsoft.com/office/drawing/2014/main" id="{00000000-0008-0000-0000-000066000000}"/>
            </a:ext>
          </a:extLst>
        </xdr:cNvPr>
        <xdr:cNvSpPr txBox="1"/>
      </xdr:nvSpPr>
      <xdr:spPr>
        <a:xfrm>
          <a:off x="2790190" y="5563235"/>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57.1</a:t>
          </a:r>
          <a:endParaRPr kumimoji="1" lang="ja-JP" altLang="en-US" sz="1000" b="1">
            <a:solidFill>
              <a:srgbClr val="FF0000"/>
            </a:solidFill>
            <a:latin typeface="ＭＳ Ｐゴシック"/>
            <a:ea typeface="ＭＳ Ｐゴシック"/>
          </a:endParaRPr>
        </a:p>
      </xdr:txBody>
    </xdr:sp>
    <xdr:clientData/>
  </xdr:oneCellAnchor>
  <xdr:oneCellAnchor>
    <xdr:from>
      <xdr:col>10</xdr:col>
      <xdr:colOff>124460</xdr:colOff>
      <xdr:row>28</xdr:row>
      <xdr:rowOff>12065</xdr:rowOff>
    </xdr:from>
    <xdr:ext cx="405130" cy="251460"/>
    <xdr:sp macro="" textlink="">
      <xdr:nvSpPr>
        <xdr:cNvPr id="103" name="n_3mainValue有形固定資産減価償却率">
          <a:extLst>
            <a:ext uri="{FF2B5EF4-FFF2-40B4-BE49-F238E27FC236}">
              <a16:creationId xmlns:a16="http://schemas.microsoft.com/office/drawing/2014/main" id="{00000000-0008-0000-0000-000067000000}"/>
            </a:ext>
          </a:extLst>
        </xdr:cNvPr>
        <xdr:cNvSpPr txBox="1"/>
      </xdr:nvSpPr>
      <xdr:spPr>
        <a:xfrm>
          <a:off x="2104390" y="5496560"/>
          <a:ext cx="4051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55.2</a:t>
          </a:r>
          <a:endParaRPr kumimoji="1" lang="ja-JP" altLang="en-US" sz="1000" b="1">
            <a:solidFill>
              <a:srgbClr val="FF0000"/>
            </a:solidFill>
            <a:latin typeface="ＭＳ Ｐゴシック"/>
            <a:ea typeface="ＭＳ Ｐゴシック"/>
          </a:endParaRPr>
        </a:p>
      </xdr:txBody>
    </xdr:sp>
    <xdr:clientData/>
  </xdr:oneCellAnchor>
  <xdr:oneCellAnchor>
    <xdr:from>
      <xdr:col>6</xdr:col>
      <xdr:colOff>124460</xdr:colOff>
      <xdr:row>27</xdr:row>
      <xdr:rowOff>106045</xdr:rowOff>
    </xdr:from>
    <xdr:ext cx="405130" cy="251460"/>
    <xdr:sp macro="" textlink="">
      <xdr:nvSpPr>
        <xdr:cNvPr id="104" name="n_4mainValue有形固定資産減価償却率">
          <a:extLst>
            <a:ext uri="{FF2B5EF4-FFF2-40B4-BE49-F238E27FC236}">
              <a16:creationId xmlns:a16="http://schemas.microsoft.com/office/drawing/2014/main" id="{00000000-0008-0000-0000-000068000000}"/>
            </a:ext>
          </a:extLst>
        </xdr:cNvPr>
        <xdr:cNvSpPr txBox="1"/>
      </xdr:nvSpPr>
      <xdr:spPr>
        <a:xfrm>
          <a:off x="1418590" y="5422900"/>
          <a:ext cx="4051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53.1</a:t>
          </a:r>
          <a:endParaRPr kumimoji="1" lang="ja-JP" altLang="en-US" sz="1000" b="1">
            <a:solidFill>
              <a:srgbClr val="FF0000"/>
            </a:solidFill>
            <a:latin typeface="ＭＳ Ｐゴシック"/>
            <a:ea typeface="ＭＳ Ｐゴシック"/>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5" name="正方形/長方形 104">
          <a:extLst>
            <a:ext uri="{FF2B5EF4-FFF2-40B4-BE49-F238E27FC236}">
              <a16:creationId xmlns:a16="http://schemas.microsoft.com/office/drawing/2014/main" id="{00000000-0008-0000-0000-000069000000}"/>
            </a:ext>
          </a:extLst>
        </xdr:cNvPr>
        <xdr:cNvSpPr/>
      </xdr:nvSpPr>
      <xdr:spPr>
        <a:xfrm>
          <a:off x="10187305" y="4189730"/>
          <a:ext cx="38036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dr:col>63</xdr:col>
      <xdr:colOff>76200</xdr:colOff>
      <xdr:row>22</xdr:row>
      <xdr:rowOff>79375</xdr:rowOff>
    </xdr:from>
    <xdr:to>
      <xdr:col>68</xdr:col>
      <xdr:colOff>158750</xdr:colOff>
      <xdr:row>24</xdr:row>
      <xdr:rowOff>13970</xdr:rowOff>
    </xdr:to>
    <xdr:sp macro="" textlink="">
      <xdr:nvSpPr>
        <xdr:cNvPr id="106" name="正方形/長方形 105">
          <a:extLst>
            <a:ext uri="{FF2B5EF4-FFF2-40B4-BE49-F238E27FC236}">
              <a16:creationId xmlns:a16="http://schemas.microsoft.com/office/drawing/2014/main" id="{00000000-0008-0000-0000-00006A000000}"/>
            </a:ext>
          </a:extLst>
        </xdr:cNvPr>
        <xdr:cNvSpPr/>
      </xdr:nvSpPr>
      <xdr:spPr>
        <a:xfrm>
          <a:off x="11142980" y="4558030"/>
          <a:ext cx="939800" cy="2698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dr:col>70</xdr:col>
      <xdr:colOff>171450</xdr:colOff>
      <xdr:row>22</xdr:row>
      <xdr:rowOff>62865</xdr:rowOff>
    </xdr:from>
    <xdr:to>
      <xdr:col>75</xdr:col>
      <xdr:colOff>171450</xdr:colOff>
      <xdr:row>24</xdr:row>
      <xdr:rowOff>29845</xdr:rowOff>
    </xdr:to>
    <xdr:sp macro="" textlink="">
      <xdr:nvSpPr>
        <xdr:cNvPr id="107" name="正方形/長方形 106">
          <a:extLst>
            <a:ext uri="{FF2B5EF4-FFF2-40B4-BE49-F238E27FC236}">
              <a16:creationId xmlns:a16="http://schemas.microsoft.com/office/drawing/2014/main" id="{00000000-0008-0000-0000-00006B000000}"/>
            </a:ext>
          </a:extLst>
        </xdr:cNvPr>
        <xdr:cNvSpPr/>
      </xdr:nvSpPr>
      <xdr:spPr>
        <a:xfrm>
          <a:off x="12438380" y="4541520"/>
          <a:ext cx="857250" cy="3022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[ 504.8</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79</xdr:col>
      <xdr:colOff>149225</xdr:colOff>
      <xdr:row>21</xdr:row>
      <xdr:rowOff>57785</xdr:rowOff>
    </xdr:from>
    <xdr:to>
      <xdr:col>87</xdr:col>
      <xdr:colOff>149225</xdr:colOff>
      <xdr:row>22</xdr:row>
      <xdr:rowOff>90170</xdr:rowOff>
    </xdr:to>
    <xdr:sp macro="" textlink="">
      <xdr:nvSpPr>
        <xdr:cNvPr id="108" name="正方形/長方形 107">
          <a:extLst>
            <a:ext uri="{FF2B5EF4-FFF2-40B4-BE49-F238E27FC236}">
              <a16:creationId xmlns:a16="http://schemas.microsoft.com/office/drawing/2014/main" id="{00000000-0008-0000-0000-00006C000000}"/>
            </a:ext>
          </a:extLst>
        </xdr:cNvPr>
        <xdr:cNvSpPr/>
      </xdr:nvSpPr>
      <xdr:spPr>
        <a:xfrm>
          <a:off x="13959205" y="4317365"/>
          <a:ext cx="13716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79</xdr:col>
      <xdr:colOff>149225</xdr:colOff>
      <xdr:row>22</xdr:row>
      <xdr:rowOff>28575</xdr:rowOff>
    </xdr:from>
    <xdr:to>
      <xdr:col>87</xdr:col>
      <xdr:colOff>149225</xdr:colOff>
      <xdr:row>23</xdr:row>
      <xdr:rowOff>108585</xdr:rowOff>
    </xdr:to>
    <xdr:sp macro="" textlink="">
      <xdr:nvSpPr>
        <xdr:cNvPr id="109" name="正方形/長方形 108">
          <a:extLst>
            <a:ext uri="{FF2B5EF4-FFF2-40B4-BE49-F238E27FC236}">
              <a16:creationId xmlns:a16="http://schemas.microsoft.com/office/drawing/2014/main" id="{00000000-0008-0000-0000-00006D000000}"/>
            </a:ext>
          </a:extLst>
        </xdr:cNvPr>
        <xdr:cNvSpPr/>
      </xdr:nvSpPr>
      <xdr:spPr>
        <a:xfrm>
          <a:off x="13959205" y="450723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60/108</a:t>
          </a:r>
          <a:endParaRPr kumimoji="1" lang="ja-JP" altLang="en-US" sz="1200" b="1" i="1">
            <a:solidFill>
              <a:srgbClr val="4080FF"/>
            </a:solidFill>
            <a:latin typeface="ＭＳ Ｐゴシック"/>
            <a:ea typeface="ＭＳ Ｐゴシック"/>
          </a:endParaRPr>
        </a:p>
      </xdr:txBody>
    </xdr:sp>
    <xdr:clientData/>
  </xdr:twoCellAnchor>
  <xdr:twoCellAnchor>
    <xdr:from>
      <xdr:col>87</xdr:col>
      <xdr:colOff>149225</xdr:colOff>
      <xdr:row>21</xdr:row>
      <xdr:rowOff>57785</xdr:rowOff>
    </xdr:from>
    <xdr:to>
      <xdr:col>95</xdr:col>
      <xdr:colOff>149225</xdr:colOff>
      <xdr:row>22</xdr:row>
      <xdr:rowOff>90170</xdr:rowOff>
    </xdr:to>
    <xdr:sp macro="" textlink="">
      <xdr:nvSpPr>
        <xdr:cNvPr id="110" name="正方形/長方形 109">
          <a:extLst>
            <a:ext uri="{FF2B5EF4-FFF2-40B4-BE49-F238E27FC236}">
              <a16:creationId xmlns:a16="http://schemas.microsoft.com/office/drawing/2014/main" id="{00000000-0008-0000-0000-00006E000000}"/>
            </a:ext>
          </a:extLst>
        </xdr:cNvPr>
        <xdr:cNvSpPr/>
      </xdr:nvSpPr>
      <xdr:spPr>
        <a:xfrm>
          <a:off x="15330805" y="4317365"/>
          <a:ext cx="13716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87</xdr:col>
      <xdr:colOff>149225</xdr:colOff>
      <xdr:row>22</xdr:row>
      <xdr:rowOff>28575</xdr:rowOff>
    </xdr:from>
    <xdr:to>
      <xdr:col>95</xdr:col>
      <xdr:colOff>149225</xdr:colOff>
      <xdr:row>23</xdr:row>
      <xdr:rowOff>108585</xdr:rowOff>
    </xdr:to>
    <xdr:sp macro="" textlink="">
      <xdr:nvSpPr>
        <xdr:cNvPr id="111" name="正方形/長方形 110">
          <a:extLst>
            <a:ext uri="{FF2B5EF4-FFF2-40B4-BE49-F238E27FC236}">
              <a16:creationId xmlns:a16="http://schemas.microsoft.com/office/drawing/2014/main" id="{00000000-0008-0000-0000-00006F000000}"/>
            </a:ext>
          </a:extLst>
        </xdr:cNvPr>
        <xdr:cNvSpPr/>
      </xdr:nvSpPr>
      <xdr:spPr>
        <a:xfrm>
          <a:off x="15330805" y="450723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509.7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85725</xdr:colOff>
      <xdr:row>21</xdr:row>
      <xdr:rowOff>57785</xdr:rowOff>
    </xdr:from>
    <xdr:to>
      <xdr:col>104</xdr:col>
      <xdr:colOff>85725</xdr:colOff>
      <xdr:row>22</xdr:row>
      <xdr:rowOff>90170</xdr:rowOff>
    </xdr:to>
    <xdr:sp macro="" textlink="">
      <xdr:nvSpPr>
        <xdr:cNvPr id="112" name="正方形/長方形 111">
          <a:extLst>
            <a:ext uri="{FF2B5EF4-FFF2-40B4-BE49-F238E27FC236}">
              <a16:creationId xmlns:a16="http://schemas.microsoft.com/office/drawing/2014/main" id="{00000000-0008-0000-0000-000070000000}"/>
            </a:ext>
          </a:extLst>
        </xdr:cNvPr>
        <xdr:cNvSpPr/>
      </xdr:nvSpPr>
      <xdr:spPr>
        <a:xfrm>
          <a:off x="16810355" y="4317365"/>
          <a:ext cx="13716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96</xdr:col>
      <xdr:colOff>85725</xdr:colOff>
      <xdr:row>22</xdr:row>
      <xdr:rowOff>28575</xdr:rowOff>
    </xdr:from>
    <xdr:to>
      <xdr:col>104</xdr:col>
      <xdr:colOff>85725</xdr:colOff>
      <xdr:row>23</xdr:row>
      <xdr:rowOff>108585</xdr:rowOff>
    </xdr:to>
    <xdr:sp macro="" textlink="">
      <xdr:nvSpPr>
        <xdr:cNvPr id="113" name="正方形/長方形 112">
          <a:extLst>
            <a:ext uri="{FF2B5EF4-FFF2-40B4-BE49-F238E27FC236}">
              <a16:creationId xmlns:a16="http://schemas.microsoft.com/office/drawing/2014/main" id="{00000000-0008-0000-0000-000071000000}"/>
            </a:ext>
          </a:extLst>
        </xdr:cNvPr>
        <xdr:cNvSpPr/>
      </xdr:nvSpPr>
      <xdr:spPr>
        <a:xfrm>
          <a:off x="16810355" y="450723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501.8</a:t>
          </a:r>
          <a:endParaRPr kumimoji="1" lang="ja-JP" altLang="en-US" sz="1200" b="1" i="1">
            <a:solidFill>
              <a:srgbClr val="4080FF"/>
            </a:solidFill>
            <a:latin typeface="ＭＳ Ｐゴシック"/>
            <a:ea typeface="ＭＳ Ｐゴシック"/>
          </a:endParaRPr>
        </a:p>
      </xdr:txBody>
    </xdr:sp>
    <xdr:clientData/>
  </xdr:twoCellAnchor>
  <xdr:twoCellAnchor>
    <xdr:from>
      <xdr:col>57</xdr:col>
      <xdr:colOff>149225</xdr:colOff>
      <xdr:row>24</xdr:row>
      <xdr:rowOff>64770</xdr:rowOff>
    </xdr:from>
    <xdr:to>
      <xdr:col>80</xdr:col>
      <xdr:colOff>9525</xdr:colOff>
      <xdr:row>36</xdr:row>
      <xdr:rowOff>164465</xdr:rowOff>
    </xdr:to>
    <xdr:sp macro="" textlink="">
      <xdr:nvSpPr>
        <xdr:cNvPr id="114" name="正方形/長方形 113">
          <a:extLst>
            <a:ext uri="{FF2B5EF4-FFF2-40B4-BE49-F238E27FC236}">
              <a16:creationId xmlns:a16="http://schemas.microsoft.com/office/drawing/2014/main" id="{00000000-0008-0000-0000-000072000000}"/>
            </a:ext>
          </a:extLst>
        </xdr:cNvPr>
        <xdr:cNvSpPr/>
      </xdr:nvSpPr>
      <xdr:spPr>
        <a:xfrm>
          <a:off x="10187305" y="4878705"/>
          <a:ext cx="3803650" cy="21113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64770</xdr:rowOff>
    </xdr:from>
    <xdr:to>
      <xdr:col>106</xdr:col>
      <xdr:colOff>85725</xdr:colOff>
      <xdr:row>36</xdr:row>
      <xdr:rowOff>164465</xdr:rowOff>
    </xdr:to>
    <xdr:sp macro="" textlink="">
      <xdr:nvSpPr>
        <xdr:cNvPr id="115" name="正方形/長方形 114">
          <a:extLst>
            <a:ext uri="{FF2B5EF4-FFF2-40B4-BE49-F238E27FC236}">
              <a16:creationId xmlns:a16="http://schemas.microsoft.com/office/drawing/2014/main" id="{00000000-0008-0000-0000-000073000000}"/>
            </a:ext>
          </a:extLst>
        </xdr:cNvPr>
        <xdr:cNvSpPr/>
      </xdr:nvSpPr>
      <xdr:spPr>
        <a:xfrm>
          <a:off x="14238605" y="4878705"/>
          <a:ext cx="4286250" cy="21113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127635</xdr:rowOff>
    </xdr:from>
    <xdr:to>
      <xdr:col>105</xdr:col>
      <xdr:colOff>85725</xdr:colOff>
      <xdr:row>26</xdr:row>
      <xdr:rowOff>40005</xdr:rowOff>
    </xdr:to>
    <xdr:sp macro="" textlink="">
      <xdr:nvSpPr>
        <xdr:cNvPr id="116" name="正方形/長方形 115">
          <a:extLst>
            <a:ext uri="{FF2B5EF4-FFF2-40B4-BE49-F238E27FC236}">
              <a16:creationId xmlns:a16="http://schemas.microsoft.com/office/drawing/2014/main" id="{00000000-0008-0000-0000-000074000000}"/>
            </a:ext>
          </a:extLst>
        </xdr:cNvPr>
        <xdr:cNvSpPr/>
      </xdr:nvSpPr>
      <xdr:spPr>
        <a:xfrm>
          <a:off x="14238605" y="4941570"/>
          <a:ext cx="41148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dr:col>81</xdr:col>
      <xdr:colOff>161925</xdr:colOff>
      <xdr:row>26</xdr:row>
      <xdr:rowOff>15875</xdr:rowOff>
    </xdr:from>
    <xdr:to>
      <xdr:col>105</xdr:col>
      <xdr:colOff>149225</xdr:colOff>
      <xdr:row>36</xdr:row>
      <xdr:rowOff>77470</xdr:rowOff>
    </xdr:to>
    <xdr:sp macro="" textlink="" fLocksText="0">
      <xdr:nvSpPr>
        <xdr:cNvPr id="117" name="テキスト ボックス 116">
          <a:extLst>
            <a:ext uri="{FF2B5EF4-FFF2-40B4-BE49-F238E27FC236}">
              <a16:creationId xmlns:a16="http://schemas.microsoft.com/office/drawing/2014/main" id="{00000000-0008-0000-0000-000075000000}"/>
            </a:ext>
          </a:extLst>
        </xdr:cNvPr>
        <xdr:cNvSpPr txBox="1"/>
      </xdr:nvSpPr>
      <xdr:spPr>
        <a:xfrm>
          <a:off x="14314805" y="5165090"/>
          <a:ext cx="4102100" cy="173799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財政調整基金や公共施設整備基金の減により、充当可能財源が減少し、分子が増加した。分母については、地方税や普通交付税が増となったものの、人件費や公債費に充当した経常経費充当一般財源の増などにより、分母が減少した。結果、債務償還比率は前年度と比較し22.0％の増加となった。</a:t>
          </a:r>
        </a:p>
        <a:p>
          <a:r>
            <a:rPr kumimoji="1" lang="ja-JP" altLang="en-US" sz="1100">
              <a:latin typeface="ＭＳ Ｐゴシック"/>
              <a:ea typeface="ＭＳ Ｐゴシック"/>
            </a:rPr>
            <a:t>　今後も吉川美南駅東口周辺地区土地区画整理事業などの大規模事業が続くため、地方債活用事業の厳選や、より低利な借入、基金の活用など、将来負担に配慮した財政運営に努めていく。</a:t>
          </a:r>
        </a:p>
      </xdr:txBody>
    </xdr:sp>
    <xdr:clientData/>
  </xdr:twoCellAnchor>
  <xdr:oneCellAnchor>
    <xdr:from>
      <xdr:col>57</xdr:col>
      <xdr:colOff>111125</xdr:colOff>
      <xdr:row>23</xdr:row>
      <xdr:rowOff>46990</xdr:rowOff>
    </xdr:from>
    <xdr:ext cx="347980" cy="218440"/>
    <xdr:sp macro="" textlink="">
      <xdr:nvSpPr>
        <xdr:cNvPr id="118" name="テキスト ボックス 117">
          <a:extLst>
            <a:ext uri="{FF2B5EF4-FFF2-40B4-BE49-F238E27FC236}">
              <a16:creationId xmlns:a16="http://schemas.microsoft.com/office/drawing/2014/main" id="{00000000-0008-0000-0000-000076000000}"/>
            </a:ext>
          </a:extLst>
        </xdr:cNvPr>
        <xdr:cNvSpPr txBox="1"/>
      </xdr:nvSpPr>
      <xdr:spPr>
        <a:xfrm>
          <a:off x="10149205" y="4693285"/>
          <a:ext cx="34798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57</xdr:col>
      <xdr:colOff>149225</xdr:colOff>
      <xdr:row>36</xdr:row>
      <xdr:rowOff>164465</xdr:rowOff>
    </xdr:from>
    <xdr:to>
      <xdr:col>80</xdr:col>
      <xdr:colOff>9525</xdr:colOff>
      <xdr:row>36</xdr:row>
      <xdr:rowOff>164465</xdr:rowOff>
    </xdr:to>
    <xdr:cxnSp macro="">
      <xdr:nvCxnSpPr>
        <xdr:cNvPr id="119" name="直線コネクタ 118">
          <a:extLst>
            <a:ext uri="{FF2B5EF4-FFF2-40B4-BE49-F238E27FC236}">
              <a16:creationId xmlns:a16="http://schemas.microsoft.com/office/drawing/2014/main" id="{00000000-0008-0000-0000-000077000000}"/>
            </a:ext>
          </a:extLst>
        </xdr:cNvPr>
        <xdr:cNvCxnSpPr/>
      </xdr:nvCxnSpPr>
      <xdr:spPr>
        <a:xfrm>
          <a:off x="10187305" y="6990080"/>
          <a:ext cx="38036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171450</xdr:colOff>
      <xdr:row>36</xdr:row>
      <xdr:rowOff>73025</xdr:rowOff>
    </xdr:from>
    <xdr:ext cx="482600" cy="219075"/>
    <xdr:sp macro="" textlink="">
      <xdr:nvSpPr>
        <xdr:cNvPr id="120" name="テキスト ボックス 119">
          <a:extLst>
            <a:ext uri="{FF2B5EF4-FFF2-40B4-BE49-F238E27FC236}">
              <a16:creationId xmlns:a16="http://schemas.microsoft.com/office/drawing/2014/main" id="{00000000-0008-0000-0000-000078000000}"/>
            </a:ext>
          </a:extLst>
        </xdr:cNvPr>
        <xdr:cNvSpPr txBox="1"/>
      </xdr:nvSpPr>
      <xdr:spPr>
        <a:xfrm>
          <a:off x="9695180" y="6898640"/>
          <a:ext cx="482600"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1,500.0</a:t>
          </a:r>
          <a:endParaRPr kumimoji="1" lang="ja-JP" altLang="en-US" sz="800">
            <a:latin typeface="ＭＳ Ｐゴシック"/>
            <a:ea typeface="ＭＳ Ｐゴシック"/>
          </a:endParaRPr>
        </a:p>
      </xdr:txBody>
    </xdr:sp>
    <xdr:clientData/>
  </xdr:oneCellAnchor>
  <xdr:twoCellAnchor>
    <xdr:from>
      <xdr:col>57</xdr:col>
      <xdr:colOff>149225</xdr:colOff>
      <xdr:row>34</xdr:row>
      <xdr:rowOff>147955</xdr:rowOff>
    </xdr:from>
    <xdr:to>
      <xdr:col>80</xdr:col>
      <xdr:colOff>9525</xdr:colOff>
      <xdr:row>34</xdr:row>
      <xdr:rowOff>147955</xdr:rowOff>
    </xdr:to>
    <xdr:cxnSp macro="">
      <xdr:nvCxnSpPr>
        <xdr:cNvPr id="121" name="直線コネクタ 120">
          <a:extLst>
            <a:ext uri="{FF2B5EF4-FFF2-40B4-BE49-F238E27FC236}">
              <a16:creationId xmlns:a16="http://schemas.microsoft.com/office/drawing/2014/main" id="{00000000-0008-0000-0000-000079000000}"/>
            </a:ext>
          </a:extLst>
        </xdr:cNvPr>
        <xdr:cNvCxnSpPr/>
      </xdr:nvCxnSpPr>
      <xdr:spPr>
        <a:xfrm>
          <a:off x="10187305" y="6638290"/>
          <a:ext cx="38036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171450</xdr:colOff>
      <xdr:row>34</xdr:row>
      <xdr:rowOff>56515</xdr:rowOff>
    </xdr:from>
    <xdr:ext cx="482600" cy="220345"/>
    <xdr:sp macro="" textlink="">
      <xdr:nvSpPr>
        <xdr:cNvPr id="122" name="テキスト ボックス 121">
          <a:extLst>
            <a:ext uri="{FF2B5EF4-FFF2-40B4-BE49-F238E27FC236}">
              <a16:creationId xmlns:a16="http://schemas.microsoft.com/office/drawing/2014/main" id="{00000000-0008-0000-0000-00007A000000}"/>
            </a:ext>
          </a:extLst>
        </xdr:cNvPr>
        <xdr:cNvSpPr txBox="1"/>
      </xdr:nvSpPr>
      <xdr:spPr>
        <a:xfrm>
          <a:off x="9695180" y="6546850"/>
          <a:ext cx="48260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1,200.0</a:t>
          </a:r>
          <a:endParaRPr kumimoji="1" lang="ja-JP" altLang="en-US" sz="800">
            <a:latin typeface="ＭＳ Ｐゴシック"/>
            <a:ea typeface="ＭＳ Ｐゴシック"/>
          </a:endParaRPr>
        </a:p>
      </xdr:txBody>
    </xdr:sp>
    <xdr:clientData/>
  </xdr:oneCellAnchor>
  <xdr:twoCellAnchor>
    <xdr:from>
      <xdr:col>57</xdr:col>
      <xdr:colOff>149225</xdr:colOff>
      <xdr:row>32</xdr:row>
      <xdr:rowOff>131445</xdr:rowOff>
    </xdr:from>
    <xdr:to>
      <xdr:col>80</xdr:col>
      <xdr:colOff>9525</xdr:colOff>
      <xdr:row>32</xdr:row>
      <xdr:rowOff>131445</xdr:rowOff>
    </xdr:to>
    <xdr:cxnSp macro="">
      <xdr:nvCxnSpPr>
        <xdr:cNvPr id="123" name="直線コネクタ 122">
          <a:extLst>
            <a:ext uri="{FF2B5EF4-FFF2-40B4-BE49-F238E27FC236}">
              <a16:creationId xmlns:a16="http://schemas.microsoft.com/office/drawing/2014/main" id="{00000000-0008-0000-0000-00007B000000}"/>
            </a:ext>
          </a:extLst>
        </xdr:cNvPr>
        <xdr:cNvCxnSpPr/>
      </xdr:nvCxnSpPr>
      <xdr:spPr>
        <a:xfrm>
          <a:off x="10187305" y="6286500"/>
          <a:ext cx="38036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32</xdr:row>
      <xdr:rowOff>39370</xdr:rowOff>
    </xdr:from>
    <xdr:ext cx="408940" cy="220345"/>
    <xdr:sp macro="" textlink="">
      <xdr:nvSpPr>
        <xdr:cNvPr id="124" name="テキスト ボックス 123">
          <a:extLst>
            <a:ext uri="{FF2B5EF4-FFF2-40B4-BE49-F238E27FC236}">
              <a16:creationId xmlns:a16="http://schemas.microsoft.com/office/drawing/2014/main" id="{00000000-0008-0000-0000-00007C000000}"/>
            </a:ext>
          </a:extLst>
        </xdr:cNvPr>
        <xdr:cNvSpPr txBox="1"/>
      </xdr:nvSpPr>
      <xdr:spPr>
        <a:xfrm>
          <a:off x="9751060" y="6194425"/>
          <a:ext cx="40894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900.0</a:t>
          </a:r>
          <a:endParaRPr kumimoji="1" lang="ja-JP" altLang="en-US" sz="800">
            <a:latin typeface="ＭＳ Ｐゴシック"/>
            <a:ea typeface="ＭＳ Ｐゴシック"/>
          </a:endParaRPr>
        </a:p>
      </xdr:txBody>
    </xdr:sp>
    <xdr:clientData/>
  </xdr:oneCellAnchor>
  <xdr:twoCellAnchor>
    <xdr:from>
      <xdr:col>57</xdr:col>
      <xdr:colOff>149225</xdr:colOff>
      <xdr:row>30</xdr:row>
      <xdr:rowOff>114935</xdr:rowOff>
    </xdr:from>
    <xdr:to>
      <xdr:col>80</xdr:col>
      <xdr:colOff>9525</xdr:colOff>
      <xdr:row>30</xdr:row>
      <xdr:rowOff>114935</xdr:rowOff>
    </xdr:to>
    <xdr:cxnSp macro="">
      <xdr:nvCxnSpPr>
        <xdr:cNvPr id="125" name="直線コネクタ 124">
          <a:extLst>
            <a:ext uri="{FF2B5EF4-FFF2-40B4-BE49-F238E27FC236}">
              <a16:creationId xmlns:a16="http://schemas.microsoft.com/office/drawing/2014/main" id="{00000000-0008-0000-0000-00007D000000}"/>
            </a:ext>
          </a:extLst>
        </xdr:cNvPr>
        <xdr:cNvCxnSpPr/>
      </xdr:nvCxnSpPr>
      <xdr:spPr>
        <a:xfrm>
          <a:off x="10187305" y="5934710"/>
          <a:ext cx="38036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30</xdr:row>
      <xdr:rowOff>22860</xdr:rowOff>
    </xdr:from>
    <xdr:ext cx="408940" cy="220345"/>
    <xdr:sp macro="" textlink="">
      <xdr:nvSpPr>
        <xdr:cNvPr id="126" name="テキスト ボックス 125">
          <a:extLst>
            <a:ext uri="{FF2B5EF4-FFF2-40B4-BE49-F238E27FC236}">
              <a16:creationId xmlns:a16="http://schemas.microsoft.com/office/drawing/2014/main" id="{00000000-0008-0000-0000-00007E000000}"/>
            </a:ext>
          </a:extLst>
        </xdr:cNvPr>
        <xdr:cNvSpPr txBox="1"/>
      </xdr:nvSpPr>
      <xdr:spPr>
        <a:xfrm>
          <a:off x="9751060" y="5842635"/>
          <a:ext cx="40894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dr:col>57</xdr:col>
      <xdr:colOff>149225</xdr:colOff>
      <xdr:row>28</xdr:row>
      <xdr:rowOff>97790</xdr:rowOff>
    </xdr:from>
    <xdr:to>
      <xdr:col>80</xdr:col>
      <xdr:colOff>9525</xdr:colOff>
      <xdr:row>28</xdr:row>
      <xdr:rowOff>97790</xdr:rowOff>
    </xdr:to>
    <xdr:cxnSp macro="">
      <xdr:nvCxnSpPr>
        <xdr:cNvPr id="127" name="直線コネクタ 126">
          <a:extLst>
            <a:ext uri="{FF2B5EF4-FFF2-40B4-BE49-F238E27FC236}">
              <a16:creationId xmlns:a16="http://schemas.microsoft.com/office/drawing/2014/main" id="{00000000-0008-0000-0000-00007F000000}"/>
            </a:ext>
          </a:extLst>
        </xdr:cNvPr>
        <xdr:cNvCxnSpPr/>
      </xdr:nvCxnSpPr>
      <xdr:spPr>
        <a:xfrm>
          <a:off x="10187305" y="5582285"/>
          <a:ext cx="38036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28</xdr:row>
      <xdr:rowOff>6350</xdr:rowOff>
    </xdr:from>
    <xdr:ext cx="408940" cy="220345"/>
    <xdr:sp macro="" textlink="">
      <xdr:nvSpPr>
        <xdr:cNvPr id="128" name="テキスト ボックス 127">
          <a:extLst>
            <a:ext uri="{FF2B5EF4-FFF2-40B4-BE49-F238E27FC236}">
              <a16:creationId xmlns:a16="http://schemas.microsoft.com/office/drawing/2014/main" id="{00000000-0008-0000-0000-000080000000}"/>
            </a:ext>
          </a:extLst>
        </xdr:cNvPr>
        <xdr:cNvSpPr txBox="1"/>
      </xdr:nvSpPr>
      <xdr:spPr>
        <a:xfrm>
          <a:off x="9751060" y="5490845"/>
          <a:ext cx="40894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300.0</a:t>
          </a:r>
          <a:endParaRPr kumimoji="1" lang="ja-JP" altLang="en-US" sz="800">
            <a:latin typeface="ＭＳ Ｐゴシック"/>
            <a:ea typeface="ＭＳ Ｐゴシック"/>
          </a:endParaRPr>
        </a:p>
      </xdr:txBody>
    </xdr:sp>
    <xdr:clientData/>
  </xdr:oneCellAnchor>
  <xdr:twoCellAnchor>
    <xdr:from>
      <xdr:col>57</xdr:col>
      <xdr:colOff>149225</xdr:colOff>
      <xdr:row>26</xdr:row>
      <xdr:rowOff>81915</xdr:rowOff>
    </xdr:from>
    <xdr:to>
      <xdr:col>80</xdr:col>
      <xdr:colOff>9525</xdr:colOff>
      <xdr:row>26</xdr:row>
      <xdr:rowOff>81915</xdr:rowOff>
    </xdr:to>
    <xdr:cxnSp macro="">
      <xdr:nvCxnSpPr>
        <xdr:cNvPr id="129" name="直線コネクタ 128">
          <a:extLst>
            <a:ext uri="{FF2B5EF4-FFF2-40B4-BE49-F238E27FC236}">
              <a16:creationId xmlns:a16="http://schemas.microsoft.com/office/drawing/2014/main" id="{00000000-0008-0000-0000-000081000000}"/>
            </a:ext>
          </a:extLst>
        </xdr:cNvPr>
        <xdr:cNvCxnSpPr/>
      </xdr:nvCxnSpPr>
      <xdr:spPr>
        <a:xfrm>
          <a:off x="10187305" y="5231130"/>
          <a:ext cx="38036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158750</xdr:colOff>
      <xdr:row>25</xdr:row>
      <xdr:rowOff>157480</xdr:rowOff>
    </xdr:from>
    <xdr:ext cx="306070" cy="220345"/>
    <xdr:sp macro="" textlink="">
      <xdr:nvSpPr>
        <xdr:cNvPr id="130" name="テキスト ボックス 129">
          <a:extLst>
            <a:ext uri="{FF2B5EF4-FFF2-40B4-BE49-F238E27FC236}">
              <a16:creationId xmlns:a16="http://schemas.microsoft.com/office/drawing/2014/main" id="{00000000-0008-0000-0000-000082000000}"/>
            </a:ext>
          </a:extLst>
        </xdr:cNvPr>
        <xdr:cNvSpPr txBox="1"/>
      </xdr:nvSpPr>
      <xdr:spPr>
        <a:xfrm>
          <a:off x="9853930" y="5139055"/>
          <a:ext cx="30607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dr:col>57</xdr:col>
      <xdr:colOff>149225</xdr:colOff>
      <xdr:row>24</xdr:row>
      <xdr:rowOff>64770</xdr:rowOff>
    </xdr:from>
    <xdr:to>
      <xdr:col>80</xdr:col>
      <xdr:colOff>9525</xdr:colOff>
      <xdr:row>24</xdr:row>
      <xdr:rowOff>64770</xdr:rowOff>
    </xdr:to>
    <xdr:cxnSp macro="">
      <xdr:nvCxnSpPr>
        <xdr:cNvPr id="131" name="直線コネクタ 130">
          <a:extLst>
            <a:ext uri="{FF2B5EF4-FFF2-40B4-BE49-F238E27FC236}">
              <a16:creationId xmlns:a16="http://schemas.microsoft.com/office/drawing/2014/main" id="{00000000-0008-0000-0000-000083000000}"/>
            </a:ext>
          </a:extLst>
        </xdr:cNvPr>
        <xdr:cNvCxnSpPr/>
      </xdr:nvCxnSpPr>
      <xdr:spPr>
        <a:xfrm>
          <a:off x="10187305" y="4878705"/>
          <a:ext cx="38036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64770</xdr:rowOff>
    </xdr:from>
    <xdr:to>
      <xdr:col>80</xdr:col>
      <xdr:colOff>9525</xdr:colOff>
      <xdr:row>36</xdr:row>
      <xdr:rowOff>164465</xdr:rowOff>
    </xdr:to>
    <xdr:sp macro="" textlink="">
      <xdr:nvSpPr>
        <xdr:cNvPr id="132" name="債務償還比率グラフ枠">
          <a:extLst>
            <a:ext uri="{FF2B5EF4-FFF2-40B4-BE49-F238E27FC236}">
              <a16:creationId xmlns:a16="http://schemas.microsoft.com/office/drawing/2014/main" id="{00000000-0008-0000-0000-000084000000}"/>
            </a:ext>
          </a:extLst>
        </xdr:cNvPr>
        <xdr:cNvSpPr/>
      </xdr:nvSpPr>
      <xdr:spPr>
        <a:xfrm>
          <a:off x="10187305" y="4878705"/>
          <a:ext cx="3803650" cy="21113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81915</xdr:rowOff>
    </xdr:from>
    <xdr:to>
      <xdr:col>76</xdr:col>
      <xdr:colOff>21590</xdr:colOff>
      <xdr:row>33</xdr:row>
      <xdr:rowOff>127635</xdr:rowOff>
    </xdr:to>
    <xdr:cxnSp macro="">
      <xdr:nvCxnSpPr>
        <xdr:cNvPr id="133" name="直線コネクタ 132">
          <a:extLst>
            <a:ext uri="{FF2B5EF4-FFF2-40B4-BE49-F238E27FC236}">
              <a16:creationId xmlns:a16="http://schemas.microsoft.com/office/drawing/2014/main" id="{00000000-0008-0000-0000-000085000000}"/>
            </a:ext>
          </a:extLst>
        </xdr:cNvPr>
        <xdr:cNvCxnSpPr/>
      </xdr:nvCxnSpPr>
      <xdr:spPr>
        <a:xfrm flipV="1">
          <a:off x="13315950" y="5231130"/>
          <a:ext cx="1270" cy="12192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130810</xdr:rowOff>
    </xdr:from>
    <xdr:ext cx="560705" cy="253365"/>
    <xdr:sp macro="" textlink="">
      <xdr:nvSpPr>
        <xdr:cNvPr id="134" name="債務償還比率最小値テキスト">
          <a:extLst>
            <a:ext uri="{FF2B5EF4-FFF2-40B4-BE49-F238E27FC236}">
              <a16:creationId xmlns:a16="http://schemas.microsoft.com/office/drawing/2014/main" id="{00000000-0008-0000-0000-000086000000}"/>
            </a:ext>
          </a:extLst>
        </xdr:cNvPr>
        <xdr:cNvSpPr txBox="1"/>
      </xdr:nvSpPr>
      <xdr:spPr>
        <a:xfrm>
          <a:off x="13368655" y="6453505"/>
          <a:ext cx="5607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1,039.4</a:t>
          </a:r>
          <a:endParaRPr kumimoji="1" lang="ja-JP" altLang="en-US" sz="1000" b="1">
            <a:latin typeface="ＭＳ Ｐゴシック"/>
            <a:ea typeface="ＭＳ Ｐゴシック"/>
          </a:endParaRPr>
        </a:p>
      </xdr:txBody>
    </xdr:sp>
    <xdr:clientData/>
  </xdr:oneCellAnchor>
  <xdr:twoCellAnchor>
    <xdr:from>
      <xdr:col>75</xdr:col>
      <xdr:colOff>123825</xdr:colOff>
      <xdr:row>33</xdr:row>
      <xdr:rowOff>127635</xdr:rowOff>
    </xdr:from>
    <xdr:to>
      <xdr:col>76</xdr:col>
      <xdr:colOff>111125</xdr:colOff>
      <xdr:row>33</xdr:row>
      <xdr:rowOff>127635</xdr:rowOff>
    </xdr:to>
    <xdr:cxnSp macro="">
      <xdr:nvCxnSpPr>
        <xdr:cNvPr id="135" name="直線コネクタ 134">
          <a:extLst>
            <a:ext uri="{FF2B5EF4-FFF2-40B4-BE49-F238E27FC236}">
              <a16:creationId xmlns:a16="http://schemas.microsoft.com/office/drawing/2014/main" id="{00000000-0008-0000-0000-000087000000}"/>
            </a:ext>
          </a:extLst>
        </xdr:cNvPr>
        <xdr:cNvCxnSpPr/>
      </xdr:nvCxnSpPr>
      <xdr:spPr>
        <a:xfrm>
          <a:off x="13248005" y="645033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29845</xdr:rowOff>
    </xdr:from>
    <xdr:ext cx="340360" cy="251460"/>
    <xdr:sp macro="" textlink="">
      <xdr:nvSpPr>
        <xdr:cNvPr id="136" name="債務償還比率最大値テキスト">
          <a:extLst>
            <a:ext uri="{FF2B5EF4-FFF2-40B4-BE49-F238E27FC236}">
              <a16:creationId xmlns:a16="http://schemas.microsoft.com/office/drawing/2014/main" id="{00000000-0008-0000-0000-000088000000}"/>
            </a:ext>
          </a:extLst>
        </xdr:cNvPr>
        <xdr:cNvSpPr txBox="1"/>
      </xdr:nvSpPr>
      <xdr:spPr>
        <a:xfrm>
          <a:off x="13368655" y="5011420"/>
          <a:ext cx="3403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75</xdr:col>
      <xdr:colOff>123825</xdr:colOff>
      <xdr:row>26</xdr:row>
      <xdr:rowOff>81915</xdr:rowOff>
    </xdr:from>
    <xdr:to>
      <xdr:col>76</xdr:col>
      <xdr:colOff>111125</xdr:colOff>
      <xdr:row>26</xdr:row>
      <xdr:rowOff>81915</xdr:rowOff>
    </xdr:to>
    <xdr:cxnSp macro="">
      <xdr:nvCxnSpPr>
        <xdr:cNvPr id="137" name="直線コネクタ 136">
          <a:extLst>
            <a:ext uri="{FF2B5EF4-FFF2-40B4-BE49-F238E27FC236}">
              <a16:creationId xmlns:a16="http://schemas.microsoft.com/office/drawing/2014/main" id="{00000000-0008-0000-0000-000089000000}"/>
            </a:ext>
          </a:extLst>
        </xdr:cNvPr>
        <xdr:cNvCxnSpPr/>
      </xdr:nvCxnSpPr>
      <xdr:spPr>
        <a:xfrm>
          <a:off x="13248005" y="523113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114300</xdr:rowOff>
    </xdr:from>
    <xdr:ext cx="469900" cy="253365"/>
    <xdr:sp macro="" textlink="">
      <xdr:nvSpPr>
        <xdr:cNvPr id="138" name="債務償還比率平均値テキスト">
          <a:extLst>
            <a:ext uri="{FF2B5EF4-FFF2-40B4-BE49-F238E27FC236}">
              <a16:creationId xmlns:a16="http://schemas.microsoft.com/office/drawing/2014/main" id="{00000000-0008-0000-0000-00008A000000}"/>
            </a:ext>
          </a:extLst>
        </xdr:cNvPr>
        <xdr:cNvSpPr txBox="1"/>
      </xdr:nvSpPr>
      <xdr:spPr>
        <a:xfrm>
          <a:off x="13368655" y="5766435"/>
          <a:ext cx="4699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517.0</a:t>
          </a:r>
          <a:endParaRPr kumimoji="1" lang="ja-JP" altLang="en-US" sz="1000" b="1">
            <a:solidFill>
              <a:srgbClr val="000080"/>
            </a:solidFill>
            <a:latin typeface="ＭＳ Ｐゴシック"/>
            <a:ea typeface="ＭＳ Ｐゴシック"/>
          </a:endParaRPr>
        </a:p>
      </xdr:txBody>
    </xdr:sp>
    <xdr:clientData/>
  </xdr:oneCellAnchor>
  <xdr:twoCellAnchor>
    <xdr:from>
      <xdr:col>75</xdr:col>
      <xdr:colOff>161925</xdr:colOff>
      <xdr:row>29</xdr:row>
      <xdr:rowOff>135255</xdr:rowOff>
    </xdr:from>
    <xdr:to>
      <xdr:col>76</xdr:col>
      <xdr:colOff>73025</xdr:colOff>
      <xdr:row>30</xdr:row>
      <xdr:rowOff>67310</xdr:rowOff>
    </xdr:to>
    <xdr:sp macro="" textlink="">
      <xdr:nvSpPr>
        <xdr:cNvPr id="139" name="フローチャート: 判断 138">
          <a:extLst>
            <a:ext uri="{FF2B5EF4-FFF2-40B4-BE49-F238E27FC236}">
              <a16:creationId xmlns:a16="http://schemas.microsoft.com/office/drawing/2014/main" id="{00000000-0008-0000-0000-00008B000000}"/>
            </a:ext>
          </a:extLst>
        </xdr:cNvPr>
        <xdr:cNvSpPr/>
      </xdr:nvSpPr>
      <xdr:spPr>
        <a:xfrm>
          <a:off x="13286105" y="578739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114935</xdr:rowOff>
    </xdr:from>
    <xdr:to>
      <xdr:col>72</xdr:col>
      <xdr:colOff>123825</xdr:colOff>
      <xdr:row>30</xdr:row>
      <xdr:rowOff>46990</xdr:rowOff>
    </xdr:to>
    <xdr:sp macro="" textlink="">
      <xdr:nvSpPr>
        <xdr:cNvPr id="140" name="フローチャート: 判断 139">
          <a:extLst>
            <a:ext uri="{FF2B5EF4-FFF2-40B4-BE49-F238E27FC236}">
              <a16:creationId xmlns:a16="http://schemas.microsoft.com/office/drawing/2014/main" id="{00000000-0008-0000-0000-00008C000000}"/>
            </a:ext>
          </a:extLst>
        </xdr:cNvPr>
        <xdr:cNvSpPr/>
      </xdr:nvSpPr>
      <xdr:spPr>
        <a:xfrm>
          <a:off x="12632055" y="576707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62230</xdr:rowOff>
    </xdr:from>
    <xdr:to>
      <xdr:col>68</xdr:col>
      <xdr:colOff>123825</xdr:colOff>
      <xdr:row>29</xdr:row>
      <xdr:rowOff>162560</xdr:rowOff>
    </xdr:to>
    <xdr:sp macro="" textlink="">
      <xdr:nvSpPr>
        <xdr:cNvPr id="141" name="フローチャート: 判断 140">
          <a:extLst>
            <a:ext uri="{FF2B5EF4-FFF2-40B4-BE49-F238E27FC236}">
              <a16:creationId xmlns:a16="http://schemas.microsoft.com/office/drawing/2014/main" id="{00000000-0008-0000-0000-00008D000000}"/>
            </a:ext>
          </a:extLst>
        </xdr:cNvPr>
        <xdr:cNvSpPr/>
      </xdr:nvSpPr>
      <xdr:spPr>
        <a:xfrm>
          <a:off x="11946255" y="571436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92710</xdr:rowOff>
    </xdr:from>
    <xdr:to>
      <xdr:col>64</xdr:col>
      <xdr:colOff>123825</xdr:colOff>
      <xdr:row>31</xdr:row>
      <xdr:rowOff>24130</xdr:rowOff>
    </xdr:to>
    <xdr:sp macro="" textlink="">
      <xdr:nvSpPr>
        <xdr:cNvPr id="142" name="フローチャート: 判断 141">
          <a:extLst>
            <a:ext uri="{FF2B5EF4-FFF2-40B4-BE49-F238E27FC236}">
              <a16:creationId xmlns:a16="http://schemas.microsoft.com/office/drawing/2014/main" id="{00000000-0008-0000-0000-00008E000000}"/>
            </a:ext>
          </a:extLst>
        </xdr:cNvPr>
        <xdr:cNvSpPr/>
      </xdr:nvSpPr>
      <xdr:spPr>
        <a:xfrm>
          <a:off x="11260455" y="591248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109220</xdr:rowOff>
    </xdr:from>
    <xdr:to>
      <xdr:col>60</xdr:col>
      <xdr:colOff>123825</xdr:colOff>
      <xdr:row>31</xdr:row>
      <xdr:rowOff>40640</xdr:rowOff>
    </xdr:to>
    <xdr:sp macro="" textlink="">
      <xdr:nvSpPr>
        <xdr:cNvPr id="143" name="フローチャート: 判断 142">
          <a:extLst>
            <a:ext uri="{FF2B5EF4-FFF2-40B4-BE49-F238E27FC236}">
              <a16:creationId xmlns:a16="http://schemas.microsoft.com/office/drawing/2014/main" id="{00000000-0008-0000-0000-00008F000000}"/>
            </a:ext>
          </a:extLst>
        </xdr:cNvPr>
        <xdr:cNvSpPr/>
      </xdr:nvSpPr>
      <xdr:spPr>
        <a:xfrm>
          <a:off x="10574655" y="592899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41275</xdr:rowOff>
    </xdr:from>
    <xdr:ext cx="760095" cy="220345"/>
    <xdr:sp macro="" textlink="">
      <xdr:nvSpPr>
        <xdr:cNvPr id="144" name="テキスト ボックス 143">
          <a:extLst>
            <a:ext uri="{FF2B5EF4-FFF2-40B4-BE49-F238E27FC236}">
              <a16:creationId xmlns:a16="http://schemas.microsoft.com/office/drawing/2014/main" id="{00000000-0008-0000-0000-000090000000}"/>
            </a:ext>
          </a:extLst>
        </xdr:cNvPr>
        <xdr:cNvSpPr txBox="1"/>
      </xdr:nvSpPr>
      <xdr:spPr>
        <a:xfrm>
          <a:off x="13159105" y="7034530"/>
          <a:ext cx="76009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R05</a:t>
          </a:r>
          <a:endParaRPr kumimoji="1" lang="ja-JP" altLang="en-US" sz="800">
            <a:latin typeface="ＭＳ Ｐゴシック"/>
            <a:ea typeface="ＭＳ Ｐゴシック"/>
          </a:endParaRPr>
        </a:p>
      </xdr:txBody>
    </xdr:sp>
    <xdr:clientData/>
  </xdr:oneCellAnchor>
  <xdr:oneCellAnchor>
    <xdr:from>
      <xdr:col>71</xdr:col>
      <xdr:colOff>85725</xdr:colOff>
      <xdr:row>37</xdr:row>
      <xdr:rowOff>41275</xdr:rowOff>
    </xdr:from>
    <xdr:ext cx="762000" cy="220345"/>
    <xdr:sp macro="" textlink="">
      <xdr:nvSpPr>
        <xdr:cNvPr id="145" name="テキスト ボックス 144">
          <a:extLst>
            <a:ext uri="{FF2B5EF4-FFF2-40B4-BE49-F238E27FC236}">
              <a16:creationId xmlns:a16="http://schemas.microsoft.com/office/drawing/2014/main" id="{00000000-0008-0000-0000-000091000000}"/>
            </a:ext>
          </a:extLst>
        </xdr:cNvPr>
        <xdr:cNvSpPr txBox="1"/>
      </xdr:nvSpPr>
      <xdr:spPr>
        <a:xfrm>
          <a:off x="12524105" y="7034530"/>
          <a:ext cx="76200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dr:col>67</xdr:col>
      <xdr:colOff>85725</xdr:colOff>
      <xdr:row>37</xdr:row>
      <xdr:rowOff>41275</xdr:rowOff>
    </xdr:from>
    <xdr:ext cx="762000" cy="220345"/>
    <xdr:sp macro="" textlink="">
      <xdr:nvSpPr>
        <xdr:cNvPr id="146" name="テキスト ボックス 145">
          <a:extLst>
            <a:ext uri="{FF2B5EF4-FFF2-40B4-BE49-F238E27FC236}">
              <a16:creationId xmlns:a16="http://schemas.microsoft.com/office/drawing/2014/main" id="{00000000-0008-0000-0000-000092000000}"/>
            </a:ext>
          </a:extLst>
        </xdr:cNvPr>
        <xdr:cNvSpPr txBox="1"/>
      </xdr:nvSpPr>
      <xdr:spPr>
        <a:xfrm>
          <a:off x="11838305" y="7034530"/>
          <a:ext cx="76200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dr:col>63</xdr:col>
      <xdr:colOff>85725</xdr:colOff>
      <xdr:row>37</xdr:row>
      <xdr:rowOff>41275</xdr:rowOff>
    </xdr:from>
    <xdr:ext cx="762000" cy="220345"/>
    <xdr:sp macro="" textlink="">
      <xdr:nvSpPr>
        <xdr:cNvPr id="147" name="テキスト ボックス 146">
          <a:extLst>
            <a:ext uri="{FF2B5EF4-FFF2-40B4-BE49-F238E27FC236}">
              <a16:creationId xmlns:a16="http://schemas.microsoft.com/office/drawing/2014/main" id="{00000000-0008-0000-0000-000093000000}"/>
            </a:ext>
          </a:extLst>
        </xdr:cNvPr>
        <xdr:cNvSpPr txBox="1"/>
      </xdr:nvSpPr>
      <xdr:spPr>
        <a:xfrm>
          <a:off x="11152505" y="7034530"/>
          <a:ext cx="76200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dr:col>59</xdr:col>
      <xdr:colOff>85725</xdr:colOff>
      <xdr:row>37</xdr:row>
      <xdr:rowOff>41275</xdr:rowOff>
    </xdr:from>
    <xdr:ext cx="762000" cy="220345"/>
    <xdr:sp macro="" textlink="">
      <xdr:nvSpPr>
        <xdr:cNvPr id="148" name="テキスト ボックス 147">
          <a:extLst>
            <a:ext uri="{FF2B5EF4-FFF2-40B4-BE49-F238E27FC236}">
              <a16:creationId xmlns:a16="http://schemas.microsoft.com/office/drawing/2014/main" id="{00000000-0008-0000-0000-000094000000}"/>
            </a:ext>
          </a:extLst>
        </xdr:cNvPr>
        <xdr:cNvSpPr txBox="1"/>
      </xdr:nvSpPr>
      <xdr:spPr>
        <a:xfrm>
          <a:off x="10466705" y="7034530"/>
          <a:ext cx="76200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twoCellAnchor>
    <xdr:from>
      <xdr:col>75</xdr:col>
      <xdr:colOff>161925</xdr:colOff>
      <xdr:row>29</xdr:row>
      <xdr:rowOff>120650</xdr:rowOff>
    </xdr:from>
    <xdr:to>
      <xdr:col>76</xdr:col>
      <xdr:colOff>73025</xdr:colOff>
      <xdr:row>30</xdr:row>
      <xdr:rowOff>52705</xdr:rowOff>
    </xdr:to>
    <xdr:sp macro="" textlink="">
      <xdr:nvSpPr>
        <xdr:cNvPr id="149" name="楕円 148">
          <a:extLst>
            <a:ext uri="{FF2B5EF4-FFF2-40B4-BE49-F238E27FC236}">
              <a16:creationId xmlns:a16="http://schemas.microsoft.com/office/drawing/2014/main" id="{00000000-0008-0000-0000-000095000000}"/>
            </a:ext>
          </a:extLst>
        </xdr:cNvPr>
        <xdr:cNvSpPr/>
      </xdr:nvSpPr>
      <xdr:spPr>
        <a:xfrm>
          <a:off x="13286105" y="577278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143510</xdr:rowOff>
    </xdr:from>
    <xdr:ext cx="469900" cy="251460"/>
    <xdr:sp macro="" textlink="">
      <xdr:nvSpPr>
        <xdr:cNvPr id="150" name="債務償還比率該当値テキスト">
          <a:extLst>
            <a:ext uri="{FF2B5EF4-FFF2-40B4-BE49-F238E27FC236}">
              <a16:creationId xmlns:a16="http://schemas.microsoft.com/office/drawing/2014/main" id="{00000000-0008-0000-0000-000096000000}"/>
            </a:ext>
          </a:extLst>
        </xdr:cNvPr>
        <xdr:cNvSpPr txBox="1"/>
      </xdr:nvSpPr>
      <xdr:spPr>
        <a:xfrm>
          <a:off x="13368655" y="5628005"/>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504.8</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22225</xdr:colOff>
      <xdr:row>29</xdr:row>
      <xdr:rowOff>95250</xdr:rowOff>
    </xdr:from>
    <xdr:to>
      <xdr:col>72</xdr:col>
      <xdr:colOff>123825</xdr:colOff>
      <xdr:row>30</xdr:row>
      <xdr:rowOff>27305</xdr:rowOff>
    </xdr:to>
    <xdr:sp macro="" textlink="">
      <xdr:nvSpPr>
        <xdr:cNvPr id="151" name="楕円 150">
          <a:extLst>
            <a:ext uri="{FF2B5EF4-FFF2-40B4-BE49-F238E27FC236}">
              <a16:creationId xmlns:a16="http://schemas.microsoft.com/office/drawing/2014/main" id="{00000000-0008-0000-0000-000097000000}"/>
            </a:ext>
          </a:extLst>
        </xdr:cNvPr>
        <xdr:cNvSpPr/>
      </xdr:nvSpPr>
      <xdr:spPr>
        <a:xfrm>
          <a:off x="12632055" y="574738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145415</xdr:rowOff>
    </xdr:from>
    <xdr:to>
      <xdr:col>76</xdr:col>
      <xdr:colOff>22225</xdr:colOff>
      <xdr:row>30</xdr:row>
      <xdr:rowOff>3175</xdr:rowOff>
    </xdr:to>
    <xdr:cxnSp macro="">
      <xdr:nvCxnSpPr>
        <xdr:cNvPr id="152" name="直線コネクタ 151">
          <a:extLst>
            <a:ext uri="{FF2B5EF4-FFF2-40B4-BE49-F238E27FC236}">
              <a16:creationId xmlns:a16="http://schemas.microsoft.com/office/drawing/2014/main" id="{00000000-0008-0000-0000-000098000000}"/>
            </a:ext>
          </a:extLst>
        </xdr:cNvPr>
        <xdr:cNvCxnSpPr/>
      </xdr:nvCxnSpPr>
      <xdr:spPr>
        <a:xfrm>
          <a:off x="12682855" y="5797550"/>
          <a:ext cx="635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39370</xdr:rowOff>
    </xdr:from>
    <xdr:to>
      <xdr:col>68</xdr:col>
      <xdr:colOff>123825</xdr:colOff>
      <xdr:row>29</xdr:row>
      <xdr:rowOff>139065</xdr:rowOff>
    </xdr:to>
    <xdr:sp macro="" textlink="">
      <xdr:nvSpPr>
        <xdr:cNvPr id="153" name="楕円 152">
          <a:extLst>
            <a:ext uri="{FF2B5EF4-FFF2-40B4-BE49-F238E27FC236}">
              <a16:creationId xmlns:a16="http://schemas.microsoft.com/office/drawing/2014/main" id="{00000000-0008-0000-0000-000099000000}"/>
            </a:ext>
          </a:extLst>
        </xdr:cNvPr>
        <xdr:cNvSpPr/>
      </xdr:nvSpPr>
      <xdr:spPr>
        <a:xfrm>
          <a:off x="11946255" y="569150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89535</xdr:rowOff>
    </xdr:from>
    <xdr:to>
      <xdr:col>72</xdr:col>
      <xdr:colOff>73025</xdr:colOff>
      <xdr:row>29</xdr:row>
      <xdr:rowOff>145415</xdr:rowOff>
    </xdr:to>
    <xdr:cxnSp macro="">
      <xdr:nvCxnSpPr>
        <xdr:cNvPr id="154" name="直線コネクタ 153">
          <a:extLst>
            <a:ext uri="{FF2B5EF4-FFF2-40B4-BE49-F238E27FC236}">
              <a16:creationId xmlns:a16="http://schemas.microsoft.com/office/drawing/2014/main" id="{00000000-0008-0000-0000-00009A000000}"/>
            </a:ext>
          </a:extLst>
        </xdr:cNvPr>
        <xdr:cNvCxnSpPr/>
      </xdr:nvCxnSpPr>
      <xdr:spPr>
        <a:xfrm>
          <a:off x="11997055" y="5741670"/>
          <a:ext cx="68580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55245</xdr:rowOff>
    </xdr:from>
    <xdr:to>
      <xdr:col>64</xdr:col>
      <xdr:colOff>123825</xdr:colOff>
      <xdr:row>31</xdr:row>
      <xdr:rowOff>154305</xdr:rowOff>
    </xdr:to>
    <xdr:sp macro="" textlink="">
      <xdr:nvSpPr>
        <xdr:cNvPr id="155" name="楕円 154">
          <a:extLst>
            <a:ext uri="{FF2B5EF4-FFF2-40B4-BE49-F238E27FC236}">
              <a16:creationId xmlns:a16="http://schemas.microsoft.com/office/drawing/2014/main" id="{00000000-0008-0000-0000-00009B000000}"/>
            </a:ext>
          </a:extLst>
        </xdr:cNvPr>
        <xdr:cNvSpPr/>
      </xdr:nvSpPr>
      <xdr:spPr>
        <a:xfrm>
          <a:off x="11260455" y="604266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89535</xdr:rowOff>
    </xdr:from>
    <xdr:to>
      <xdr:col>68</xdr:col>
      <xdr:colOff>73025</xdr:colOff>
      <xdr:row>31</xdr:row>
      <xdr:rowOff>105410</xdr:rowOff>
    </xdr:to>
    <xdr:cxnSp macro="">
      <xdr:nvCxnSpPr>
        <xdr:cNvPr id="156" name="直線コネクタ 155">
          <a:extLst>
            <a:ext uri="{FF2B5EF4-FFF2-40B4-BE49-F238E27FC236}">
              <a16:creationId xmlns:a16="http://schemas.microsoft.com/office/drawing/2014/main" id="{00000000-0008-0000-0000-00009C000000}"/>
            </a:ext>
          </a:extLst>
        </xdr:cNvPr>
        <xdr:cNvCxnSpPr/>
      </xdr:nvCxnSpPr>
      <xdr:spPr>
        <a:xfrm flipV="1">
          <a:off x="11311255" y="5741670"/>
          <a:ext cx="685800" cy="3511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79375</xdr:rowOff>
    </xdr:from>
    <xdr:to>
      <xdr:col>60</xdr:col>
      <xdr:colOff>123825</xdr:colOff>
      <xdr:row>33</xdr:row>
      <xdr:rowOff>11430</xdr:rowOff>
    </xdr:to>
    <xdr:sp macro="" textlink="">
      <xdr:nvSpPr>
        <xdr:cNvPr id="157" name="楕円 156">
          <a:extLst>
            <a:ext uri="{FF2B5EF4-FFF2-40B4-BE49-F238E27FC236}">
              <a16:creationId xmlns:a16="http://schemas.microsoft.com/office/drawing/2014/main" id="{00000000-0008-0000-0000-00009D000000}"/>
            </a:ext>
          </a:extLst>
        </xdr:cNvPr>
        <xdr:cNvSpPr/>
      </xdr:nvSpPr>
      <xdr:spPr>
        <a:xfrm>
          <a:off x="10574655" y="623443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105410</xdr:rowOff>
    </xdr:from>
    <xdr:to>
      <xdr:col>64</xdr:col>
      <xdr:colOff>73025</xdr:colOff>
      <xdr:row>32</xdr:row>
      <xdr:rowOff>128905</xdr:rowOff>
    </xdr:to>
    <xdr:cxnSp macro="">
      <xdr:nvCxnSpPr>
        <xdr:cNvPr id="158" name="直線コネクタ 157">
          <a:extLst>
            <a:ext uri="{FF2B5EF4-FFF2-40B4-BE49-F238E27FC236}">
              <a16:creationId xmlns:a16="http://schemas.microsoft.com/office/drawing/2014/main" id="{00000000-0008-0000-0000-00009E000000}"/>
            </a:ext>
          </a:extLst>
        </xdr:cNvPr>
        <xdr:cNvCxnSpPr/>
      </xdr:nvCxnSpPr>
      <xdr:spPr>
        <a:xfrm flipV="1">
          <a:off x="10625455" y="6092825"/>
          <a:ext cx="685800" cy="191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15875</xdr:colOff>
      <xdr:row>30</xdr:row>
      <xdr:rowOff>38100</xdr:rowOff>
    </xdr:from>
    <xdr:ext cx="469900" cy="253365"/>
    <xdr:sp macro="" textlink="">
      <xdr:nvSpPr>
        <xdr:cNvPr id="159" name="n_1aveValue債務償還比率">
          <a:extLst>
            <a:ext uri="{FF2B5EF4-FFF2-40B4-BE49-F238E27FC236}">
              <a16:creationId xmlns:a16="http://schemas.microsoft.com/office/drawing/2014/main" id="{00000000-0008-0000-0000-00009F000000}"/>
            </a:ext>
          </a:extLst>
        </xdr:cNvPr>
        <xdr:cNvSpPr txBox="1"/>
      </xdr:nvSpPr>
      <xdr:spPr>
        <a:xfrm>
          <a:off x="12454255" y="585787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499.2</a:t>
          </a:r>
          <a:endParaRPr kumimoji="1" lang="ja-JP" altLang="en-US" sz="1000" b="1">
            <a:solidFill>
              <a:srgbClr val="000080"/>
            </a:solidFill>
            <a:latin typeface="ＭＳ Ｐゴシック"/>
            <a:ea typeface="ＭＳ Ｐゴシック"/>
          </a:endParaRPr>
        </a:p>
      </xdr:txBody>
    </xdr:sp>
    <xdr:clientData/>
  </xdr:oneCellAnchor>
  <xdr:oneCellAnchor>
    <xdr:from>
      <xdr:col>67</xdr:col>
      <xdr:colOff>28575</xdr:colOff>
      <xdr:row>29</xdr:row>
      <xdr:rowOff>153035</xdr:rowOff>
    </xdr:from>
    <xdr:ext cx="469900" cy="253365"/>
    <xdr:sp macro="" textlink="">
      <xdr:nvSpPr>
        <xdr:cNvPr id="160" name="n_2aveValue債務償還比率">
          <a:extLst>
            <a:ext uri="{FF2B5EF4-FFF2-40B4-BE49-F238E27FC236}">
              <a16:creationId xmlns:a16="http://schemas.microsoft.com/office/drawing/2014/main" id="{00000000-0008-0000-0000-0000A0000000}"/>
            </a:ext>
          </a:extLst>
        </xdr:cNvPr>
        <xdr:cNvSpPr txBox="1"/>
      </xdr:nvSpPr>
      <xdr:spPr>
        <a:xfrm>
          <a:off x="11781155" y="580517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454.8</a:t>
          </a:r>
          <a:endParaRPr kumimoji="1" lang="ja-JP" altLang="en-US" sz="1000" b="1">
            <a:solidFill>
              <a:srgbClr val="000080"/>
            </a:solidFill>
            <a:latin typeface="ＭＳ Ｐゴシック"/>
            <a:ea typeface="ＭＳ Ｐゴシック"/>
          </a:endParaRPr>
        </a:p>
      </xdr:txBody>
    </xdr:sp>
    <xdr:clientData/>
  </xdr:oneCellAnchor>
  <xdr:oneCellAnchor>
    <xdr:from>
      <xdr:col>63</xdr:col>
      <xdr:colOff>28575</xdr:colOff>
      <xdr:row>29</xdr:row>
      <xdr:rowOff>40005</xdr:rowOff>
    </xdr:from>
    <xdr:ext cx="469900" cy="253365"/>
    <xdr:sp macro="" textlink="">
      <xdr:nvSpPr>
        <xdr:cNvPr id="161" name="n_3aveValue債務償還比率">
          <a:extLst>
            <a:ext uri="{FF2B5EF4-FFF2-40B4-BE49-F238E27FC236}">
              <a16:creationId xmlns:a16="http://schemas.microsoft.com/office/drawing/2014/main" id="{00000000-0008-0000-0000-0000A1000000}"/>
            </a:ext>
          </a:extLst>
        </xdr:cNvPr>
        <xdr:cNvSpPr txBox="1"/>
      </xdr:nvSpPr>
      <xdr:spPr>
        <a:xfrm>
          <a:off x="11095355" y="569214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623.5</a:t>
          </a:r>
          <a:endParaRPr kumimoji="1" lang="ja-JP" altLang="en-US" sz="1000" b="1">
            <a:solidFill>
              <a:srgbClr val="000080"/>
            </a:solidFill>
            <a:latin typeface="ＭＳ Ｐゴシック"/>
            <a:ea typeface="ＭＳ Ｐゴシック"/>
          </a:endParaRPr>
        </a:p>
      </xdr:txBody>
    </xdr:sp>
    <xdr:clientData/>
  </xdr:oneCellAnchor>
  <xdr:oneCellAnchor>
    <xdr:from>
      <xdr:col>59</xdr:col>
      <xdr:colOff>28575</xdr:colOff>
      <xdr:row>29</xdr:row>
      <xdr:rowOff>57150</xdr:rowOff>
    </xdr:from>
    <xdr:ext cx="469900" cy="253365"/>
    <xdr:sp macro="" textlink="">
      <xdr:nvSpPr>
        <xdr:cNvPr id="162" name="n_4aveValue債務償還比率">
          <a:extLst>
            <a:ext uri="{FF2B5EF4-FFF2-40B4-BE49-F238E27FC236}">
              <a16:creationId xmlns:a16="http://schemas.microsoft.com/office/drawing/2014/main" id="{00000000-0008-0000-0000-0000A2000000}"/>
            </a:ext>
          </a:extLst>
        </xdr:cNvPr>
        <xdr:cNvSpPr txBox="1"/>
      </xdr:nvSpPr>
      <xdr:spPr>
        <a:xfrm>
          <a:off x="10409555" y="570928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637.4</a:t>
          </a:r>
          <a:endParaRPr kumimoji="1" lang="ja-JP" altLang="en-US" sz="1000" b="1">
            <a:solidFill>
              <a:srgbClr val="000080"/>
            </a:solidFill>
            <a:latin typeface="ＭＳ Ｐゴシック"/>
            <a:ea typeface="ＭＳ Ｐゴシック"/>
          </a:endParaRPr>
        </a:p>
      </xdr:txBody>
    </xdr:sp>
    <xdr:clientData/>
  </xdr:oneCellAnchor>
  <xdr:oneCellAnchor>
    <xdr:from>
      <xdr:col>71</xdr:col>
      <xdr:colOff>15875</xdr:colOff>
      <xdr:row>28</xdr:row>
      <xdr:rowOff>43180</xdr:rowOff>
    </xdr:from>
    <xdr:ext cx="469900" cy="253365"/>
    <xdr:sp macro="" textlink="">
      <xdr:nvSpPr>
        <xdr:cNvPr id="163" name="n_1mainValue債務償還比率">
          <a:extLst>
            <a:ext uri="{FF2B5EF4-FFF2-40B4-BE49-F238E27FC236}">
              <a16:creationId xmlns:a16="http://schemas.microsoft.com/office/drawing/2014/main" id="{00000000-0008-0000-0000-0000A3000000}"/>
            </a:ext>
          </a:extLst>
        </xdr:cNvPr>
        <xdr:cNvSpPr txBox="1"/>
      </xdr:nvSpPr>
      <xdr:spPr>
        <a:xfrm>
          <a:off x="12454255" y="552767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482.8</a:t>
          </a:r>
          <a:endParaRPr kumimoji="1" lang="ja-JP" altLang="en-US" sz="1000" b="1">
            <a:solidFill>
              <a:srgbClr val="FF0000"/>
            </a:solidFill>
            <a:latin typeface="ＭＳ Ｐゴシック"/>
            <a:ea typeface="ＭＳ Ｐゴシック"/>
          </a:endParaRPr>
        </a:p>
      </xdr:txBody>
    </xdr:sp>
    <xdr:clientData/>
  </xdr:oneCellAnchor>
  <xdr:oneCellAnchor>
    <xdr:from>
      <xdr:col>67</xdr:col>
      <xdr:colOff>28575</xdr:colOff>
      <xdr:row>27</xdr:row>
      <xdr:rowOff>154940</xdr:rowOff>
    </xdr:from>
    <xdr:ext cx="469900" cy="253365"/>
    <xdr:sp macro="" textlink="">
      <xdr:nvSpPr>
        <xdr:cNvPr id="164" name="n_2mainValue債務償還比率">
          <a:extLst>
            <a:ext uri="{FF2B5EF4-FFF2-40B4-BE49-F238E27FC236}">
              <a16:creationId xmlns:a16="http://schemas.microsoft.com/office/drawing/2014/main" id="{00000000-0008-0000-0000-0000A4000000}"/>
            </a:ext>
          </a:extLst>
        </xdr:cNvPr>
        <xdr:cNvSpPr txBox="1"/>
      </xdr:nvSpPr>
      <xdr:spPr>
        <a:xfrm>
          <a:off x="11781155" y="547179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435.4</a:t>
          </a:r>
          <a:endParaRPr kumimoji="1" lang="ja-JP" altLang="en-US" sz="1000" b="1">
            <a:solidFill>
              <a:srgbClr val="FF0000"/>
            </a:solidFill>
            <a:latin typeface="ＭＳ Ｐゴシック"/>
            <a:ea typeface="ＭＳ Ｐゴシック"/>
          </a:endParaRPr>
        </a:p>
      </xdr:txBody>
    </xdr:sp>
    <xdr:clientData/>
  </xdr:oneCellAnchor>
  <xdr:oneCellAnchor>
    <xdr:from>
      <xdr:col>63</xdr:col>
      <xdr:colOff>28575</xdr:colOff>
      <xdr:row>31</xdr:row>
      <xdr:rowOff>146050</xdr:rowOff>
    </xdr:from>
    <xdr:ext cx="469900" cy="251460"/>
    <xdr:sp macro="" textlink="">
      <xdr:nvSpPr>
        <xdr:cNvPr id="165" name="n_3mainValue債務償還比率">
          <a:extLst>
            <a:ext uri="{FF2B5EF4-FFF2-40B4-BE49-F238E27FC236}">
              <a16:creationId xmlns:a16="http://schemas.microsoft.com/office/drawing/2014/main" id="{00000000-0008-0000-0000-0000A5000000}"/>
            </a:ext>
          </a:extLst>
        </xdr:cNvPr>
        <xdr:cNvSpPr txBox="1"/>
      </xdr:nvSpPr>
      <xdr:spPr>
        <a:xfrm>
          <a:off x="11095355" y="6133465"/>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734.7</a:t>
          </a:r>
          <a:endParaRPr kumimoji="1" lang="ja-JP" altLang="en-US" sz="1000" b="1">
            <a:solidFill>
              <a:srgbClr val="FF0000"/>
            </a:solidFill>
            <a:latin typeface="ＭＳ Ｐゴシック"/>
            <a:ea typeface="ＭＳ Ｐゴシック"/>
          </a:endParaRPr>
        </a:p>
      </xdr:txBody>
    </xdr:sp>
    <xdr:clientData/>
  </xdr:oneCellAnchor>
  <xdr:oneCellAnchor>
    <xdr:from>
      <xdr:col>59</xdr:col>
      <xdr:colOff>28575</xdr:colOff>
      <xdr:row>33</xdr:row>
      <xdr:rowOff>2540</xdr:rowOff>
    </xdr:from>
    <xdr:ext cx="469900" cy="253365"/>
    <xdr:sp macro="" textlink="">
      <xdr:nvSpPr>
        <xdr:cNvPr id="166" name="n_4mainValue債務償還比率">
          <a:extLst>
            <a:ext uri="{FF2B5EF4-FFF2-40B4-BE49-F238E27FC236}">
              <a16:creationId xmlns:a16="http://schemas.microsoft.com/office/drawing/2014/main" id="{00000000-0008-0000-0000-0000A6000000}"/>
            </a:ext>
          </a:extLst>
        </xdr:cNvPr>
        <xdr:cNvSpPr txBox="1"/>
      </xdr:nvSpPr>
      <xdr:spPr>
        <a:xfrm>
          <a:off x="10409555" y="632523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897.9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22225</xdr:colOff>
      <xdr:row>41</xdr:row>
      <xdr:rowOff>149225</xdr:rowOff>
    </xdr:from>
    <xdr:to>
      <xdr:col>36</xdr:col>
      <xdr:colOff>22225</xdr:colOff>
      <xdr:row>43</xdr:row>
      <xdr:rowOff>149225</xdr:rowOff>
    </xdr:to>
    <xdr:sp macro="" textlink="">
      <xdr:nvSpPr>
        <xdr:cNvPr id="167" name="正方形/長方形 166">
          <a:extLst>
            <a:ext uri="{FF2B5EF4-FFF2-40B4-BE49-F238E27FC236}">
              <a16:creationId xmlns:a16="http://schemas.microsoft.com/office/drawing/2014/main" id="{00000000-0008-0000-0000-0000A7000000}"/>
            </a:ext>
          </a:extLst>
        </xdr:cNvPr>
        <xdr:cNvSpPr/>
      </xdr:nvSpPr>
      <xdr:spPr>
        <a:xfrm>
          <a:off x="1144905" y="7851140"/>
          <a:ext cx="5314950" cy="339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dr:col>5</xdr:col>
      <xdr:colOff>22225</xdr:colOff>
      <xdr:row>63</xdr:row>
      <xdr:rowOff>140335</xdr:rowOff>
    </xdr:from>
    <xdr:to>
      <xdr:col>36</xdr:col>
      <xdr:colOff>22225</xdr:colOff>
      <xdr:row>65</xdr:row>
      <xdr:rowOff>140335</xdr:rowOff>
    </xdr:to>
    <xdr:sp macro="" textlink="">
      <xdr:nvSpPr>
        <xdr:cNvPr id="168" name="正方形/長方形 167">
          <a:extLst>
            <a:ext uri="{FF2B5EF4-FFF2-40B4-BE49-F238E27FC236}">
              <a16:creationId xmlns:a16="http://schemas.microsoft.com/office/drawing/2014/main" id="{00000000-0008-0000-0000-0000A8000000}"/>
            </a:ext>
          </a:extLst>
        </xdr:cNvPr>
        <xdr:cNvSpPr/>
      </xdr:nvSpPr>
      <xdr:spPr>
        <a:xfrm>
          <a:off x="1144905" y="11576050"/>
          <a:ext cx="531495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dr:col>3</xdr:col>
      <xdr:colOff>47625</xdr:colOff>
      <xdr:row>43</xdr:row>
      <xdr:rowOff>61595</xdr:rowOff>
    </xdr:from>
    <xdr:ext cx="368300" cy="236855"/>
    <xdr:sp macro="" textlink="">
      <xdr:nvSpPr>
        <xdr:cNvPr id="169" name="テキスト ボックス 168">
          <a:extLst>
            <a:ext uri="{FF2B5EF4-FFF2-40B4-BE49-F238E27FC236}">
              <a16:creationId xmlns:a16="http://schemas.microsoft.com/office/drawing/2014/main" id="{00000000-0008-0000-0000-0000A9000000}"/>
            </a:ext>
          </a:extLst>
        </xdr:cNvPr>
        <xdr:cNvSpPr txBox="1"/>
      </xdr:nvSpPr>
      <xdr:spPr>
        <a:xfrm>
          <a:off x="827405" y="8102600"/>
          <a:ext cx="368300"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58</xdr:row>
      <xdr:rowOff>154940</xdr:rowOff>
    </xdr:from>
    <xdr:ext cx="370205" cy="236855"/>
    <xdr:sp macro="" textlink="">
      <xdr:nvSpPr>
        <xdr:cNvPr id="170" name="テキスト ボックス 169">
          <a:extLst>
            <a:ext uri="{FF2B5EF4-FFF2-40B4-BE49-F238E27FC236}">
              <a16:creationId xmlns:a16="http://schemas.microsoft.com/office/drawing/2014/main" id="{00000000-0008-0000-0000-0000AA000000}"/>
            </a:ext>
          </a:extLst>
        </xdr:cNvPr>
        <xdr:cNvSpPr txBox="1"/>
      </xdr:nvSpPr>
      <xdr:spPr>
        <a:xfrm>
          <a:off x="6288405" y="10714355"/>
          <a:ext cx="370205"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xdr:col>
      <xdr:colOff>47625</xdr:colOff>
      <xdr:row>65</xdr:row>
      <xdr:rowOff>28575</xdr:rowOff>
    </xdr:from>
    <xdr:ext cx="368300" cy="234950"/>
    <xdr:sp macro="" textlink="">
      <xdr:nvSpPr>
        <xdr:cNvPr id="171" name="テキスト ボックス 170">
          <a:extLst>
            <a:ext uri="{FF2B5EF4-FFF2-40B4-BE49-F238E27FC236}">
              <a16:creationId xmlns:a16="http://schemas.microsoft.com/office/drawing/2014/main" id="{00000000-0008-0000-0000-0000AB000000}"/>
            </a:ext>
          </a:extLst>
        </xdr:cNvPr>
        <xdr:cNvSpPr txBox="1"/>
      </xdr:nvSpPr>
      <xdr:spPr>
        <a:xfrm>
          <a:off x="827405" y="11799570"/>
          <a:ext cx="368300" cy="2349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81</xdr:row>
      <xdr:rowOff>38735</xdr:rowOff>
    </xdr:from>
    <xdr:ext cx="370205" cy="227965"/>
    <xdr:sp macro="" textlink="">
      <xdr:nvSpPr>
        <xdr:cNvPr id="172" name="テキスト ボックス 171">
          <a:extLst>
            <a:ext uri="{FF2B5EF4-FFF2-40B4-BE49-F238E27FC236}">
              <a16:creationId xmlns:a16="http://schemas.microsoft.com/office/drawing/2014/main" id="{00000000-0008-0000-0000-0000AC000000}"/>
            </a:ext>
          </a:extLst>
        </xdr:cNvPr>
        <xdr:cNvSpPr txBox="1"/>
      </xdr:nvSpPr>
      <xdr:spPr>
        <a:xfrm>
          <a:off x="6288405" y="14491970"/>
          <a:ext cx="370205" cy="2279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74295</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577850" y="127000"/>
          <a:ext cx="1142365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dr:col>100</xdr:col>
      <xdr:colOff>0</xdr:colOff>
      <xdr:row>1</xdr:row>
      <xdr:rowOff>18415</xdr:rowOff>
    </xdr:from>
    <xdr:to>
      <xdr:col>120</xdr:col>
      <xdr:colOff>152400</xdr:colOff>
      <xdr:row>4</xdr:row>
      <xdr:rowOff>61595</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7145000" y="189865"/>
          <a:ext cx="3581400" cy="5461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43180</xdr:rowOff>
    </xdr:from>
    <xdr:to>
      <xdr:col>120</xdr:col>
      <xdr:colOff>127000</xdr:colOff>
      <xdr:row>4</xdr:row>
      <xdr:rowOff>37465</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7164050" y="214630"/>
          <a:ext cx="353695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68580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7189450" y="240030"/>
          <a:ext cx="3479800" cy="43434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埼玉県吉川市</a:t>
          </a:r>
        </a:p>
      </xdr:txBody>
    </xdr:sp>
    <xdr:clientData/>
  </xdr:twoCellAnchor>
  <xdr:twoCellAnchor>
    <xdr:from>
      <xdr:col>85</xdr:col>
      <xdr:colOff>63500</xdr:colOff>
      <xdr:row>1</xdr:row>
      <xdr:rowOff>18415</xdr:rowOff>
    </xdr:from>
    <xdr:to>
      <xdr:col>99</xdr:col>
      <xdr:colOff>57150</xdr:colOff>
      <xdr:row>4</xdr:row>
      <xdr:rowOff>61595</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4636750" y="189865"/>
          <a:ext cx="2393950" cy="5461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43180</xdr:rowOff>
    </xdr:from>
    <xdr:to>
      <xdr:col>99</xdr:col>
      <xdr:colOff>38100</xdr:colOff>
      <xdr:row>4</xdr:row>
      <xdr:rowOff>37465</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4662150" y="214630"/>
          <a:ext cx="234950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68580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4687550" y="240030"/>
          <a:ext cx="2292350" cy="4470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31115</xdr:rowOff>
    </xdr:from>
    <xdr:to>
      <xdr:col>57</xdr:col>
      <xdr:colOff>0</xdr:colOff>
      <xdr:row>15</xdr:row>
      <xdr:rowOff>93345</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685800" y="873125"/>
          <a:ext cx="9086850" cy="173863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61595</xdr:rowOff>
    </xdr:from>
    <xdr:to>
      <xdr:col>12</xdr:col>
      <xdr:colOff>0</xdr:colOff>
      <xdr:row>15</xdr:row>
      <xdr:rowOff>61595</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812800" y="903605"/>
          <a:ext cx="1244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61595</xdr:rowOff>
    </xdr:from>
    <xdr:to>
      <xdr:col>18</xdr:col>
      <xdr:colOff>127000</xdr:colOff>
      <xdr:row>15</xdr:row>
      <xdr:rowOff>61595</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2012950" y="903605"/>
          <a:ext cx="120015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72,678
70,592
31.66
27,610,509
26,227,145
1,186,495
14,632,287
23,144,736</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61595</xdr:rowOff>
    </xdr:from>
    <xdr:to>
      <xdr:col>26</xdr:col>
      <xdr:colOff>127000</xdr:colOff>
      <xdr:row>15</xdr:row>
      <xdr:rowOff>61595</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213100" y="903605"/>
          <a:ext cx="1371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80645</xdr:rowOff>
    </xdr:from>
    <xdr:to>
      <xdr:col>37</xdr:col>
      <xdr:colOff>63500</xdr:colOff>
      <xdr:row>10</xdr:row>
      <xdr:rowOff>161925</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4584700" y="922655"/>
          <a:ext cx="1822450"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80645</xdr:rowOff>
    </xdr:from>
    <xdr:to>
      <xdr:col>44</xdr:col>
      <xdr:colOff>0</xdr:colOff>
      <xdr:row>10</xdr:row>
      <xdr:rowOff>161925</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6407150" y="922655"/>
          <a:ext cx="1136650"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6.3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93345</xdr:rowOff>
    </xdr:from>
    <xdr:to>
      <xdr:col>47</xdr:col>
      <xdr:colOff>127000</xdr:colOff>
      <xdr:row>11</xdr:row>
      <xdr:rowOff>5715</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7607300" y="935355"/>
          <a:ext cx="577850" cy="9182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117475</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4584700" y="1680210"/>
          <a:ext cx="182245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0</xdr:colOff>
      <xdr:row>13</xdr:row>
      <xdr:rowOff>117475</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6470650" y="1680210"/>
          <a:ext cx="330200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－３</a:t>
          </a:r>
        </a:p>
      </xdr:txBody>
    </xdr:sp>
    <xdr:clientData/>
  </xdr:twoCellAnchor>
  <xdr:twoCellAnchor>
    <xdr:from>
      <xdr:col>58</xdr:col>
      <xdr:colOff>25400</xdr:colOff>
      <xdr:row>5</xdr:row>
      <xdr:rowOff>31115</xdr:rowOff>
    </xdr:from>
    <xdr:to>
      <xdr:col>66</xdr:col>
      <xdr:colOff>25400</xdr:colOff>
      <xdr:row>12</xdr:row>
      <xdr:rowOff>99060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9969500" y="873125"/>
          <a:ext cx="1371600" cy="124142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93345</xdr:rowOff>
    </xdr:from>
    <xdr:to>
      <xdr:col>66</xdr:col>
      <xdr:colOff>95250</xdr:colOff>
      <xdr:row>7</xdr:row>
      <xdr:rowOff>5715</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10210800" y="935355"/>
          <a:ext cx="120015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18415</xdr:rowOff>
    </xdr:from>
    <xdr:to>
      <xdr:col>66</xdr:col>
      <xdr:colOff>95250</xdr:colOff>
      <xdr:row>8</xdr:row>
      <xdr:rowOff>99060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10210800" y="1195705"/>
          <a:ext cx="120015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5715</xdr:rowOff>
    </xdr:from>
    <xdr:to>
      <xdr:col>67</xdr:col>
      <xdr:colOff>31750</xdr:colOff>
      <xdr:row>12</xdr:row>
      <xdr:rowOff>124460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10210800" y="1518285"/>
          <a:ext cx="130810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10052050" y="1022350"/>
          <a:ext cx="1905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130175</xdr:rowOff>
    </xdr:from>
    <xdr:to>
      <xdr:col>59</xdr:col>
      <xdr:colOff>73025</xdr:colOff>
      <xdr:row>6</xdr:row>
      <xdr:rowOff>61595</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10106025" y="97218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55880</xdr:rowOff>
    </xdr:from>
    <xdr:to>
      <xdr:col>59</xdr:col>
      <xdr:colOff>73025</xdr:colOff>
      <xdr:row>7</xdr:row>
      <xdr:rowOff>154940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10106025" y="123317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149225</xdr:rowOff>
    </xdr:from>
    <xdr:to>
      <xdr:col>59</xdr:col>
      <xdr:colOff>15875</xdr:colOff>
      <xdr:row>9</xdr:row>
      <xdr:rowOff>117475</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10131425" y="1494155"/>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149225</xdr:rowOff>
    </xdr:from>
    <xdr:to>
      <xdr:col>59</xdr:col>
      <xdr:colOff>107950</xdr:colOff>
      <xdr:row>8</xdr:row>
      <xdr:rowOff>149225</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10071100" y="149415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46990</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10131425" y="1727200"/>
          <a:ext cx="0" cy="13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18415</xdr:rowOff>
    </xdr:from>
    <xdr:to>
      <xdr:col>59</xdr:col>
      <xdr:colOff>107950</xdr:colOff>
      <xdr:row>11</xdr:row>
      <xdr:rowOff>18415</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10071100" y="186626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50165</xdr:rowOff>
    </xdr:from>
    <xdr:ext cx="8896350" cy="251460"/>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41350" y="2736215"/>
          <a:ext cx="88963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24765</xdr:rowOff>
    </xdr:from>
    <xdr:ext cx="6046470" cy="25336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41350" y="3046095"/>
          <a:ext cx="60464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31505" cy="25336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41350" y="3356610"/>
          <a:ext cx="82315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127000</xdr:colOff>
      <xdr:row>21</xdr:row>
      <xdr:rowOff>142875</xdr:rowOff>
    </xdr:from>
    <xdr:ext cx="4433570" cy="251460"/>
    <xdr:sp macro="" textlink="">
      <xdr:nvSpPr>
        <xdr:cNvPr id="32" name="テキスト ボックス 31">
          <a:extLst>
            <a:ext uri="{FF2B5EF4-FFF2-40B4-BE49-F238E27FC236}">
              <a16:creationId xmlns:a16="http://schemas.microsoft.com/office/drawing/2014/main" id="{00000000-0008-0000-0100-000020000000}"/>
            </a:ext>
          </a:extLst>
        </xdr:cNvPr>
        <xdr:cNvSpPr txBox="1"/>
      </xdr:nvSpPr>
      <xdr:spPr>
        <a:xfrm>
          <a:off x="641350" y="3667125"/>
          <a:ext cx="44335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74295</xdr:rowOff>
    </xdr:from>
    <xdr:to>
      <xdr:col>28</xdr:col>
      <xdr:colOff>152400</xdr:colOff>
      <xdr:row>28</xdr:row>
      <xdr:rowOff>24765</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685800" y="4101465"/>
          <a:ext cx="4267200" cy="6210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50165</xdr:rowOff>
    </xdr:from>
    <xdr:to>
      <xdr:col>12</xdr:col>
      <xdr:colOff>127000</xdr:colOff>
      <xdr:row>29</xdr:row>
      <xdr:rowOff>130175</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8128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80645</xdr:rowOff>
    </xdr:from>
    <xdr:to>
      <xdr:col>12</xdr:col>
      <xdr:colOff>127000</xdr:colOff>
      <xdr:row>30</xdr:row>
      <xdr:rowOff>161925</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8128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47/106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50165</xdr:rowOff>
    </xdr:from>
    <xdr:to>
      <xdr:col>18</xdr:col>
      <xdr:colOff>0</xdr:colOff>
      <xdr:row>29</xdr:row>
      <xdr:rowOff>130175</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7145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80645</xdr:rowOff>
    </xdr:from>
    <xdr:to>
      <xdr:col>18</xdr:col>
      <xdr:colOff>0</xdr:colOff>
      <xdr:row>30</xdr:row>
      <xdr:rowOff>161925</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17145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50165</xdr:rowOff>
    </xdr:from>
    <xdr:to>
      <xdr:col>24</xdr:col>
      <xdr:colOff>0</xdr:colOff>
      <xdr:row>29</xdr:row>
      <xdr:rowOff>130175</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27432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16</xdr:col>
      <xdr:colOff>0</xdr:colOff>
      <xdr:row>29</xdr:row>
      <xdr:rowOff>80645</xdr:rowOff>
    </xdr:from>
    <xdr:to>
      <xdr:col>24</xdr:col>
      <xdr:colOff>0</xdr:colOff>
      <xdr:row>30</xdr:row>
      <xdr:rowOff>161925</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27432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18415</xdr:rowOff>
    </xdr:from>
    <xdr:to>
      <xdr:col>28</xdr:col>
      <xdr:colOff>152400</xdr:colOff>
      <xdr:row>44</xdr:row>
      <xdr:rowOff>74295</xdr:rowOff>
    </xdr:to>
    <xdr:sp macro="" textlink="">
      <xdr:nvSpPr>
        <xdr:cNvPr id="40" name="正方形/長方形 39">
          <a:extLst>
            <a:ext uri="{FF2B5EF4-FFF2-40B4-BE49-F238E27FC236}">
              <a16:creationId xmlns:a16="http://schemas.microsoft.com/office/drawing/2014/main" id="{00000000-0008-0000-0100-000028000000}"/>
            </a:ext>
          </a:extLst>
        </xdr:cNvPr>
        <xdr:cNvSpPr/>
      </xdr:nvSpPr>
      <xdr:spPr>
        <a:xfrm>
          <a:off x="685800" y="5219065"/>
          <a:ext cx="42672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6545" cy="220345"/>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666750" y="5033010"/>
          <a:ext cx="29654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74295</xdr:rowOff>
    </xdr:from>
    <xdr:to>
      <xdr:col>28</xdr:col>
      <xdr:colOff>114300</xdr:colOff>
      <xdr:row>44</xdr:row>
      <xdr:rowOff>74295</xdr:rowOff>
    </xdr:to>
    <xdr:cxnSp macro="">
      <xdr:nvCxnSpPr>
        <xdr:cNvPr id="42" name="直線コネクタ 41">
          <a:extLst>
            <a:ext uri="{FF2B5EF4-FFF2-40B4-BE49-F238E27FC236}">
              <a16:creationId xmlns:a16="http://schemas.microsoft.com/office/drawing/2014/main" id="{00000000-0008-0000-0100-00002A000000}"/>
            </a:ext>
          </a:extLst>
        </xdr:cNvPr>
        <xdr:cNvCxnSpPr/>
      </xdr:nvCxnSpPr>
      <xdr:spPr>
        <a:xfrm>
          <a:off x="685800" y="74542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43</xdr:row>
      <xdr:rowOff>103505</xdr:rowOff>
    </xdr:from>
    <xdr:ext cx="465455" cy="251460"/>
    <xdr:sp macro="" textlink="">
      <xdr:nvSpPr>
        <xdr:cNvPr id="43" name="テキスト ボックス 42">
          <a:extLst>
            <a:ext uri="{FF2B5EF4-FFF2-40B4-BE49-F238E27FC236}">
              <a16:creationId xmlns:a16="http://schemas.microsoft.com/office/drawing/2014/main" id="{00000000-0008-0000-0100-00002B000000}"/>
            </a:ext>
          </a:extLst>
        </xdr:cNvPr>
        <xdr:cNvSpPr txBox="1"/>
      </xdr:nvSpPr>
      <xdr:spPr>
        <a:xfrm>
          <a:off x="275590" y="7315835"/>
          <a:ext cx="4654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42</xdr:row>
      <xdr:rowOff>37465</xdr:rowOff>
    </xdr:from>
    <xdr:to>
      <xdr:col>28</xdr:col>
      <xdr:colOff>114300</xdr:colOff>
      <xdr:row>42</xdr:row>
      <xdr:rowOff>37465</xdr:rowOff>
    </xdr:to>
    <xdr:cxnSp macro="">
      <xdr:nvCxnSpPr>
        <xdr:cNvPr id="44" name="直線コネクタ 43">
          <a:extLst>
            <a:ext uri="{FF2B5EF4-FFF2-40B4-BE49-F238E27FC236}">
              <a16:creationId xmlns:a16="http://schemas.microsoft.com/office/drawing/2014/main" id="{00000000-0008-0000-0100-00002C000000}"/>
            </a:ext>
          </a:extLst>
        </xdr:cNvPr>
        <xdr:cNvCxnSpPr/>
      </xdr:nvCxnSpPr>
      <xdr:spPr>
        <a:xfrm>
          <a:off x="685800" y="70821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41</xdr:row>
      <xdr:rowOff>66040</xdr:rowOff>
    </xdr:from>
    <xdr:ext cx="465455" cy="251460"/>
    <xdr:sp macro="" textlink="">
      <xdr:nvSpPr>
        <xdr:cNvPr id="45" name="テキスト ボックス 44">
          <a:extLst>
            <a:ext uri="{FF2B5EF4-FFF2-40B4-BE49-F238E27FC236}">
              <a16:creationId xmlns:a16="http://schemas.microsoft.com/office/drawing/2014/main" id="{00000000-0008-0000-0100-00002D000000}"/>
            </a:ext>
          </a:extLst>
        </xdr:cNvPr>
        <xdr:cNvSpPr txBox="1"/>
      </xdr:nvSpPr>
      <xdr:spPr>
        <a:xfrm>
          <a:off x="275590" y="6943090"/>
          <a:ext cx="4654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100-00002E000000}"/>
            </a:ext>
          </a:extLst>
        </xdr:cNvPr>
        <xdr:cNvCxnSpPr/>
      </xdr:nvCxnSpPr>
      <xdr:spPr>
        <a:xfrm>
          <a:off x="685800" y="67094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39</xdr:row>
      <xdr:rowOff>28575</xdr:rowOff>
    </xdr:from>
    <xdr:ext cx="401320" cy="251460"/>
    <xdr:sp macro="" textlink="">
      <xdr:nvSpPr>
        <xdr:cNvPr id="47" name="テキスト ボックス 46">
          <a:extLst>
            <a:ext uri="{FF2B5EF4-FFF2-40B4-BE49-F238E27FC236}">
              <a16:creationId xmlns:a16="http://schemas.microsoft.com/office/drawing/2014/main" id="{00000000-0008-0000-0100-00002F000000}"/>
            </a:ext>
          </a:extLst>
        </xdr:cNvPr>
        <xdr:cNvSpPr txBox="1"/>
      </xdr:nvSpPr>
      <xdr:spPr>
        <a:xfrm>
          <a:off x="339725" y="6570345"/>
          <a:ext cx="40132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37</xdr:row>
      <xdr:rowOff>130175</xdr:rowOff>
    </xdr:from>
    <xdr:to>
      <xdr:col>28</xdr:col>
      <xdr:colOff>114300</xdr:colOff>
      <xdr:row>37</xdr:row>
      <xdr:rowOff>130175</xdr:rowOff>
    </xdr:to>
    <xdr:cxnSp macro="">
      <xdr:nvCxnSpPr>
        <xdr:cNvPr id="48" name="直線コネクタ 47">
          <a:extLst>
            <a:ext uri="{FF2B5EF4-FFF2-40B4-BE49-F238E27FC236}">
              <a16:creationId xmlns:a16="http://schemas.microsoft.com/office/drawing/2014/main" id="{00000000-0008-0000-0100-000030000000}"/>
            </a:ext>
          </a:extLst>
        </xdr:cNvPr>
        <xdr:cNvCxnSpPr/>
      </xdr:nvCxnSpPr>
      <xdr:spPr>
        <a:xfrm>
          <a:off x="685800" y="63366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36</xdr:row>
      <xdr:rowOff>159385</xdr:rowOff>
    </xdr:from>
    <xdr:ext cx="401320" cy="251460"/>
    <xdr:sp macro="" textlink="">
      <xdr:nvSpPr>
        <xdr:cNvPr id="49" name="テキスト ボックス 48">
          <a:extLst>
            <a:ext uri="{FF2B5EF4-FFF2-40B4-BE49-F238E27FC236}">
              <a16:creationId xmlns:a16="http://schemas.microsoft.com/office/drawing/2014/main" id="{00000000-0008-0000-0100-000031000000}"/>
            </a:ext>
          </a:extLst>
        </xdr:cNvPr>
        <xdr:cNvSpPr txBox="1"/>
      </xdr:nvSpPr>
      <xdr:spPr>
        <a:xfrm>
          <a:off x="339725" y="6198235"/>
          <a:ext cx="40132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35</xdr:row>
      <xdr:rowOff>93345</xdr:rowOff>
    </xdr:from>
    <xdr:to>
      <xdr:col>28</xdr:col>
      <xdr:colOff>114300</xdr:colOff>
      <xdr:row>35</xdr:row>
      <xdr:rowOff>93345</xdr:rowOff>
    </xdr:to>
    <xdr:cxnSp macro="">
      <xdr:nvCxnSpPr>
        <xdr:cNvPr id="50" name="直線コネクタ 49">
          <a:extLst>
            <a:ext uri="{FF2B5EF4-FFF2-40B4-BE49-F238E27FC236}">
              <a16:creationId xmlns:a16="http://schemas.microsoft.com/office/drawing/2014/main" id="{00000000-0008-0000-0100-000032000000}"/>
            </a:ext>
          </a:extLst>
        </xdr:cNvPr>
        <xdr:cNvCxnSpPr/>
      </xdr:nvCxnSpPr>
      <xdr:spPr>
        <a:xfrm>
          <a:off x="685800" y="59645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34</xdr:row>
      <xdr:rowOff>121920</xdr:rowOff>
    </xdr:from>
    <xdr:ext cx="401320" cy="251460"/>
    <xdr:sp macro="" textlink="">
      <xdr:nvSpPr>
        <xdr:cNvPr id="51" name="テキスト ボックス 50">
          <a:extLst>
            <a:ext uri="{FF2B5EF4-FFF2-40B4-BE49-F238E27FC236}">
              <a16:creationId xmlns:a16="http://schemas.microsoft.com/office/drawing/2014/main" id="{00000000-0008-0000-0100-000033000000}"/>
            </a:ext>
          </a:extLst>
        </xdr:cNvPr>
        <xdr:cNvSpPr txBox="1"/>
      </xdr:nvSpPr>
      <xdr:spPr>
        <a:xfrm>
          <a:off x="339725" y="5825490"/>
          <a:ext cx="40132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33</xdr:row>
      <xdr:rowOff>55880</xdr:rowOff>
    </xdr:from>
    <xdr:to>
      <xdr:col>28</xdr:col>
      <xdr:colOff>114300</xdr:colOff>
      <xdr:row>33</xdr:row>
      <xdr:rowOff>55880</xdr:rowOff>
    </xdr:to>
    <xdr:cxnSp macro="">
      <xdr:nvCxnSpPr>
        <xdr:cNvPr id="52" name="直線コネクタ 51">
          <a:extLst>
            <a:ext uri="{FF2B5EF4-FFF2-40B4-BE49-F238E27FC236}">
              <a16:creationId xmlns:a16="http://schemas.microsoft.com/office/drawing/2014/main" id="{00000000-0008-0000-0100-000034000000}"/>
            </a:ext>
          </a:extLst>
        </xdr:cNvPr>
        <xdr:cNvCxnSpPr/>
      </xdr:nvCxnSpPr>
      <xdr:spPr>
        <a:xfrm>
          <a:off x="685800" y="55918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32</xdr:row>
      <xdr:rowOff>84455</xdr:rowOff>
    </xdr:from>
    <xdr:ext cx="401320" cy="251460"/>
    <xdr:sp macro="" textlink="">
      <xdr:nvSpPr>
        <xdr:cNvPr id="53" name="テキスト ボックス 52">
          <a:extLst>
            <a:ext uri="{FF2B5EF4-FFF2-40B4-BE49-F238E27FC236}">
              <a16:creationId xmlns:a16="http://schemas.microsoft.com/office/drawing/2014/main" id="{00000000-0008-0000-0100-000035000000}"/>
            </a:ext>
          </a:extLst>
        </xdr:cNvPr>
        <xdr:cNvSpPr txBox="1"/>
      </xdr:nvSpPr>
      <xdr:spPr>
        <a:xfrm>
          <a:off x="339725" y="5452745"/>
          <a:ext cx="40132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31</xdr:row>
      <xdr:rowOff>18415</xdr:rowOff>
    </xdr:from>
    <xdr:to>
      <xdr:col>28</xdr:col>
      <xdr:colOff>114300</xdr:colOff>
      <xdr:row>31</xdr:row>
      <xdr:rowOff>18415</xdr:rowOff>
    </xdr:to>
    <xdr:cxnSp macro="">
      <xdr:nvCxnSpPr>
        <xdr:cNvPr id="54" name="直線コネクタ 53">
          <a:extLst>
            <a:ext uri="{FF2B5EF4-FFF2-40B4-BE49-F238E27FC236}">
              <a16:creationId xmlns:a16="http://schemas.microsoft.com/office/drawing/2014/main" id="{00000000-0008-0000-0100-000036000000}"/>
            </a:ext>
          </a:extLst>
        </xdr:cNvPr>
        <xdr:cNvCxnSpPr/>
      </xdr:nvCxnSpPr>
      <xdr:spPr>
        <a:xfrm>
          <a:off x="685800" y="52190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30</xdr:row>
      <xdr:rowOff>47625</xdr:rowOff>
    </xdr:from>
    <xdr:ext cx="337185" cy="251460"/>
    <xdr:sp macro="" textlink="">
      <xdr:nvSpPr>
        <xdr:cNvPr id="55" name="テキスト ボックス 54">
          <a:extLst>
            <a:ext uri="{FF2B5EF4-FFF2-40B4-BE49-F238E27FC236}">
              <a16:creationId xmlns:a16="http://schemas.microsoft.com/office/drawing/2014/main" id="{00000000-0008-0000-0100-000037000000}"/>
            </a:ext>
          </a:extLst>
        </xdr:cNvPr>
        <xdr:cNvSpPr txBox="1"/>
      </xdr:nvSpPr>
      <xdr:spPr>
        <a:xfrm>
          <a:off x="384810" y="5080635"/>
          <a:ext cx="3371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31</xdr:row>
      <xdr:rowOff>18415</xdr:rowOff>
    </xdr:from>
    <xdr:to>
      <xdr:col>28</xdr:col>
      <xdr:colOff>152400</xdr:colOff>
      <xdr:row>44</xdr:row>
      <xdr:rowOff>74295</xdr:rowOff>
    </xdr:to>
    <xdr:sp macro="" textlink="">
      <xdr:nvSpPr>
        <xdr:cNvPr id="56" name="【道路】&#10;有形固定資産減価償却率グラフ枠">
          <a:extLst>
            <a:ext uri="{FF2B5EF4-FFF2-40B4-BE49-F238E27FC236}">
              <a16:creationId xmlns:a16="http://schemas.microsoft.com/office/drawing/2014/main" id="{00000000-0008-0000-0100-000038000000}"/>
            </a:ext>
          </a:extLst>
        </xdr:cNvPr>
        <xdr:cNvSpPr/>
      </xdr:nvSpPr>
      <xdr:spPr>
        <a:xfrm>
          <a:off x="685800" y="5219065"/>
          <a:ext cx="42672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118745</xdr:rowOff>
    </xdr:from>
    <xdr:to>
      <xdr:col>24</xdr:col>
      <xdr:colOff>62865</xdr:colOff>
      <xdr:row>42</xdr:row>
      <xdr:rowOff>6985</xdr:rowOff>
    </xdr:to>
    <xdr:cxnSp macro="">
      <xdr:nvCxnSpPr>
        <xdr:cNvPr id="57" name="直線コネクタ 56">
          <a:extLst>
            <a:ext uri="{FF2B5EF4-FFF2-40B4-BE49-F238E27FC236}">
              <a16:creationId xmlns:a16="http://schemas.microsoft.com/office/drawing/2014/main" id="{00000000-0008-0000-0100-000039000000}"/>
            </a:ext>
          </a:extLst>
        </xdr:cNvPr>
        <xdr:cNvCxnSpPr/>
      </xdr:nvCxnSpPr>
      <xdr:spPr>
        <a:xfrm flipV="1">
          <a:off x="4177665" y="5654675"/>
          <a:ext cx="0" cy="1397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11430</xdr:rowOff>
    </xdr:from>
    <xdr:ext cx="403225" cy="251460"/>
    <xdr:sp macro="" textlink="">
      <xdr:nvSpPr>
        <xdr:cNvPr id="58" name="【道路】&#10;有形固定資産減価償却率最小値テキスト">
          <a:extLst>
            <a:ext uri="{FF2B5EF4-FFF2-40B4-BE49-F238E27FC236}">
              <a16:creationId xmlns:a16="http://schemas.microsoft.com/office/drawing/2014/main" id="{00000000-0008-0000-0100-00003A000000}"/>
            </a:ext>
          </a:extLst>
        </xdr:cNvPr>
        <xdr:cNvSpPr txBox="1"/>
      </xdr:nvSpPr>
      <xdr:spPr>
        <a:xfrm>
          <a:off x="4216400" y="7056120"/>
          <a:ext cx="4032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98.4</a:t>
          </a:r>
          <a:endParaRPr kumimoji="1" lang="ja-JP" altLang="en-US" sz="1000" b="1">
            <a:latin typeface="ＭＳ Ｐゴシック"/>
            <a:ea typeface="ＭＳ Ｐゴシック"/>
          </a:endParaRPr>
        </a:p>
      </xdr:txBody>
    </xdr:sp>
    <xdr:clientData/>
  </xdr:oneCellAnchor>
  <xdr:twoCellAnchor>
    <xdr:from>
      <xdr:col>23</xdr:col>
      <xdr:colOff>165100</xdr:colOff>
      <xdr:row>42</xdr:row>
      <xdr:rowOff>6985</xdr:rowOff>
    </xdr:from>
    <xdr:to>
      <xdr:col>24</xdr:col>
      <xdr:colOff>152400</xdr:colOff>
      <xdr:row>42</xdr:row>
      <xdr:rowOff>6985</xdr:rowOff>
    </xdr:to>
    <xdr:cxnSp macro="">
      <xdr:nvCxnSpPr>
        <xdr:cNvPr id="59" name="直線コネクタ 58">
          <a:extLst>
            <a:ext uri="{FF2B5EF4-FFF2-40B4-BE49-F238E27FC236}">
              <a16:creationId xmlns:a16="http://schemas.microsoft.com/office/drawing/2014/main" id="{00000000-0008-0000-0100-00003B000000}"/>
            </a:ext>
          </a:extLst>
        </xdr:cNvPr>
        <xdr:cNvCxnSpPr/>
      </xdr:nvCxnSpPr>
      <xdr:spPr>
        <a:xfrm>
          <a:off x="4108450" y="705167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67310</xdr:rowOff>
    </xdr:from>
    <xdr:ext cx="403225" cy="251460"/>
    <xdr:sp macro="" textlink="">
      <xdr:nvSpPr>
        <xdr:cNvPr id="60" name="【道路】&#10;有形固定資産減価償却率最大値テキスト">
          <a:extLst>
            <a:ext uri="{FF2B5EF4-FFF2-40B4-BE49-F238E27FC236}">
              <a16:creationId xmlns:a16="http://schemas.microsoft.com/office/drawing/2014/main" id="{00000000-0008-0000-0100-00003C000000}"/>
            </a:ext>
          </a:extLst>
        </xdr:cNvPr>
        <xdr:cNvSpPr txBox="1"/>
      </xdr:nvSpPr>
      <xdr:spPr>
        <a:xfrm>
          <a:off x="4216400" y="5435600"/>
          <a:ext cx="4032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23.4</a:t>
          </a:r>
          <a:endParaRPr kumimoji="1" lang="ja-JP" altLang="en-US" sz="1000" b="1">
            <a:latin typeface="ＭＳ Ｐゴシック"/>
            <a:ea typeface="ＭＳ Ｐゴシック"/>
          </a:endParaRPr>
        </a:p>
      </xdr:txBody>
    </xdr:sp>
    <xdr:clientData/>
  </xdr:oneCellAnchor>
  <xdr:twoCellAnchor>
    <xdr:from>
      <xdr:col>23</xdr:col>
      <xdr:colOff>165100</xdr:colOff>
      <xdr:row>33</xdr:row>
      <xdr:rowOff>118745</xdr:rowOff>
    </xdr:from>
    <xdr:to>
      <xdr:col>24</xdr:col>
      <xdr:colOff>152400</xdr:colOff>
      <xdr:row>33</xdr:row>
      <xdr:rowOff>118745</xdr:rowOff>
    </xdr:to>
    <xdr:cxnSp macro="">
      <xdr:nvCxnSpPr>
        <xdr:cNvPr id="61" name="直線コネクタ 60">
          <a:extLst>
            <a:ext uri="{FF2B5EF4-FFF2-40B4-BE49-F238E27FC236}">
              <a16:creationId xmlns:a16="http://schemas.microsoft.com/office/drawing/2014/main" id="{00000000-0008-0000-0100-00003D000000}"/>
            </a:ext>
          </a:extLst>
        </xdr:cNvPr>
        <xdr:cNvCxnSpPr/>
      </xdr:nvCxnSpPr>
      <xdr:spPr>
        <a:xfrm>
          <a:off x="4108450" y="565467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46990</xdr:rowOff>
    </xdr:from>
    <xdr:ext cx="403225" cy="251460"/>
    <xdr:sp macro="" textlink="">
      <xdr:nvSpPr>
        <xdr:cNvPr id="62" name="【道路】&#10;有形固定資産減価償却率平均値テキスト">
          <a:extLst>
            <a:ext uri="{FF2B5EF4-FFF2-40B4-BE49-F238E27FC236}">
              <a16:creationId xmlns:a16="http://schemas.microsoft.com/office/drawing/2014/main" id="{00000000-0008-0000-0100-00003E000000}"/>
            </a:ext>
          </a:extLst>
        </xdr:cNvPr>
        <xdr:cNvSpPr txBox="1"/>
      </xdr:nvSpPr>
      <xdr:spPr>
        <a:xfrm>
          <a:off x="4216400" y="6421120"/>
          <a:ext cx="403225"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38</xdr:row>
      <xdr:rowOff>67945</xdr:rowOff>
    </xdr:from>
    <xdr:to>
      <xdr:col>24</xdr:col>
      <xdr:colOff>114300</xdr:colOff>
      <xdr:row>38</xdr:row>
      <xdr:rowOff>167005</xdr:rowOff>
    </xdr:to>
    <xdr:sp macro="" textlink="">
      <xdr:nvSpPr>
        <xdr:cNvPr id="63" name="フローチャート: 判断 62">
          <a:extLst>
            <a:ext uri="{FF2B5EF4-FFF2-40B4-BE49-F238E27FC236}">
              <a16:creationId xmlns:a16="http://schemas.microsoft.com/office/drawing/2014/main" id="{00000000-0008-0000-0100-00003F000000}"/>
            </a:ext>
          </a:extLst>
        </xdr:cNvPr>
        <xdr:cNvSpPr/>
      </xdr:nvSpPr>
      <xdr:spPr>
        <a:xfrm>
          <a:off x="4127500" y="644207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47625</xdr:rowOff>
    </xdr:from>
    <xdr:to>
      <xdr:col>20</xdr:col>
      <xdr:colOff>38100</xdr:colOff>
      <xdr:row>38</xdr:row>
      <xdr:rowOff>146685</xdr:rowOff>
    </xdr:to>
    <xdr:sp macro="" textlink="">
      <xdr:nvSpPr>
        <xdr:cNvPr id="64" name="フローチャート: 判断 63">
          <a:extLst>
            <a:ext uri="{FF2B5EF4-FFF2-40B4-BE49-F238E27FC236}">
              <a16:creationId xmlns:a16="http://schemas.microsoft.com/office/drawing/2014/main" id="{00000000-0008-0000-0100-000040000000}"/>
            </a:ext>
          </a:extLst>
        </xdr:cNvPr>
        <xdr:cNvSpPr/>
      </xdr:nvSpPr>
      <xdr:spPr>
        <a:xfrm>
          <a:off x="3384550" y="642175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36195</xdr:rowOff>
    </xdr:from>
    <xdr:to>
      <xdr:col>15</xdr:col>
      <xdr:colOff>101600</xdr:colOff>
      <xdr:row>38</xdr:row>
      <xdr:rowOff>135255</xdr:rowOff>
    </xdr:to>
    <xdr:sp macro="" textlink="">
      <xdr:nvSpPr>
        <xdr:cNvPr id="65" name="フローチャート: 判断 64">
          <a:extLst>
            <a:ext uri="{FF2B5EF4-FFF2-40B4-BE49-F238E27FC236}">
              <a16:creationId xmlns:a16="http://schemas.microsoft.com/office/drawing/2014/main" id="{00000000-0008-0000-0100-000041000000}"/>
            </a:ext>
          </a:extLst>
        </xdr:cNvPr>
        <xdr:cNvSpPr/>
      </xdr:nvSpPr>
      <xdr:spPr>
        <a:xfrm>
          <a:off x="2571750" y="641032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162560</xdr:rowOff>
    </xdr:from>
    <xdr:to>
      <xdr:col>10</xdr:col>
      <xdr:colOff>165100</xdr:colOff>
      <xdr:row>38</xdr:row>
      <xdr:rowOff>94615</xdr:rowOff>
    </xdr:to>
    <xdr:sp macro="" textlink="">
      <xdr:nvSpPr>
        <xdr:cNvPr id="66" name="フローチャート: 判断 65">
          <a:extLst>
            <a:ext uri="{FF2B5EF4-FFF2-40B4-BE49-F238E27FC236}">
              <a16:creationId xmlns:a16="http://schemas.microsoft.com/office/drawing/2014/main" id="{00000000-0008-0000-0100-000042000000}"/>
            </a:ext>
          </a:extLst>
        </xdr:cNvPr>
        <xdr:cNvSpPr/>
      </xdr:nvSpPr>
      <xdr:spPr>
        <a:xfrm>
          <a:off x="1778000" y="636905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130810</xdr:rowOff>
    </xdr:from>
    <xdr:to>
      <xdr:col>6</xdr:col>
      <xdr:colOff>38100</xdr:colOff>
      <xdr:row>38</xdr:row>
      <xdr:rowOff>62230</xdr:rowOff>
    </xdr:to>
    <xdr:sp macro="" textlink="">
      <xdr:nvSpPr>
        <xdr:cNvPr id="67" name="フローチャート: 判断 66">
          <a:extLst>
            <a:ext uri="{FF2B5EF4-FFF2-40B4-BE49-F238E27FC236}">
              <a16:creationId xmlns:a16="http://schemas.microsoft.com/office/drawing/2014/main" id="{00000000-0008-0000-0100-000043000000}"/>
            </a:ext>
          </a:extLst>
        </xdr:cNvPr>
        <xdr:cNvSpPr/>
      </xdr:nvSpPr>
      <xdr:spPr>
        <a:xfrm>
          <a:off x="984250" y="633730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72390</xdr:rowOff>
    </xdr:from>
    <xdr:ext cx="762000" cy="251460"/>
    <xdr:sp macro="" textlink="">
      <xdr:nvSpPr>
        <xdr:cNvPr id="68" name="テキスト ボックス 67">
          <a:extLst>
            <a:ext uri="{FF2B5EF4-FFF2-40B4-BE49-F238E27FC236}">
              <a16:creationId xmlns:a16="http://schemas.microsoft.com/office/drawing/2014/main" id="{00000000-0008-0000-0100-000044000000}"/>
            </a:ext>
          </a:extLst>
        </xdr:cNvPr>
        <xdr:cNvSpPr txBox="1"/>
      </xdr:nvSpPr>
      <xdr:spPr>
        <a:xfrm>
          <a:off x="4006850" y="74523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72390</xdr:rowOff>
    </xdr:from>
    <xdr:ext cx="762000" cy="251460"/>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3257550" y="74523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72390</xdr:rowOff>
    </xdr:from>
    <xdr:ext cx="760095" cy="251460"/>
    <xdr:sp macro="" textlink="">
      <xdr:nvSpPr>
        <xdr:cNvPr id="70" name="テキスト ボックス 69">
          <a:extLst>
            <a:ext uri="{FF2B5EF4-FFF2-40B4-BE49-F238E27FC236}">
              <a16:creationId xmlns:a16="http://schemas.microsoft.com/office/drawing/2014/main" id="{00000000-0008-0000-0100-000046000000}"/>
            </a:ext>
          </a:extLst>
        </xdr:cNvPr>
        <xdr:cNvSpPr txBox="1"/>
      </xdr:nvSpPr>
      <xdr:spPr>
        <a:xfrm>
          <a:off x="2451100" y="7452360"/>
          <a:ext cx="7600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72390</xdr:rowOff>
    </xdr:from>
    <xdr:ext cx="762000" cy="251460"/>
    <xdr:sp macro="" textlink="">
      <xdr:nvSpPr>
        <xdr:cNvPr id="71" name="テキスト ボックス 70">
          <a:extLst>
            <a:ext uri="{FF2B5EF4-FFF2-40B4-BE49-F238E27FC236}">
              <a16:creationId xmlns:a16="http://schemas.microsoft.com/office/drawing/2014/main" id="{00000000-0008-0000-0100-000047000000}"/>
            </a:ext>
          </a:extLst>
        </xdr:cNvPr>
        <xdr:cNvSpPr txBox="1"/>
      </xdr:nvSpPr>
      <xdr:spPr>
        <a:xfrm>
          <a:off x="1657350" y="74523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171450</xdr:colOff>
      <xdr:row>44</xdr:row>
      <xdr:rowOff>72390</xdr:rowOff>
    </xdr:from>
    <xdr:ext cx="762000" cy="251460"/>
    <xdr:sp macro="" textlink="">
      <xdr:nvSpPr>
        <xdr:cNvPr id="72" name="テキスト ボックス 71">
          <a:extLst>
            <a:ext uri="{FF2B5EF4-FFF2-40B4-BE49-F238E27FC236}">
              <a16:creationId xmlns:a16="http://schemas.microsoft.com/office/drawing/2014/main" id="{00000000-0008-0000-0100-000048000000}"/>
            </a:ext>
          </a:extLst>
        </xdr:cNvPr>
        <xdr:cNvSpPr txBox="1"/>
      </xdr:nvSpPr>
      <xdr:spPr>
        <a:xfrm>
          <a:off x="857250" y="74523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38</xdr:row>
      <xdr:rowOff>5715</xdr:rowOff>
    </xdr:from>
    <xdr:to>
      <xdr:col>24</xdr:col>
      <xdr:colOff>114300</xdr:colOff>
      <xdr:row>38</xdr:row>
      <xdr:rowOff>106045</xdr:rowOff>
    </xdr:to>
    <xdr:sp macro="" textlink="">
      <xdr:nvSpPr>
        <xdr:cNvPr id="73" name="楕円 72">
          <a:extLst>
            <a:ext uri="{FF2B5EF4-FFF2-40B4-BE49-F238E27FC236}">
              <a16:creationId xmlns:a16="http://schemas.microsoft.com/office/drawing/2014/main" id="{00000000-0008-0000-0100-000049000000}"/>
            </a:ext>
          </a:extLst>
        </xdr:cNvPr>
        <xdr:cNvSpPr/>
      </xdr:nvSpPr>
      <xdr:spPr>
        <a:xfrm>
          <a:off x="4127500" y="637984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28575</xdr:rowOff>
    </xdr:from>
    <xdr:ext cx="403225" cy="251460"/>
    <xdr:sp macro="" textlink="">
      <xdr:nvSpPr>
        <xdr:cNvPr id="74" name="【道路】&#10;有形固定資産減価償却率該当値テキスト">
          <a:extLst>
            <a:ext uri="{FF2B5EF4-FFF2-40B4-BE49-F238E27FC236}">
              <a16:creationId xmlns:a16="http://schemas.microsoft.com/office/drawing/2014/main" id="{00000000-0008-0000-0100-00004A000000}"/>
            </a:ext>
          </a:extLst>
        </xdr:cNvPr>
        <xdr:cNvSpPr txBox="1"/>
      </xdr:nvSpPr>
      <xdr:spPr>
        <a:xfrm>
          <a:off x="4216400" y="6235065"/>
          <a:ext cx="4032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65.0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37</xdr:row>
      <xdr:rowOff>138430</xdr:rowOff>
    </xdr:from>
    <xdr:to>
      <xdr:col>20</xdr:col>
      <xdr:colOff>38100</xdr:colOff>
      <xdr:row>38</xdr:row>
      <xdr:rowOff>70485</xdr:rowOff>
    </xdr:to>
    <xdr:sp macro="" textlink="">
      <xdr:nvSpPr>
        <xdr:cNvPr id="75" name="楕円 74">
          <a:extLst>
            <a:ext uri="{FF2B5EF4-FFF2-40B4-BE49-F238E27FC236}">
              <a16:creationId xmlns:a16="http://schemas.microsoft.com/office/drawing/2014/main" id="{00000000-0008-0000-0100-00004B000000}"/>
            </a:ext>
          </a:extLst>
        </xdr:cNvPr>
        <xdr:cNvSpPr/>
      </xdr:nvSpPr>
      <xdr:spPr>
        <a:xfrm>
          <a:off x="3384550" y="634492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171450</xdr:colOff>
      <xdr:row>38</xdr:row>
      <xdr:rowOff>20320</xdr:rowOff>
    </xdr:from>
    <xdr:to>
      <xdr:col>24</xdr:col>
      <xdr:colOff>63500</xdr:colOff>
      <xdr:row>38</xdr:row>
      <xdr:rowOff>55880</xdr:rowOff>
    </xdr:to>
    <xdr:cxnSp macro="">
      <xdr:nvCxnSpPr>
        <xdr:cNvPr id="76" name="直線コネクタ 75">
          <a:extLst>
            <a:ext uri="{FF2B5EF4-FFF2-40B4-BE49-F238E27FC236}">
              <a16:creationId xmlns:a16="http://schemas.microsoft.com/office/drawing/2014/main" id="{00000000-0008-0000-0100-00004C000000}"/>
            </a:ext>
          </a:extLst>
        </xdr:cNvPr>
        <xdr:cNvCxnSpPr/>
      </xdr:nvCxnSpPr>
      <xdr:spPr>
        <a:xfrm>
          <a:off x="3429000" y="6394450"/>
          <a:ext cx="7493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103505</xdr:rowOff>
    </xdr:from>
    <xdr:to>
      <xdr:col>15</xdr:col>
      <xdr:colOff>101600</xdr:colOff>
      <xdr:row>38</xdr:row>
      <xdr:rowOff>34925</xdr:rowOff>
    </xdr:to>
    <xdr:sp macro="" textlink="">
      <xdr:nvSpPr>
        <xdr:cNvPr id="77" name="楕円 76">
          <a:extLst>
            <a:ext uri="{FF2B5EF4-FFF2-40B4-BE49-F238E27FC236}">
              <a16:creationId xmlns:a16="http://schemas.microsoft.com/office/drawing/2014/main" id="{00000000-0008-0000-0100-00004D000000}"/>
            </a:ext>
          </a:extLst>
        </xdr:cNvPr>
        <xdr:cNvSpPr/>
      </xdr:nvSpPr>
      <xdr:spPr>
        <a:xfrm>
          <a:off x="2571750" y="63099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152400</xdr:rowOff>
    </xdr:from>
    <xdr:to>
      <xdr:col>19</xdr:col>
      <xdr:colOff>171450</xdr:colOff>
      <xdr:row>38</xdr:row>
      <xdr:rowOff>20320</xdr:rowOff>
    </xdr:to>
    <xdr:cxnSp macro="">
      <xdr:nvCxnSpPr>
        <xdr:cNvPr id="78" name="直線コネクタ 77">
          <a:extLst>
            <a:ext uri="{FF2B5EF4-FFF2-40B4-BE49-F238E27FC236}">
              <a16:creationId xmlns:a16="http://schemas.microsoft.com/office/drawing/2014/main" id="{00000000-0008-0000-0100-00004E000000}"/>
            </a:ext>
          </a:extLst>
        </xdr:cNvPr>
        <xdr:cNvCxnSpPr/>
      </xdr:nvCxnSpPr>
      <xdr:spPr>
        <a:xfrm>
          <a:off x="2622550" y="6358890"/>
          <a:ext cx="80645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63500</xdr:rowOff>
    </xdr:from>
    <xdr:to>
      <xdr:col>10</xdr:col>
      <xdr:colOff>165100</xdr:colOff>
      <xdr:row>37</xdr:row>
      <xdr:rowOff>163195</xdr:rowOff>
    </xdr:to>
    <xdr:sp macro="" textlink="">
      <xdr:nvSpPr>
        <xdr:cNvPr id="79" name="楕円 78">
          <a:extLst>
            <a:ext uri="{FF2B5EF4-FFF2-40B4-BE49-F238E27FC236}">
              <a16:creationId xmlns:a16="http://schemas.microsoft.com/office/drawing/2014/main" id="{00000000-0008-0000-0100-00004F000000}"/>
            </a:ext>
          </a:extLst>
        </xdr:cNvPr>
        <xdr:cNvSpPr/>
      </xdr:nvSpPr>
      <xdr:spPr>
        <a:xfrm>
          <a:off x="1778000" y="626999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113665</xdr:rowOff>
    </xdr:from>
    <xdr:to>
      <xdr:col>15</xdr:col>
      <xdr:colOff>50800</xdr:colOff>
      <xdr:row>37</xdr:row>
      <xdr:rowOff>152400</xdr:rowOff>
    </xdr:to>
    <xdr:cxnSp macro="">
      <xdr:nvCxnSpPr>
        <xdr:cNvPr id="80" name="直線コネクタ 79">
          <a:extLst>
            <a:ext uri="{FF2B5EF4-FFF2-40B4-BE49-F238E27FC236}">
              <a16:creationId xmlns:a16="http://schemas.microsoft.com/office/drawing/2014/main" id="{00000000-0008-0000-0100-000050000000}"/>
            </a:ext>
          </a:extLst>
        </xdr:cNvPr>
        <xdr:cNvCxnSpPr/>
      </xdr:nvCxnSpPr>
      <xdr:spPr>
        <a:xfrm>
          <a:off x="1828800" y="6320155"/>
          <a:ext cx="79375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22860</xdr:rowOff>
    </xdr:from>
    <xdr:to>
      <xdr:col>6</xdr:col>
      <xdr:colOff>38100</xdr:colOff>
      <xdr:row>37</xdr:row>
      <xdr:rowOff>122555</xdr:rowOff>
    </xdr:to>
    <xdr:sp macro="" textlink="">
      <xdr:nvSpPr>
        <xdr:cNvPr id="81" name="楕円 80">
          <a:extLst>
            <a:ext uri="{FF2B5EF4-FFF2-40B4-BE49-F238E27FC236}">
              <a16:creationId xmlns:a16="http://schemas.microsoft.com/office/drawing/2014/main" id="{00000000-0008-0000-0100-000051000000}"/>
            </a:ext>
          </a:extLst>
        </xdr:cNvPr>
        <xdr:cNvSpPr/>
      </xdr:nvSpPr>
      <xdr:spPr>
        <a:xfrm>
          <a:off x="984250" y="622935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171450</xdr:colOff>
      <xdr:row>37</xdr:row>
      <xdr:rowOff>73025</xdr:rowOff>
    </xdr:from>
    <xdr:to>
      <xdr:col>10</xdr:col>
      <xdr:colOff>114300</xdr:colOff>
      <xdr:row>37</xdr:row>
      <xdr:rowOff>113665</xdr:rowOff>
    </xdr:to>
    <xdr:cxnSp macro="">
      <xdr:nvCxnSpPr>
        <xdr:cNvPr id="82" name="直線コネクタ 81">
          <a:extLst>
            <a:ext uri="{FF2B5EF4-FFF2-40B4-BE49-F238E27FC236}">
              <a16:creationId xmlns:a16="http://schemas.microsoft.com/office/drawing/2014/main" id="{00000000-0008-0000-0100-000052000000}"/>
            </a:ext>
          </a:extLst>
        </xdr:cNvPr>
        <xdr:cNvCxnSpPr/>
      </xdr:nvCxnSpPr>
      <xdr:spPr>
        <a:xfrm>
          <a:off x="1028700" y="6279515"/>
          <a:ext cx="8001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38</xdr:row>
      <xdr:rowOff>137795</xdr:rowOff>
    </xdr:from>
    <xdr:ext cx="403225" cy="253365"/>
    <xdr:sp macro="" textlink="">
      <xdr:nvSpPr>
        <xdr:cNvPr id="83" name="n_1aveValue【道路】&#10;有形固定資産減価償却率">
          <a:extLst>
            <a:ext uri="{FF2B5EF4-FFF2-40B4-BE49-F238E27FC236}">
              <a16:creationId xmlns:a16="http://schemas.microsoft.com/office/drawing/2014/main" id="{00000000-0008-0000-0100-000053000000}"/>
            </a:ext>
          </a:extLst>
        </xdr:cNvPr>
        <xdr:cNvSpPr txBox="1"/>
      </xdr:nvSpPr>
      <xdr:spPr>
        <a:xfrm>
          <a:off x="3239135" y="6511925"/>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67.2</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38</xdr:row>
      <xdr:rowOff>127000</xdr:rowOff>
    </xdr:from>
    <xdr:ext cx="403225" cy="251460"/>
    <xdr:sp macro="" textlink="">
      <xdr:nvSpPr>
        <xdr:cNvPr id="84" name="n_2aveValue【道路】&#10;有形固定資産減価償却率">
          <a:extLst>
            <a:ext uri="{FF2B5EF4-FFF2-40B4-BE49-F238E27FC236}">
              <a16:creationId xmlns:a16="http://schemas.microsoft.com/office/drawing/2014/main" id="{00000000-0008-0000-0100-000054000000}"/>
            </a:ext>
          </a:extLst>
        </xdr:cNvPr>
        <xdr:cNvSpPr txBox="1"/>
      </xdr:nvSpPr>
      <xdr:spPr>
        <a:xfrm>
          <a:off x="2439035" y="6501130"/>
          <a:ext cx="4032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66.6</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38</xdr:row>
      <xdr:rowOff>85725</xdr:rowOff>
    </xdr:from>
    <xdr:ext cx="403225" cy="251460"/>
    <xdr:sp macro="" textlink="">
      <xdr:nvSpPr>
        <xdr:cNvPr id="85" name="n_3aveValue【道路】&#10;有形固定資産減価償却率">
          <a:extLst>
            <a:ext uri="{FF2B5EF4-FFF2-40B4-BE49-F238E27FC236}">
              <a16:creationId xmlns:a16="http://schemas.microsoft.com/office/drawing/2014/main" id="{00000000-0008-0000-0100-000055000000}"/>
            </a:ext>
          </a:extLst>
        </xdr:cNvPr>
        <xdr:cNvSpPr txBox="1"/>
      </xdr:nvSpPr>
      <xdr:spPr>
        <a:xfrm>
          <a:off x="1645285" y="6459855"/>
          <a:ext cx="4032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64.4</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38</xdr:row>
      <xdr:rowOff>53975</xdr:rowOff>
    </xdr:from>
    <xdr:ext cx="405130" cy="251460"/>
    <xdr:sp macro="" textlink="">
      <xdr:nvSpPr>
        <xdr:cNvPr id="86" name="n_4aveValue【道路】&#10;有形固定資産減価償却率">
          <a:extLst>
            <a:ext uri="{FF2B5EF4-FFF2-40B4-BE49-F238E27FC236}">
              <a16:creationId xmlns:a16="http://schemas.microsoft.com/office/drawing/2014/main" id="{00000000-0008-0000-0100-000056000000}"/>
            </a:ext>
          </a:extLst>
        </xdr:cNvPr>
        <xdr:cNvSpPr txBox="1"/>
      </xdr:nvSpPr>
      <xdr:spPr>
        <a:xfrm>
          <a:off x="851535" y="6428105"/>
          <a:ext cx="4051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62.7</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36</xdr:row>
      <xdr:rowOff>86360</xdr:rowOff>
    </xdr:from>
    <xdr:ext cx="403225" cy="251460"/>
    <xdr:sp macro="" textlink="">
      <xdr:nvSpPr>
        <xdr:cNvPr id="87" name="n_1mainValue【道路】&#10;有形固定資産減価償却率">
          <a:extLst>
            <a:ext uri="{FF2B5EF4-FFF2-40B4-BE49-F238E27FC236}">
              <a16:creationId xmlns:a16="http://schemas.microsoft.com/office/drawing/2014/main" id="{00000000-0008-0000-0100-000057000000}"/>
            </a:ext>
          </a:extLst>
        </xdr:cNvPr>
        <xdr:cNvSpPr txBox="1"/>
      </xdr:nvSpPr>
      <xdr:spPr>
        <a:xfrm>
          <a:off x="3239135" y="6125210"/>
          <a:ext cx="4032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63.1</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36</xdr:row>
      <xdr:rowOff>50800</xdr:rowOff>
    </xdr:from>
    <xdr:ext cx="403225" cy="251460"/>
    <xdr:sp macro="" textlink="">
      <xdr:nvSpPr>
        <xdr:cNvPr id="88" name="n_2mainValue【道路】&#10;有形固定資産減価償却率">
          <a:extLst>
            <a:ext uri="{FF2B5EF4-FFF2-40B4-BE49-F238E27FC236}">
              <a16:creationId xmlns:a16="http://schemas.microsoft.com/office/drawing/2014/main" id="{00000000-0008-0000-0100-000058000000}"/>
            </a:ext>
          </a:extLst>
        </xdr:cNvPr>
        <xdr:cNvSpPr txBox="1"/>
      </xdr:nvSpPr>
      <xdr:spPr>
        <a:xfrm>
          <a:off x="2439035" y="6089650"/>
          <a:ext cx="4032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61.2</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36</xdr:row>
      <xdr:rowOff>12065</xdr:rowOff>
    </xdr:from>
    <xdr:ext cx="403225" cy="251460"/>
    <xdr:sp macro="" textlink="">
      <xdr:nvSpPr>
        <xdr:cNvPr id="89" name="n_3mainValue【道路】&#10;有形固定資産減価償却率">
          <a:extLst>
            <a:ext uri="{FF2B5EF4-FFF2-40B4-BE49-F238E27FC236}">
              <a16:creationId xmlns:a16="http://schemas.microsoft.com/office/drawing/2014/main" id="{00000000-0008-0000-0100-000059000000}"/>
            </a:ext>
          </a:extLst>
        </xdr:cNvPr>
        <xdr:cNvSpPr txBox="1"/>
      </xdr:nvSpPr>
      <xdr:spPr>
        <a:xfrm>
          <a:off x="1645285" y="6050915"/>
          <a:ext cx="4032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59.1</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35</xdr:row>
      <xdr:rowOff>138430</xdr:rowOff>
    </xdr:from>
    <xdr:ext cx="405130" cy="253365"/>
    <xdr:sp macro="" textlink="">
      <xdr:nvSpPr>
        <xdr:cNvPr id="90" name="n_4mainValue【道路】&#10;有形固定資産減価償却率">
          <a:extLst>
            <a:ext uri="{FF2B5EF4-FFF2-40B4-BE49-F238E27FC236}">
              <a16:creationId xmlns:a16="http://schemas.microsoft.com/office/drawing/2014/main" id="{00000000-0008-0000-0100-00005A000000}"/>
            </a:ext>
          </a:extLst>
        </xdr:cNvPr>
        <xdr:cNvSpPr txBox="1"/>
      </xdr:nvSpPr>
      <xdr:spPr>
        <a:xfrm>
          <a:off x="851535" y="600964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74295</xdr:rowOff>
    </xdr:from>
    <xdr:to>
      <xdr:col>59</xdr:col>
      <xdr:colOff>88900</xdr:colOff>
      <xdr:row>28</xdr:row>
      <xdr:rowOff>24765</xdr:rowOff>
    </xdr:to>
    <xdr:sp macro="" textlink="">
      <xdr:nvSpPr>
        <xdr:cNvPr id="91" name="正方形/長方形 90">
          <a:extLst>
            <a:ext uri="{FF2B5EF4-FFF2-40B4-BE49-F238E27FC236}">
              <a16:creationId xmlns:a16="http://schemas.microsoft.com/office/drawing/2014/main" id="{00000000-0008-0000-0100-00005B000000}"/>
            </a:ext>
          </a:extLst>
        </xdr:cNvPr>
        <xdr:cNvSpPr/>
      </xdr:nvSpPr>
      <xdr:spPr>
        <a:xfrm>
          <a:off x="5956300" y="4101465"/>
          <a:ext cx="4248150" cy="6210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dr:col>35</xdr:col>
      <xdr:colOff>63500</xdr:colOff>
      <xdr:row>28</xdr:row>
      <xdr:rowOff>50165</xdr:rowOff>
    </xdr:from>
    <xdr:to>
      <xdr:col>43</xdr:col>
      <xdr:colOff>63500</xdr:colOff>
      <xdr:row>29</xdr:row>
      <xdr:rowOff>130175</xdr:rowOff>
    </xdr:to>
    <xdr:sp macro="" textlink="">
      <xdr:nvSpPr>
        <xdr:cNvPr id="92" name="正方形/長方形 91">
          <a:extLst>
            <a:ext uri="{FF2B5EF4-FFF2-40B4-BE49-F238E27FC236}">
              <a16:creationId xmlns:a16="http://schemas.microsoft.com/office/drawing/2014/main" id="{00000000-0008-0000-0100-00005C000000}"/>
            </a:ext>
          </a:extLst>
        </xdr:cNvPr>
        <xdr:cNvSpPr/>
      </xdr:nvSpPr>
      <xdr:spPr>
        <a:xfrm>
          <a:off x="606425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80645</xdr:rowOff>
    </xdr:from>
    <xdr:to>
      <xdr:col>43</xdr:col>
      <xdr:colOff>63500</xdr:colOff>
      <xdr:row>30</xdr:row>
      <xdr:rowOff>161925</xdr:rowOff>
    </xdr:to>
    <xdr:sp macro="" textlink="">
      <xdr:nvSpPr>
        <xdr:cNvPr id="93" name="正方形/長方形 92">
          <a:extLst>
            <a:ext uri="{FF2B5EF4-FFF2-40B4-BE49-F238E27FC236}">
              <a16:creationId xmlns:a16="http://schemas.microsoft.com/office/drawing/2014/main" id="{00000000-0008-0000-0100-00005D000000}"/>
            </a:ext>
          </a:extLst>
        </xdr:cNvPr>
        <xdr:cNvSpPr/>
      </xdr:nvSpPr>
      <xdr:spPr>
        <a:xfrm>
          <a:off x="606425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49/106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50165</xdr:rowOff>
    </xdr:from>
    <xdr:to>
      <xdr:col>48</xdr:col>
      <xdr:colOff>127000</xdr:colOff>
      <xdr:row>29</xdr:row>
      <xdr:rowOff>130175</xdr:rowOff>
    </xdr:to>
    <xdr:sp macro="" textlink="">
      <xdr:nvSpPr>
        <xdr:cNvPr id="94" name="正方形/長方形 93">
          <a:extLst>
            <a:ext uri="{FF2B5EF4-FFF2-40B4-BE49-F238E27FC236}">
              <a16:creationId xmlns:a16="http://schemas.microsoft.com/office/drawing/2014/main" id="{00000000-0008-0000-0100-00005E000000}"/>
            </a:ext>
          </a:extLst>
        </xdr:cNvPr>
        <xdr:cNvSpPr/>
      </xdr:nvSpPr>
      <xdr:spPr>
        <a:xfrm>
          <a:off x="69850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80645</xdr:rowOff>
    </xdr:from>
    <xdr:to>
      <xdr:col>48</xdr:col>
      <xdr:colOff>127000</xdr:colOff>
      <xdr:row>30</xdr:row>
      <xdr:rowOff>161925</xdr:rowOff>
    </xdr:to>
    <xdr:sp macro="" textlink="">
      <xdr:nvSpPr>
        <xdr:cNvPr id="95" name="正方形/長方形 94">
          <a:extLst>
            <a:ext uri="{FF2B5EF4-FFF2-40B4-BE49-F238E27FC236}">
              <a16:creationId xmlns:a16="http://schemas.microsoft.com/office/drawing/2014/main" id="{00000000-0008-0000-0100-00005F000000}"/>
            </a:ext>
          </a:extLst>
        </xdr:cNvPr>
        <xdr:cNvSpPr/>
      </xdr:nvSpPr>
      <xdr:spPr>
        <a:xfrm>
          <a:off x="69850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9.585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50165</xdr:rowOff>
    </xdr:from>
    <xdr:to>
      <xdr:col>54</xdr:col>
      <xdr:colOff>127000</xdr:colOff>
      <xdr:row>29</xdr:row>
      <xdr:rowOff>130175</xdr:rowOff>
    </xdr:to>
    <xdr:sp macro="" textlink="">
      <xdr:nvSpPr>
        <xdr:cNvPr id="96" name="正方形/長方形 95">
          <a:extLst>
            <a:ext uri="{FF2B5EF4-FFF2-40B4-BE49-F238E27FC236}">
              <a16:creationId xmlns:a16="http://schemas.microsoft.com/office/drawing/2014/main" id="{00000000-0008-0000-0100-000060000000}"/>
            </a:ext>
          </a:extLst>
        </xdr:cNvPr>
        <xdr:cNvSpPr/>
      </xdr:nvSpPr>
      <xdr:spPr>
        <a:xfrm>
          <a:off x="80137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46</xdr:col>
      <xdr:colOff>127000</xdr:colOff>
      <xdr:row>29</xdr:row>
      <xdr:rowOff>80645</xdr:rowOff>
    </xdr:from>
    <xdr:to>
      <xdr:col>54</xdr:col>
      <xdr:colOff>127000</xdr:colOff>
      <xdr:row>30</xdr:row>
      <xdr:rowOff>161925</xdr:rowOff>
    </xdr:to>
    <xdr:sp macro="" textlink="">
      <xdr:nvSpPr>
        <xdr:cNvPr id="97" name="正方形/長方形 96">
          <a:extLst>
            <a:ext uri="{FF2B5EF4-FFF2-40B4-BE49-F238E27FC236}">
              <a16:creationId xmlns:a16="http://schemas.microsoft.com/office/drawing/2014/main" id="{00000000-0008-0000-0100-000061000000}"/>
            </a:ext>
          </a:extLst>
        </xdr:cNvPr>
        <xdr:cNvSpPr/>
      </xdr:nvSpPr>
      <xdr:spPr>
        <a:xfrm>
          <a:off x="80137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5.958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18415</xdr:rowOff>
    </xdr:from>
    <xdr:to>
      <xdr:col>59</xdr:col>
      <xdr:colOff>88900</xdr:colOff>
      <xdr:row>44</xdr:row>
      <xdr:rowOff>74295</xdr:rowOff>
    </xdr:to>
    <xdr:sp macro="" textlink="">
      <xdr:nvSpPr>
        <xdr:cNvPr id="98" name="正方形/長方形 97">
          <a:extLst>
            <a:ext uri="{FF2B5EF4-FFF2-40B4-BE49-F238E27FC236}">
              <a16:creationId xmlns:a16="http://schemas.microsoft.com/office/drawing/2014/main" id="{00000000-0008-0000-0100-000062000000}"/>
            </a:ext>
          </a:extLst>
        </xdr:cNvPr>
        <xdr:cNvSpPr/>
      </xdr:nvSpPr>
      <xdr:spPr>
        <a:xfrm>
          <a:off x="5956300" y="5219065"/>
          <a:ext cx="42481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1630" cy="220345"/>
    <xdr:sp macro="" textlink="">
      <xdr:nvSpPr>
        <xdr:cNvPr id="99" name="テキスト ボックス 98">
          <a:extLst>
            <a:ext uri="{FF2B5EF4-FFF2-40B4-BE49-F238E27FC236}">
              <a16:creationId xmlns:a16="http://schemas.microsoft.com/office/drawing/2014/main" id="{00000000-0008-0000-0100-000063000000}"/>
            </a:ext>
          </a:extLst>
        </xdr:cNvPr>
        <xdr:cNvSpPr txBox="1"/>
      </xdr:nvSpPr>
      <xdr:spPr>
        <a:xfrm>
          <a:off x="5918200" y="5033010"/>
          <a:ext cx="34163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74295</xdr:rowOff>
    </xdr:from>
    <xdr:to>
      <xdr:col>59</xdr:col>
      <xdr:colOff>50800</xdr:colOff>
      <xdr:row>44</xdr:row>
      <xdr:rowOff>74295</xdr:rowOff>
    </xdr:to>
    <xdr:cxnSp macro="">
      <xdr:nvCxnSpPr>
        <xdr:cNvPr id="100" name="直線コネクタ 99">
          <a:extLst>
            <a:ext uri="{FF2B5EF4-FFF2-40B4-BE49-F238E27FC236}">
              <a16:creationId xmlns:a16="http://schemas.microsoft.com/office/drawing/2014/main" id="{00000000-0008-0000-0100-000064000000}"/>
            </a:ext>
          </a:extLst>
        </xdr:cNvPr>
        <xdr:cNvCxnSpPr/>
      </xdr:nvCxnSpPr>
      <xdr:spPr>
        <a:xfrm>
          <a:off x="5956300" y="74542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37465</xdr:rowOff>
    </xdr:from>
    <xdr:to>
      <xdr:col>59</xdr:col>
      <xdr:colOff>50800</xdr:colOff>
      <xdr:row>42</xdr:row>
      <xdr:rowOff>37465</xdr:rowOff>
    </xdr:to>
    <xdr:cxnSp macro="">
      <xdr:nvCxnSpPr>
        <xdr:cNvPr id="101" name="直線コネクタ 100">
          <a:extLst>
            <a:ext uri="{FF2B5EF4-FFF2-40B4-BE49-F238E27FC236}">
              <a16:creationId xmlns:a16="http://schemas.microsoft.com/office/drawing/2014/main" id="{00000000-0008-0000-0100-000065000000}"/>
            </a:ext>
          </a:extLst>
        </xdr:cNvPr>
        <xdr:cNvCxnSpPr/>
      </xdr:nvCxnSpPr>
      <xdr:spPr>
        <a:xfrm>
          <a:off x="5956300" y="708215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41</xdr:row>
      <xdr:rowOff>66040</xdr:rowOff>
    </xdr:from>
    <xdr:ext cx="465455" cy="251460"/>
    <xdr:sp macro="" textlink="">
      <xdr:nvSpPr>
        <xdr:cNvPr id="102" name="テキスト ボックス 101">
          <a:extLst>
            <a:ext uri="{FF2B5EF4-FFF2-40B4-BE49-F238E27FC236}">
              <a16:creationId xmlns:a16="http://schemas.microsoft.com/office/drawing/2014/main" id="{00000000-0008-0000-0100-000066000000}"/>
            </a:ext>
          </a:extLst>
        </xdr:cNvPr>
        <xdr:cNvSpPr txBox="1"/>
      </xdr:nvSpPr>
      <xdr:spPr>
        <a:xfrm>
          <a:off x="5527040" y="6943090"/>
          <a:ext cx="4654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00000000-0008-0000-0100-000067000000}"/>
            </a:ext>
          </a:extLst>
        </xdr:cNvPr>
        <xdr:cNvCxnSpPr/>
      </xdr:nvCxnSpPr>
      <xdr:spPr>
        <a:xfrm>
          <a:off x="5956300" y="67094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39</xdr:row>
      <xdr:rowOff>28575</xdr:rowOff>
    </xdr:from>
    <xdr:ext cx="529590" cy="251460"/>
    <xdr:sp macro="" textlink="">
      <xdr:nvSpPr>
        <xdr:cNvPr id="104" name="テキスト ボックス 103">
          <a:extLst>
            <a:ext uri="{FF2B5EF4-FFF2-40B4-BE49-F238E27FC236}">
              <a16:creationId xmlns:a16="http://schemas.microsoft.com/office/drawing/2014/main" id="{00000000-0008-0000-0100-000068000000}"/>
            </a:ext>
          </a:extLst>
        </xdr:cNvPr>
        <xdr:cNvSpPr txBox="1"/>
      </xdr:nvSpPr>
      <xdr:spPr>
        <a:xfrm>
          <a:off x="5481955" y="6570345"/>
          <a:ext cx="5295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130175</xdr:rowOff>
    </xdr:from>
    <xdr:to>
      <xdr:col>59</xdr:col>
      <xdr:colOff>50800</xdr:colOff>
      <xdr:row>37</xdr:row>
      <xdr:rowOff>130175</xdr:rowOff>
    </xdr:to>
    <xdr:cxnSp macro="">
      <xdr:nvCxnSpPr>
        <xdr:cNvPr id="105" name="直線コネクタ 104">
          <a:extLst>
            <a:ext uri="{FF2B5EF4-FFF2-40B4-BE49-F238E27FC236}">
              <a16:creationId xmlns:a16="http://schemas.microsoft.com/office/drawing/2014/main" id="{00000000-0008-0000-0100-000069000000}"/>
            </a:ext>
          </a:extLst>
        </xdr:cNvPr>
        <xdr:cNvCxnSpPr/>
      </xdr:nvCxnSpPr>
      <xdr:spPr>
        <a:xfrm>
          <a:off x="5956300" y="63366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36</xdr:row>
      <xdr:rowOff>159385</xdr:rowOff>
    </xdr:from>
    <xdr:ext cx="529590" cy="251460"/>
    <xdr:sp macro="" textlink="">
      <xdr:nvSpPr>
        <xdr:cNvPr id="106" name="テキスト ボックス 105">
          <a:extLst>
            <a:ext uri="{FF2B5EF4-FFF2-40B4-BE49-F238E27FC236}">
              <a16:creationId xmlns:a16="http://schemas.microsoft.com/office/drawing/2014/main" id="{00000000-0008-0000-0100-00006A000000}"/>
            </a:ext>
          </a:extLst>
        </xdr:cNvPr>
        <xdr:cNvSpPr txBox="1"/>
      </xdr:nvSpPr>
      <xdr:spPr>
        <a:xfrm>
          <a:off x="5481955" y="6198235"/>
          <a:ext cx="5295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93345</xdr:rowOff>
    </xdr:from>
    <xdr:to>
      <xdr:col>59</xdr:col>
      <xdr:colOff>50800</xdr:colOff>
      <xdr:row>35</xdr:row>
      <xdr:rowOff>93345</xdr:rowOff>
    </xdr:to>
    <xdr:cxnSp macro="">
      <xdr:nvCxnSpPr>
        <xdr:cNvPr id="107" name="直線コネクタ 106">
          <a:extLst>
            <a:ext uri="{FF2B5EF4-FFF2-40B4-BE49-F238E27FC236}">
              <a16:creationId xmlns:a16="http://schemas.microsoft.com/office/drawing/2014/main" id="{00000000-0008-0000-0100-00006B000000}"/>
            </a:ext>
          </a:extLst>
        </xdr:cNvPr>
        <xdr:cNvCxnSpPr/>
      </xdr:nvCxnSpPr>
      <xdr:spPr>
        <a:xfrm>
          <a:off x="5956300" y="596455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34</xdr:row>
      <xdr:rowOff>121920</xdr:rowOff>
    </xdr:from>
    <xdr:ext cx="529590" cy="251460"/>
    <xdr:sp macro="" textlink="">
      <xdr:nvSpPr>
        <xdr:cNvPr id="108" name="テキスト ボックス 107">
          <a:extLst>
            <a:ext uri="{FF2B5EF4-FFF2-40B4-BE49-F238E27FC236}">
              <a16:creationId xmlns:a16="http://schemas.microsoft.com/office/drawing/2014/main" id="{00000000-0008-0000-0100-00006C000000}"/>
            </a:ext>
          </a:extLst>
        </xdr:cNvPr>
        <xdr:cNvSpPr txBox="1"/>
      </xdr:nvSpPr>
      <xdr:spPr>
        <a:xfrm>
          <a:off x="5481955" y="5825490"/>
          <a:ext cx="5295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55880</xdr:rowOff>
    </xdr:from>
    <xdr:to>
      <xdr:col>59</xdr:col>
      <xdr:colOff>50800</xdr:colOff>
      <xdr:row>33</xdr:row>
      <xdr:rowOff>55880</xdr:rowOff>
    </xdr:to>
    <xdr:cxnSp macro="">
      <xdr:nvCxnSpPr>
        <xdr:cNvPr id="109" name="直線コネクタ 108">
          <a:extLst>
            <a:ext uri="{FF2B5EF4-FFF2-40B4-BE49-F238E27FC236}">
              <a16:creationId xmlns:a16="http://schemas.microsoft.com/office/drawing/2014/main" id="{00000000-0008-0000-0100-00006D000000}"/>
            </a:ext>
          </a:extLst>
        </xdr:cNvPr>
        <xdr:cNvCxnSpPr/>
      </xdr:nvCxnSpPr>
      <xdr:spPr>
        <a:xfrm>
          <a:off x="5956300" y="55918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32</xdr:row>
      <xdr:rowOff>84455</xdr:rowOff>
    </xdr:from>
    <xdr:ext cx="529590" cy="251460"/>
    <xdr:sp macro="" textlink="">
      <xdr:nvSpPr>
        <xdr:cNvPr id="110" name="テキスト ボックス 109">
          <a:extLst>
            <a:ext uri="{FF2B5EF4-FFF2-40B4-BE49-F238E27FC236}">
              <a16:creationId xmlns:a16="http://schemas.microsoft.com/office/drawing/2014/main" id="{00000000-0008-0000-0100-00006E000000}"/>
            </a:ext>
          </a:extLst>
        </xdr:cNvPr>
        <xdr:cNvSpPr txBox="1"/>
      </xdr:nvSpPr>
      <xdr:spPr>
        <a:xfrm>
          <a:off x="5481955" y="5452745"/>
          <a:ext cx="5295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18415</xdr:rowOff>
    </xdr:from>
    <xdr:to>
      <xdr:col>59</xdr:col>
      <xdr:colOff>50800</xdr:colOff>
      <xdr:row>31</xdr:row>
      <xdr:rowOff>18415</xdr:rowOff>
    </xdr:to>
    <xdr:cxnSp macro="">
      <xdr:nvCxnSpPr>
        <xdr:cNvPr id="111" name="直線コネクタ 110">
          <a:extLst>
            <a:ext uri="{FF2B5EF4-FFF2-40B4-BE49-F238E27FC236}">
              <a16:creationId xmlns:a16="http://schemas.microsoft.com/office/drawing/2014/main" id="{00000000-0008-0000-0100-00006F000000}"/>
            </a:ext>
          </a:extLst>
        </xdr:cNvPr>
        <xdr:cNvCxnSpPr/>
      </xdr:nvCxnSpPr>
      <xdr:spPr>
        <a:xfrm>
          <a:off x="5956300" y="52190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30</xdr:row>
      <xdr:rowOff>47625</xdr:rowOff>
    </xdr:from>
    <xdr:ext cx="529590" cy="251460"/>
    <xdr:sp macro="" textlink="">
      <xdr:nvSpPr>
        <xdr:cNvPr id="112" name="テキスト ボックス 111">
          <a:extLst>
            <a:ext uri="{FF2B5EF4-FFF2-40B4-BE49-F238E27FC236}">
              <a16:creationId xmlns:a16="http://schemas.microsoft.com/office/drawing/2014/main" id="{00000000-0008-0000-0100-000070000000}"/>
            </a:ext>
          </a:extLst>
        </xdr:cNvPr>
        <xdr:cNvSpPr txBox="1"/>
      </xdr:nvSpPr>
      <xdr:spPr>
        <a:xfrm>
          <a:off x="5481955" y="5080635"/>
          <a:ext cx="5295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18415</xdr:rowOff>
    </xdr:from>
    <xdr:to>
      <xdr:col>59</xdr:col>
      <xdr:colOff>88900</xdr:colOff>
      <xdr:row>44</xdr:row>
      <xdr:rowOff>74295</xdr:rowOff>
    </xdr:to>
    <xdr:sp macro="" textlink="">
      <xdr:nvSpPr>
        <xdr:cNvPr id="113" name="【道路】&#10;一人当たり延長グラフ枠">
          <a:extLst>
            <a:ext uri="{FF2B5EF4-FFF2-40B4-BE49-F238E27FC236}">
              <a16:creationId xmlns:a16="http://schemas.microsoft.com/office/drawing/2014/main" id="{00000000-0008-0000-0100-000071000000}"/>
            </a:ext>
          </a:extLst>
        </xdr:cNvPr>
        <xdr:cNvSpPr/>
      </xdr:nvSpPr>
      <xdr:spPr>
        <a:xfrm>
          <a:off x="5956300" y="5219065"/>
          <a:ext cx="42481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34</xdr:row>
      <xdr:rowOff>50165</xdr:rowOff>
    </xdr:from>
    <xdr:to>
      <xdr:col>54</xdr:col>
      <xdr:colOff>171450</xdr:colOff>
      <xdr:row>41</xdr:row>
      <xdr:rowOff>151130</xdr:rowOff>
    </xdr:to>
    <xdr:cxnSp macro="">
      <xdr:nvCxnSpPr>
        <xdr:cNvPr id="114" name="直線コネクタ 113">
          <a:extLst>
            <a:ext uri="{FF2B5EF4-FFF2-40B4-BE49-F238E27FC236}">
              <a16:creationId xmlns:a16="http://schemas.microsoft.com/office/drawing/2014/main" id="{00000000-0008-0000-0100-000072000000}"/>
            </a:ext>
          </a:extLst>
        </xdr:cNvPr>
        <xdr:cNvCxnSpPr/>
      </xdr:nvCxnSpPr>
      <xdr:spPr>
        <a:xfrm flipV="1">
          <a:off x="9429750" y="5753735"/>
          <a:ext cx="0" cy="12744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154940</xdr:rowOff>
    </xdr:from>
    <xdr:ext cx="467995" cy="253365"/>
    <xdr:sp macro="" textlink="">
      <xdr:nvSpPr>
        <xdr:cNvPr id="115" name="【道路】&#10;一人当たり延長最小値テキスト">
          <a:extLst>
            <a:ext uri="{FF2B5EF4-FFF2-40B4-BE49-F238E27FC236}">
              <a16:creationId xmlns:a16="http://schemas.microsoft.com/office/drawing/2014/main" id="{00000000-0008-0000-0100-000073000000}"/>
            </a:ext>
          </a:extLst>
        </xdr:cNvPr>
        <xdr:cNvSpPr txBox="1"/>
      </xdr:nvSpPr>
      <xdr:spPr>
        <a:xfrm>
          <a:off x="9467850" y="7031990"/>
          <a:ext cx="4679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1.439</a:t>
          </a:r>
          <a:endParaRPr kumimoji="1" lang="ja-JP" altLang="en-US" sz="1000" b="1">
            <a:latin typeface="ＭＳ Ｐゴシック"/>
            <a:ea typeface="ＭＳ Ｐゴシック"/>
          </a:endParaRPr>
        </a:p>
      </xdr:txBody>
    </xdr:sp>
    <xdr:clientData/>
  </xdr:oneCellAnchor>
  <xdr:twoCellAnchor>
    <xdr:from>
      <xdr:col>54</xdr:col>
      <xdr:colOff>101600</xdr:colOff>
      <xdr:row>41</xdr:row>
      <xdr:rowOff>151130</xdr:rowOff>
    </xdr:from>
    <xdr:to>
      <xdr:col>55</xdr:col>
      <xdr:colOff>88900</xdr:colOff>
      <xdr:row>41</xdr:row>
      <xdr:rowOff>151130</xdr:rowOff>
    </xdr:to>
    <xdr:cxnSp macro="">
      <xdr:nvCxnSpPr>
        <xdr:cNvPr id="116" name="直線コネクタ 115">
          <a:extLst>
            <a:ext uri="{FF2B5EF4-FFF2-40B4-BE49-F238E27FC236}">
              <a16:creationId xmlns:a16="http://schemas.microsoft.com/office/drawing/2014/main" id="{00000000-0008-0000-0100-000074000000}"/>
            </a:ext>
          </a:extLst>
        </xdr:cNvPr>
        <xdr:cNvCxnSpPr/>
      </xdr:nvCxnSpPr>
      <xdr:spPr>
        <a:xfrm>
          <a:off x="9359900" y="702818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165100</xdr:rowOff>
    </xdr:from>
    <xdr:ext cx="532765" cy="251460"/>
    <xdr:sp macro="" textlink="">
      <xdr:nvSpPr>
        <xdr:cNvPr id="117" name="【道路】&#10;一人当たり延長最大値テキスト">
          <a:extLst>
            <a:ext uri="{FF2B5EF4-FFF2-40B4-BE49-F238E27FC236}">
              <a16:creationId xmlns:a16="http://schemas.microsoft.com/office/drawing/2014/main" id="{00000000-0008-0000-0100-000075000000}"/>
            </a:ext>
          </a:extLst>
        </xdr:cNvPr>
        <xdr:cNvSpPr txBox="1"/>
      </xdr:nvSpPr>
      <xdr:spPr>
        <a:xfrm>
          <a:off x="9467850" y="5533390"/>
          <a:ext cx="5327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35.659</a:t>
          </a:r>
          <a:endParaRPr kumimoji="1" lang="ja-JP" altLang="en-US" sz="1000" b="1">
            <a:latin typeface="ＭＳ Ｐゴシック"/>
            <a:ea typeface="ＭＳ Ｐゴシック"/>
          </a:endParaRPr>
        </a:p>
      </xdr:txBody>
    </xdr:sp>
    <xdr:clientData/>
  </xdr:oneCellAnchor>
  <xdr:twoCellAnchor>
    <xdr:from>
      <xdr:col>54</xdr:col>
      <xdr:colOff>101600</xdr:colOff>
      <xdr:row>34</xdr:row>
      <xdr:rowOff>50165</xdr:rowOff>
    </xdr:from>
    <xdr:to>
      <xdr:col>55</xdr:col>
      <xdr:colOff>88900</xdr:colOff>
      <xdr:row>34</xdr:row>
      <xdr:rowOff>50165</xdr:rowOff>
    </xdr:to>
    <xdr:cxnSp macro="">
      <xdr:nvCxnSpPr>
        <xdr:cNvPr id="118" name="直線コネクタ 117">
          <a:extLst>
            <a:ext uri="{FF2B5EF4-FFF2-40B4-BE49-F238E27FC236}">
              <a16:creationId xmlns:a16="http://schemas.microsoft.com/office/drawing/2014/main" id="{00000000-0008-0000-0100-000076000000}"/>
            </a:ext>
          </a:extLst>
        </xdr:cNvPr>
        <xdr:cNvCxnSpPr/>
      </xdr:nvCxnSpPr>
      <xdr:spPr>
        <a:xfrm>
          <a:off x="9359900" y="575373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64770</xdr:rowOff>
    </xdr:from>
    <xdr:ext cx="467995" cy="253365"/>
    <xdr:sp macro="" textlink="">
      <xdr:nvSpPr>
        <xdr:cNvPr id="119" name="【道路】&#10;一人当たり延長平均値テキスト">
          <a:extLst>
            <a:ext uri="{FF2B5EF4-FFF2-40B4-BE49-F238E27FC236}">
              <a16:creationId xmlns:a16="http://schemas.microsoft.com/office/drawing/2014/main" id="{00000000-0008-0000-0100-000077000000}"/>
            </a:ext>
          </a:extLst>
        </xdr:cNvPr>
        <xdr:cNvSpPr txBox="1"/>
      </xdr:nvSpPr>
      <xdr:spPr>
        <a:xfrm>
          <a:off x="9467850" y="6606540"/>
          <a:ext cx="46799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7.515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40</xdr:row>
      <xdr:rowOff>42545</xdr:rowOff>
    </xdr:from>
    <xdr:to>
      <xdr:col>55</xdr:col>
      <xdr:colOff>50800</xdr:colOff>
      <xdr:row>40</xdr:row>
      <xdr:rowOff>142240</xdr:rowOff>
    </xdr:to>
    <xdr:sp macro="" textlink="">
      <xdr:nvSpPr>
        <xdr:cNvPr id="120" name="フローチャート: 判断 119">
          <a:extLst>
            <a:ext uri="{FF2B5EF4-FFF2-40B4-BE49-F238E27FC236}">
              <a16:creationId xmlns:a16="http://schemas.microsoft.com/office/drawing/2014/main" id="{00000000-0008-0000-0100-000078000000}"/>
            </a:ext>
          </a:extLst>
        </xdr:cNvPr>
        <xdr:cNvSpPr/>
      </xdr:nvSpPr>
      <xdr:spPr>
        <a:xfrm>
          <a:off x="9398000" y="675195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46990</xdr:rowOff>
    </xdr:from>
    <xdr:to>
      <xdr:col>50</xdr:col>
      <xdr:colOff>165100</xdr:colOff>
      <xdr:row>40</xdr:row>
      <xdr:rowOff>146050</xdr:rowOff>
    </xdr:to>
    <xdr:sp macro="" textlink="">
      <xdr:nvSpPr>
        <xdr:cNvPr id="121" name="フローチャート: 判断 120">
          <a:extLst>
            <a:ext uri="{FF2B5EF4-FFF2-40B4-BE49-F238E27FC236}">
              <a16:creationId xmlns:a16="http://schemas.microsoft.com/office/drawing/2014/main" id="{00000000-0008-0000-0100-000079000000}"/>
            </a:ext>
          </a:extLst>
        </xdr:cNvPr>
        <xdr:cNvSpPr/>
      </xdr:nvSpPr>
      <xdr:spPr>
        <a:xfrm>
          <a:off x="8636000" y="675640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49530</xdr:rowOff>
    </xdr:from>
    <xdr:to>
      <xdr:col>46</xdr:col>
      <xdr:colOff>38100</xdr:colOff>
      <xdr:row>40</xdr:row>
      <xdr:rowOff>148590</xdr:rowOff>
    </xdr:to>
    <xdr:sp macro="" textlink="">
      <xdr:nvSpPr>
        <xdr:cNvPr id="122" name="フローチャート: 判断 121">
          <a:extLst>
            <a:ext uri="{FF2B5EF4-FFF2-40B4-BE49-F238E27FC236}">
              <a16:creationId xmlns:a16="http://schemas.microsoft.com/office/drawing/2014/main" id="{00000000-0008-0000-0100-00007A000000}"/>
            </a:ext>
          </a:extLst>
        </xdr:cNvPr>
        <xdr:cNvSpPr/>
      </xdr:nvSpPr>
      <xdr:spPr>
        <a:xfrm>
          <a:off x="7842250" y="675894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66040</xdr:rowOff>
    </xdr:from>
    <xdr:to>
      <xdr:col>41</xdr:col>
      <xdr:colOff>101600</xdr:colOff>
      <xdr:row>40</xdr:row>
      <xdr:rowOff>165100</xdr:rowOff>
    </xdr:to>
    <xdr:sp macro="" textlink="">
      <xdr:nvSpPr>
        <xdr:cNvPr id="123" name="フローチャート: 判断 122">
          <a:extLst>
            <a:ext uri="{FF2B5EF4-FFF2-40B4-BE49-F238E27FC236}">
              <a16:creationId xmlns:a16="http://schemas.microsoft.com/office/drawing/2014/main" id="{00000000-0008-0000-0100-00007B000000}"/>
            </a:ext>
          </a:extLst>
        </xdr:cNvPr>
        <xdr:cNvSpPr/>
      </xdr:nvSpPr>
      <xdr:spPr>
        <a:xfrm>
          <a:off x="7029450" y="677545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62865</xdr:rowOff>
    </xdr:from>
    <xdr:to>
      <xdr:col>36</xdr:col>
      <xdr:colOff>165100</xdr:colOff>
      <xdr:row>40</xdr:row>
      <xdr:rowOff>162560</xdr:rowOff>
    </xdr:to>
    <xdr:sp macro="" textlink="">
      <xdr:nvSpPr>
        <xdr:cNvPr id="124" name="フローチャート: 判断 123">
          <a:extLst>
            <a:ext uri="{FF2B5EF4-FFF2-40B4-BE49-F238E27FC236}">
              <a16:creationId xmlns:a16="http://schemas.microsoft.com/office/drawing/2014/main" id="{00000000-0008-0000-0100-00007C000000}"/>
            </a:ext>
          </a:extLst>
        </xdr:cNvPr>
        <xdr:cNvSpPr/>
      </xdr:nvSpPr>
      <xdr:spPr>
        <a:xfrm>
          <a:off x="6235700" y="677227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72390</xdr:rowOff>
    </xdr:from>
    <xdr:ext cx="762000" cy="251460"/>
    <xdr:sp macro="" textlink="">
      <xdr:nvSpPr>
        <xdr:cNvPr id="125" name="テキスト ボックス 124">
          <a:extLst>
            <a:ext uri="{FF2B5EF4-FFF2-40B4-BE49-F238E27FC236}">
              <a16:creationId xmlns:a16="http://schemas.microsoft.com/office/drawing/2014/main" id="{00000000-0008-0000-0100-00007D000000}"/>
            </a:ext>
          </a:extLst>
        </xdr:cNvPr>
        <xdr:cNvSpPr txBox="1"/>
      </xdr:nvSpPr>
      <xdr:spPr>
        <a:xfrm>
          <a:off x="9258300" y="74523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72390</xdr:rowOff>
    </xdr:from>
    <xdr:ext cx="762000" cy="251460"/>
    <xdr:sp macro="" textlink="">
      <xdr:nvSpPr>
        <xdr:cNvPr id="126" name="テキスト ボックス 125">
          <a:extLst>
            <a:ext uri="{FF2B5EF4-FFF2-40B4-BE49-F238E27FC236}">
              <a16:creationId xmlns:a16="http://schemas.microsoft.com/office/drawing/2014/main" id="{00000000-0008-0000-0100-00007E000000}"/>
            </a:ext>
          </a:extLst>
        </xdr:cNvPr>
        <xdr:cNvSpPr txBox="1"/>
      </xdr:nvSpPr>
      <xdr:spPr>
        <a:xfrm>
          <a:off x="8515350" y="74523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171450</xdr:colOff>
      <xdr:row>44</xdr:row>
      <xdr:rowOff>72390</xdr:rowOff>
    </xdr:from>
    <xdr:ext cx="762000" cy="251460"/>
    <xdr:sp macro="" textlink="">
      <xdr:nvSpPr>
        <xdr:cNvPr id="127" name="テキスト ボックス 126">
          <a:extLst>
            <a:ext uri="{FF2B5EF4-FFF2-40B4-BE49-F238E27FC236}">
              <a16:creationId xmlns:a16="http://schemas.microsoft.com/office/drawing/2014/main" id="{00000000-0008-0000-0100-00007F000000}"/>
            </a:ext>
          </a:extLst>
        </xdr:cNvPr>
        <xdr:cNvSpPr txBox="1"/>
      </xdr:nvSpPr>
      <xdr:spPr>
        <a:xfrm>
          <a:off x="7715250" y="74523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72390</xdr:rowOff>
    </xdr:from>
    <xdr:ext cx="760095" cy="251460"/>
    <xdr:sp macro="" textlink="">
      <xdr:nvSpPr>
        <xdr:cNvPr id="128" name="テキスト ボックス 127">
          <a:extLst>
            <a:ext uri="{FF2B5EF4-FFF2-40B4-BE49-F238E27FC236}">
              <a16:creationId xmlns:a16="http://schemas.microsoft.com/office/drawing/2014/main" id="{00000000-0008-0000-0100-000080000000}"/>
            </a:ext>
          </a:extLst>
        </xdr:cNvPr>
        <xdr:cNvSpPr txBox="1"/>
      </xdr:nvSpPr>
      <xdr:spPr>
        <a:xfrm>
          <a:off x="6908800" y="7452360"/>
          <a:ext cx="7600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72390</xdr:rowOff>
    </xdr:from>
    <xdr:ext cx="762000" cy="251460"/>
    <xdr:sp macro="" textlink="">
      <xdr:nvSpPr>
        <xdr:cNvPr id="129" name="テキスト ボックス 128">
          <a:extLst>
            <a:ext uri="{FF2B5EF4-FFF2-40B4-BE49-F238E27FC236}">
              <a16:creationId xmlns:a16="http://schemas.microsoft.com/office/drawing/2014/main" id="{00000000-0008-0000-0100-000081000000}"/>
            </a:ext>
          </a:extLst>
        </xdr:cNvPr>
        <xdr:cNvSpPr txBox="1"/>
      </xdr:nvSpPr>
      <xdr:spPr>
        <a:xfrm>
          <a:off x="6115050" y="74523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40</xdr:row>
      <xdr:rowOff>67310</xdr:rowOff>
    </xdr:from>
    <xdr:to>
      <xdr:col>55</xdr:col>
      <xdr:colOff>50800</xdr:colOff>
      <xdr:row>40</xdr:row>
      <xdr:rowOff>166370</xdr:rowOff>
    </xdr:to>
    <xdr:sp macro="" textlink="">
      <xdr:nvSpPr>
        <xdr:cNvPr id="130" name="楕円 129">
          <a:extLst>
            <a:ext uri="{FF2B5EF4-FFF2-40B4-BE49-F238E27FC236}">
              <a16:creationId xmlns:a16="http://schemas.microsoft.com/office/drawing/2014/main" id="{00000000-0008-0000-0100-000082000000}"/>
            </a:ext>
          </a:extLst>
        </xdr:cNvPr>
        <xdr:cNvSpPr/>
      </xdr:nvSpPr>
      <xdr:spPr>
        <a:xfrm>
          <a:off x="9398000" y="677672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45720</xdr:rowOff>
    </xdr:from>
    <xdr:ext cx="467995" cy="253365"/>
    <xdr:sp macro="" textlink="">
      <xdr:nvSpPr>
        <xdr:cNvPr id="131" name="【道路】&#10;一人当たり延長該当値テキスト">
          <a:extLst>
            <a:ext uri="{FF2B5EF4-FFF2-40B4-BE49-F238E27FC236}">
              <a16:creationId xmlns:a16="http://schemas.microsoft.com/office/drawing/2014/main" id="{00000000-0008-0000-0100-000083000000}"/>
            </a:ext>
          </a:extLst>
        </xdr:cNvPr>
        <xdr:cNvSpPr txBox="1"/>
      </xdr:nvSpPr>
      <xdr:spPr>
        <a:xfrm>
          <a:off x="9467850" y="6755130"/>
          <a:ext cx="4679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6.875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40</xdr:row>
      <xdr:rowOff>70485</xdr:rowOff>
    </xdr:from>
    <xdr:to>
      <xdr:col>50</xdr:col>
      <xdr:colOff>165100</xdr:colOff>
      <xdr:row>41</xdr:row>
      <xdr:rowOff>1905</xdr:rowOff>
    </xdr:to>
    <xdr:sp macro="" textlink="">
      <xdr:nvSpPr>
        <xdr:cNvPr id="132" name="楕円 131">
          <a:extLst>
            <a:ext uri="{FF2B5EF4-FFF2-40B4-BE49-F238E27FC236}">
              <a16:creationId xmlns:a16="http://schemas.microsoft.com/office/drawing/2014/main" id="{00000000-0008-0000-0100-000084000000}"/>
            </a:ext>
          </a:extLst>
        </xdr:cNvPr>
        <xdr:cNvSpPr/>
      </xdr:nvSpPr>
      <xdr:spPr>
        <a:xfrm>
          <a:off x="8636000" y="67798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116840</xdr:rowOff>
    </xdr:from>
    <xdr:to>
      <xdr:col>55</xdr:col>
      <xdr:colOff>0</xdr:colOff>
      <xdr:row>40</xdr:row>
      <xdr:rowOff>119380</xdr:rowOff>
    </xdr:to>
    <xdr:cxnSp macro="">
      <xdr:nvCxnSpPr>
        <xdr:cNvPr id="133" name="直線コネクタ 132">
          <a:extLst>
            <a:ext uri="{FF2B5EF4-FFF2-40B4-BE49-F238E27FC236}">
              <a16:creationId xmlns:a16="http://schemas.microsoft.com/office/drawing/2014/main" id="{00000000-0008-0000-0100-000085000000}"/>
            </a:ext>
          </a:extLst>
        </xdr:cNvPr>
        <xdr:cNvCxnSpPr/>
      </xdr:nvCxnSpPr>
      <xdr:spPr>
        <a:xfrm flipV="1">
          <a:off x="8686800" y="6826250"/>
          <a:ext cx="74295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67310</xdr:rowOff>
    </xdr:from>
    <xdr:to>
      <xdr:col>46</xdr:col>
      <xdr:colOff>38100</xdr:colOff>
      <xdr:row>40</xdr:row>
      <xdr:rowOff>166370</xdr:rowOff>
    </xdr:to>
    <xdr:sp macro="" textlink="">
      <xdr:nvSpPr>
        <xdr:cNvPr id="134" name="楕円 133">
          <a:extLst>
            <a:ext uri="{FF2B5EF4-FFF2-40B4-BE49-F238E27FC236}">
              <a16:creationId xmlns:a16="http://schemas.microsoft.com/office/drawing/2014/main" id="{00000000-0008-0000-0100-000086000000}"/>
            </a:ext>
          </a:extLst>
        </xdr:cNvPr>
        <xdr:cNvSpPr/>
      </xdr:nvSpPr>
      <xdr:spPr>
        <a:xfrm>
          <a:off x="7842250" y="677672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40</xdr:row>
      <xdr:rowOff>116840</xdr:rowOff>
    </xdr:from>
    <xdr:to>
      <xdr:col>50</xdr:col>
      <xdr:colOff>114300</xdr:colOff>
      <xdr:row>40</xdr:row>
      <xdr:rowOff>119380</xdr:rowOff>
    </xdr:to>
    <xdr:cxnSp macro="">
      <xdr:nvCxnSpPr>
        <xdr:cNvPr id="135" name="直線コネクタ 134">
          <a:extLst>
            <a:ext uri="{FF2B5EF4-FFF2-40B4-BE49-F238E27FC236}">
              <a16:creationId xmlns:a16="http://schemas.microsoft.com/office/drawing/2014/main" id="{00000000-0008-0000-0100-000087000000}"/>
            </a:ext>
          </a:extLst>
        </xdr:cNvPr>
        <xdr:cNvCxnSpPr/>
      </xdr:nvCxnSpPr>
      <xdr:spPr>
        <a:xfrm>
          <a:off x="7886700" y="6826250"/>
          <a:ext cx="8001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61595</xdr:rowOff>
    </xdr:from>
    <xdr:to>
      <xdr:col>41</xdr:col>
      <xdr:colOff>101600</xdr:colOff>
      <xdr:row>40</xdr:row>
      <xdr:rowOff>161925</xdr:rowOff>
    </xdr:to>
    <xdr:sp macro="" textlink="">
      <xdr:nvSpPr>
        <xdr:cNvPr id="136" name="楕円 135">
          <a:extLst>
            <a:ext uri="{FF2B5EF4-FFF2-40B4-BE49-F238E27FC236}">
              <a16:creationId xmlns:a16="http://schemas.microsoft.com/office/drawing/2014/main" id="{00000000-0008-0000-0100-000088000000}"/>
            </a:ext>
          </a:extLst>
        </xdr:cNvPr>
        <xdr:cNvSpPr/>
      </xdr:nvSpPr>
      <xdr:spPr>
        <a:xfrm>
          <a:off x="7029450" y="677100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111760</xdr:rowOff>
    </xdr:from>
    <xdr:to>
      <xdr:col>45</xdr:col>
      <xdr:colOff>171450</xdr:colOff>
      <xdr:row>40</xdr:row>
      <xdr:rowOff>116840</xdr:rowOff>
    </xdr:to>
    <xdr:cxnSp macro="">
      <xdr:nvCxnSpPr>
        <xdr:cNvPr id="137" name="直線コネクタ 136">
          <a:extLst>
            <a:ext uri="{FF2B5EF4-FFF2-40B4-BE49-F238E27FC236}">
              <a16:creationId xmlns:a16="http://schemas.microsoft.com/office/drawing/2014/main" id="{00000000-0008-0000-0100-000089000000}"/>
            </a:ext>
          </a:extLst>
        </xdr:cNvPr>
        <xdr:cNvCxnSpPr/>
      </xdr:nvCxnSpPr>
      <xdr:spPr>
        <a:xfrm>
          <a:off x="7080250" y="6821170"/>
          <a:ext cx="80645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55245</xdr:rowOff>
    </xdr:from>
    <xdr:to>
      <xdr:col>36</xdr:col>
      <xdr:colOff>165100</xdr:colOff>
      <xdr:row>40</xdr:row>
      <xdr:rowOff>154305</xdr:rowOff>
    </xdr:to>
    <xdr:sp macro="" textlink="">
      <xdr:nvSpPr>
        <xdr:cNvPr id="138" name="楕円 137">
          <a:extLst>
            <a:ext uri="{FF2B5EF4-FFF2-40B4-BE49-F238E27FC236}">
              <a16:creationId xmlns:a16="http://schemas.microsoft.com/office/drawing/2014/main" id="{00000000-0008-0000-0100-00008A000000}"/>
            </a:ext>
          </a:extLst>
        </xdr:cNvPr>
        <xdr:cNvSpPr/>
      </xdr:nvSpPr>
      <xdr:spPr>
        <a:xfrm>
          <a:off x="6235700" y="67646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105410</xdr:rowOff>
    </xdr:from>
    <xdr:to>
      <xdr:col>41</xdr:col>
      <xdr:colOff>50800</xdr:colOff>
      <xdr:row>40</xdr:row>
      <xdr:rowOff>111760</xdr:rowOff>
    </xdr:to>
    <xdr:cxnSp macro="">
      <xdr:nvCxnSpPr>
        <xdr:cNvPr id="139" name="直線コネクタ 138">
          <a:extLst>
            <a:ext uri="{FF2B5EF4-FFF2-40B4-BE49-F238E27FC236}">
              <a16:creationId xmlns:a16="http://schemas.microsoft.com/office/drawing/2014/main" id="{00000000-0008-0000-0100-00008B000000}"/>
            </a:ext>
          </a:extLst>
        </xdr:cNvPr>
        <xdr:cNvCxnSpPr/>
      </xdr:nvCxnSpPr>
      <xdr:spPr>
        <a:xfrm>
          <a:off x="6286500" y="6814820"/>
          <a:ext cx="79375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38</xdr:row>
      <xdr:rowOff>162560</xdr:rowOff>
    </xdr:from>
    <xdr:ext cx="469900" cy="251460"/>
    <xdr:sp macro="" textlink="">
      <xdr:nvSpPr>
        <xdr:cNvPr id="140" name="n_1aveValue【道路】&#10;一人当たり延長">
          <a:extLst>
            <a:ext uri="{FF2B5EF4-FFF2-40B4-BE49-F238E27FC236}">
              <a16:creationId xmlns:a16="http://schemas.microsoft.com/office/drawing/2014/main" id="{00000000-0008-0000-0100-00008C000000}"/>
            </a:ext>
          </a:extLst>
        </xdr:cNvPr>
        <xdr:cNvSpPr txBox="1"/>
      </xdr:nvSpPr>
      <xdr:spPr>
        <a:xfrm>
          <a:off x="8458200" y="653669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7.422</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38</xdr:row>
      <xdr:rowOff>164465</xdr:rowOff>
    </xdr:from>
    <xdr:ext cx="469900" cy="251460"/>
    <xdr:sp macro="" textlink="">
      <xdr:nvSpPr>
        <xdr:cNvPr id="141" name="n_2aveValue【道路】&#10;一人当たり延長">
          <a:extLst>
            <a:ext uri="{FF2B5EF4-FFF2-40B4-BE49-F238E27FC236}">
              <a16:creationId xmlns:a16="http://schemas.microsoft.com/office/drawing/2014/main" id="{00000000-0008-0000-0100-00008D000000}"/>
            </a:ext>
          </a:extLst>
        </xdr:cNvPr>
        <xdr:cNvSpPr txBox="1"/>
      </xdr:nvSpPr>
      <xdr:spPr>
        <a:xfrm>
          <a:off x="7677150" y="6538595"/>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7.344</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40</xdr:row>
      <xdr:rowOff>156210</xdr:rowOff>
    </xdr:from>
    <xdr:ext cx="469900" cy="253365"/>
    <xdr:sp macro="" textlink="">
      <xdr:nvSpPr>
        <xdr:cNvPr id="142" name="n_3aveValue【道路】&#10;一人当たり延長">
          <a:extLst>
            <a:ext uri="{FF2B5EF4-FFF2-40B4-BE49-F238E27FC236}">
              <a16:creationId xmlns:a16="http://schemas.microsoft.com/office/drawing/2014/main" id="{00000000-0008-0000-0100-00008E000000}"/>
            </a:ext>
          </a:extLst>
        </xdr:cNvPr>
        <xdr:cNvSpPr txBox="1"/>
      </xdr:nvSpPr>
      <xdr:spPr>
        <a:xfrm>
          <a:off x="6864350" y="686562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6.901</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40</xdr:row>
      <xdr:rowOff>153670</xdr:rowOff>
    </xdr:from>
    <xdr:ext cx="469900" cy="253365"/>
    <xdr:sp macro="" textlink="">
      <xdr:nvSpPr>
        <xdr:cNvPr id="143" name="n_4aveValue【道路】&#10;一人当たり延長">
          <a:extLst>
            <a:ext uri="{FF2B5EF4-FFF2-40B4-BE49-F238E27FC236}">
              <a16:creationId xmlns:a16="http://schemas.microsoft.com/office/drawing/2014/main" id="{00000000-0008-0000-0100-00008F000000}"/>
            </a:ext>
          </a:extLst>
        </xdr:cNvPr>
        <xdr:cNvSpPr txBox="1"/>
      </xdr:nvSpPr>
      <xdr:spPr>
        <a:xfrm>
          <a:off x="6070600" y="686308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6.965</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40</xdr:row>
      <xdr:rowOff>161290</xdr:rowOff>
    </xdr:from>
    <xdr:ext cx="469900" cy="251460"/>
    <xdr:sp macro="" textlink="">
      <xdr:nvSpPr>
        <xdr:cNvPr id="144" name="n_1mainValue【道路】&#10;一人当たり延長">
          <a:extLst>
            <a:ext uri="{FF2B5EF4-FFF2-40B4-BE49-F238E27FC236}">
              <a16:creationId xmlns:a16="http://schemas.microsoft.com/office/drawing/2014/main" id="{00000000-0008-0000-0100-000090000000}"/>
            </a:ext>
          </a:extLst>
        </xdr:cNvPr>
        <xdr:cNvSpPr txBox="1"/>
      </xdr:nvSpPr>
      <xdr:spPr>
        <a:xfrm>
          <a:off x="8458200" y="687070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6.780</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40</xdr:row>
      <xdr:rowOff>157480</xdr:rowOff>
    </xdr:from>
    <xdr:ext cx="469900" cy="253365"/>
    <xdr:sp macro="" textlink="">
      <xdr:nvSpPr>
        <xdr:cNvPr id="145" name="n_2mainValue【道路】&#10;一人当たり延長">
          <a:extLst>
            <a:ext uri="{FF2B5EF4-FFF2-40B4-BE49-F238E27FC236}">
              <a16:creationId xmlns:a16="http://schemas.microsoft.com/office/drawing/2014/main" id="{00000000-0008-0000-0100-000091000000}"/>
            </a:ext>
          </a:extLst>
        </xdr:cNvPr>
        <xdr:cNvSpPr txBox="1"/>
      </xdr:nvSpPr>
      <xdr:spPr>
        <a:xfrm>
          <a:off x="7677150" y="686689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6.861</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39</xdr:row>
      <xdr:rowOff>10160</xdr:rowOff>
    </xdr:from>
    <xdr:ext cx="469900" cy="251460"/>
    <xdr:sp macro="" textlink="">
      <xdr:nvSpPr>
        <xdr:cNvPr id="146" name="n_3mainValue【道路】&#10;一人当たり延長">
          <a:extLst>
            <a:ext uri="{FF2B5EF4-FFF2-40B4-BE49-F238E27FC236}">
              <a16:creationId xmlns:a16="http://schemas.microsoft.com/office/drawing/2014/main" id="{00000000-0008-0000-0100-000092000000}"/>
            </a:ext>
          </a:extLst>
        </xdr:cNvPr>
        <xdr:cNvSpPr txBox="1"/>
      </xdr:nvSpPr>
      <xdr:spPr>
        <a:xfrm>
          <a:off x="6864350" y="655193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7.001</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39</xdr:row>
      <xdr:rowOff>3175</xdr:rowOff>
    </xdr:from>
    <xdr:ext cx="469900" cy="253365"/>
    <xdr:sp macro="" textlink="">
      <xdr:nvSpPr>
        <xdr:cNvPr id="147" name="n_4mainValue【道路】&#10;一人当たり延長">
          <a:extLst>
            <a:ext uri="{FF2B5EF4-FFF2-40B4-BE49-F238E27FC236}">
              <a16:creationId xmlns:a16="http://schemas.microsoft.com/office/drawing/2014/main" id="{00000000-0008-0000-0100-000093000000}"/>
            </a:ext>
          </a:extLst>
        </xdr:cNvPr>
        <xdr:cNvSpPr txBox="1"/>
      </xdr:nvSpPr>
      <xdr:spPr>
        <a:xfrm>
          <a:off x="6070600" y="654494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7.183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111760</xdr:rowOff>
    </xdr:from>
    <xdr:to>
      <xdr:col>28</xdr:col>
      <xdr:colOff>152400</xdr:colOff>
      <xdr:row>50</xdr:row>
      <xdr:rowOff>61595</xdr:rowOff>
    </xdr:to>
    <xdr:sp macro="" textlink="">
      <xdr:nvSpPr>
        <xdr:cNvPr id="148" name="正方形/長方形 147">
          <a:extLst>
            <a:ext uri="{FF2B5EF4-FFF2-40B4-BE49-F238E27FC236}">
              <a16:creationId xmlns:a16="http://schemas.microsoft.com/office/drawing/2014/main" id="{00000000-0008-0000-0100-000094000000}"/>
            </a:ext>
          </a:extLst>
        </xdr:cNvPr>
        <xdr:cNvSpPr/>
      </xdr:nvSpPr>
      <xdr:spPr>
        <a:xfrm>
          <a:off x="685800" y="7827010"/>
          <a:ext cx="426720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86995</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00000000-0008-0000-0100-000095000000}"/>
            </a:ext>
          </a:extLst>
        </xdr:cNvPr>
        <xdr:cNvSpPr/>
      </xdr:nvSpPr>
      <xdr:spPr>
        <a:xfrm>
          <a:off x="8128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117475</xdr:rowOff>
    </xdr:from>
    <xdr:to>
      <xdr:col>12</xdr:col>
      <xdr:colOff>127000</xdr:colOff>
      <xdr:row>53</xdr:row>
      <xdr:rowOff>31115</xdr:rowOff>
    </xdr:to>
    <xdr:sp macro="" textlink="">
      <xdr:nvSpPr>
        <xdr:cNvPr id="150" name="正方形/長方形 149">
          <a:extLst>
            <a:ext uri="{FF2B5EF4-FFF2-40B4-BE49-F238E27FC236}">
              <a16:creationId xmlns:a16="http://schemas.microsoft.com/office/drawing/2014/main" id="{00000000-0008-0000-0100-000096000000}"/>
            </a:ext>
          </a:extLst>
        </xdr:cNvPr>
        <xdr:cNvSpPr/>
      </xdr:nvSpPr>
      <xdr:spPr>
        <a:xfrm>
          <a:off x="8128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37/103</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86995</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00000000-0008-0000-0100-000097000000}"/>
            </a:ext>
          </a:extLst>
        </xdr:cNvPr>
        <xdr:cNvSpPr/>
      </xdr:nvSpPr>
      <xdr:spPr>
        <a:xfrm>
          <a:off x="17145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117475</xdr:rowOff>
    </xdr:from>
    <xdr:to>
      <xdr:col>18</xdr:col>
      <xdr:colOff>0</xdr:colOff>
      <xdr:row>53</xdr:row>
      <xdr:rowOff>31115</xdr:rowOff>
    </xdr:to>
    <xdr:sp macro="" textlink="">
      <xdr:nvSpPr>
        <xdr:cNvPr id="152" name="正方形/長方形 151">
          <a:extLst>
            <a:ext uri="{FF2B5EF4-FFF2-40B4-BE49-F238E27FC236}">
              <a16:creationId xmlns:a16="http://schemas.microsoft.com/office/drawing/2014/main" id="{00000000-0008-0000-0100-000098000000}"/>
            </a:ext>
          </a:extLst>
        </xdr:cNvPr>
        <xdr:cNvSpPr/>
      </xdr:nvSpPr>
      <xdr:spPr>
        <a:xfrm>
          <a:off x="17145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86995</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00000000-0008-0000-0100-000099000000}"/>
            </a:ext>
          </a:extLst>
        </xdr:cNvPr>
        <xdr:cNvSpPr/>
      </xdr:nvSpPr>
      <xdr:spPr>
        <a:xfrm>
          <a:off x="27432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16</xdr:col>
      <xdr:colOff>0</xdr:colOff>
      <xdr:row>51</xdr:row>
      <xdr:rowOff>117475</xdr:rowOff>
    </xdr:from>
    <xdr:to>
      <xdr:col>24</xdr:col>
      <xdr:colOff>0</xdr:colOff>
      <xdr:row>53</xdr:row>
      <xdr:rowOff>31115</xdr:rowOff>
    </xdr:to>
    <xdr:sp macro="" textlink="">
      <xdr:nvSpPr>
        <xdr:cNvPr id="154" name="正方形/長方形 153">
          <a:extLst>
            <a:ext uri="{FF2B5EF4-FFF2-40B4-BE49-F238E27FC236}">
              <a16:creationId xmlns:a16="http://schemas.microsoft.com/office/drawing/2014/main" id="{00000000-0008-0000-0100-00009A000000}"/>
            </a:ext>
          </a:extLst>
        </xdr:cNvPr>
        <xdr:cNvSpPr/>
      </xdr:nvSpPr>
      <xdr:spPr>
        <a:xfrm>
          <a:off x="27432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55880</xdr:rowOff>
    </xdr:from>
    <xdr:to>
      <xdr:col>28</xdr:col>
      <xdr:colOff>152400</xdr:colOff>
      <xdr:row>66</xdr:row>
      <xdr:rowOff>111760</xdr:rowOff>
    </xdr:to>
    <xdr:sp macro="" textlink="">
      <xdr:nvSpPr>
        <xdr:cNvPr id="155" name="正方形/長方形 154">
          <a:extLst>
            <a:ext uri="{FF2B5EF4-FFF2-40B4-BE49-F238E27FC236}">
              <a16:creationId xmlns:a16="http://schemas.microsoft.com/office/drawing/2014/main" id="{00000000-0008-0000-0100-00009B000000}"/>
            </a:ext>
          </a:extLst>
        </xdr:cNvPr>
        <xdr:cNvSpPr/>
      </xdr:nvSpPr>
      <xdr:spPr>
        <a:xfrm>
          <a:off x="685800" y="8944610"/>
          <a:ext cx="42672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37465</xdr:rowOff>
    </xdr:from>
    <xdr:ext cx="296545" cy="220345"/>
    <xdr:sp macro="" textlink="">
      <xdr:nvSpPr>
        <xdr:cNvPr id="156" name="テキスト ボックス 155">
          <a:extLst>
            <a:ext uri="{FF2B5EF4-FFF2-40B4-BE49-F238E27FC236}">
              <a16:creationId xmlns:a16="http://schemas.microsoft.com/office/drawing/2014/main" id="{00000000-0008-0000-0100-00009C000000}"/>
            </a:ext>
          </a:extLst>
        </xdr:cNvPr>
        <xdr:cNvSpPr txBox="1"/>
      </xdr:nvSpPr>
      <xdr:spPr>
        <a:xfrm>
          <a:off x="666750" y="8758555"/>
          <a:ext cx="29654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111760</xdr:rowOff>
    </xdr:from>
    <xdr:to>
      <xdr:col>28</xdr:col>
      <xdr:colOff>114300</xdr:colOff>
      <xdr:row>66</xdr:row>
      <xdr:rowOff>111760</xdr:rowOff>
    </xdr:to>
    <xdr:cxnSp macro="">
      <xdr:nvCxnSpPr>
        <xdr:cNvPr id="157" name="直線コネクタ 156">
          <a:extLst>
            <a:ext uri="{FF2B5EF4-FFF2-40B4-BE49-F238E27FC236}">
              <a16:creationId xmlns:a16="http://schemas.microsoft.com/office/drawing/2014/main" id="{00000000-0008-0000-0100-00009D000000}"/>
            </a:ext>
          </a:extLst>
        </xdr:cNvPr>
        <xdr:cNvCxnSpPr/>
      </xdr:nvCxnSpPr>
      <xdr:spPr>
        <a:xfrm>
          <a:off x="685800" y="111798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65</xdr:row>
      <xdr:rowOff>140335</xdr:rowOff>
    </xdr:from>
    <xdr:ext cx="465455" cy="251460"/>
    <xdr:sp macro="" textlink="">
      <xdr:nvSpPr>
        <xdr:cNvPr id="158" name="テキスト ボックス 157">
          <a:extLst>
            <a:ext uri="{FF2B5EF4-FFF2-40B4-BE49-F238E27FC236}">
              <a16:creationId xmlns:a16="http://schemas.microsoft.com/office/drawing/2014/main" id="{00000000-0008-0000-0100-00009E000000}"/>
            </a:ext>
          </a:extLst>
        </xdr:cNvPr>
        <xdr:cNvSpPr txBox="1"/>
      </xdr:nvSpPr>
      <xdr:spPr>
        <a:xfrm>
          <a:off x="275590" y="11040745"/>
          <a:ext cx="4654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64</xdr:row>
      <xdr:rowOff>128270</xdr:rowOff>
    </xdr:from>
    <xdr:to>
      <xdr:col>28</xdr:col>
      <xdr:colOff>114300</xdr:colOff>
      <xdr:row>64</xdr:row>
      <xdr:rowOff>128270</xdr:rowOff>
    </xdr:to>
    <xdr:cxnSp macro="">
      <xdr:nvCxnSpPr>
        <xdr:cNvPr id="159" name="直線コネクタ 158">
          <a:extLst>
            <a:ext uri="{FF2B5EF4-FFF2-40B4-BE49-F238E27FC236}">
              <a16:creationId xmlns:a16="http://schemas.microsoft.com/office/drawing/2014/main" id="{00000000-0008-0000-0100-00009F000000}"/>
            </a:ext>
          </a:extLst>
        </xdr:cNvPr>
        <xdr:cNvCxnSpPr/>
      </xdr:nvCxnSpPr>
      <xdr:spPr>
        <a:xfrm>
          <a:off x="685800" y="1086104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63</xdr:row>
      <xdr:rowOff>156210</xdr:rowOff>
    </xdr:from>
    <xdr:ext cx="465455" cy="253365"/>
    <xdr:sp macro="" textlink="">
      <xdr:nvSpPr>
        <xdr:cNvPr id="160" name="テキスト ボックス 159">
          <a:extLst>
            <a:ext uri="{FF2B5EF4-FFF2-40B4-BE49-F238E27FC236}">
              <a16:creationId xmlns:a16="http://schemas.microsoft.com/office/drawing/2014/main" id="{00000000-0008-0000-0100-0000A0000000}"/>
            </a:ext>
          </a:extLst>
        </xdr:cNvPr>
        <xdr:cNvSpPr txBox="1"/>
      </xdr:nvSpPr>
      <xdr:spPr>
        <a:xfrm>
          <a:off x="275590" y="10721340"/>
          <a:ext cx="4654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62</xdr:row>
      <xdr:rowOff>143510</xdr:rowOff>
    </xdr:from>
    <xdr:to>
      <xdr:col>28</xdr:col>
      <xdr:colOff>114300</xdr:colOff>
      <xdr:row>62</xdr:row>
      <xdr:rowOff>143510</xdr:rowOff>
    </xdr:to>
    <xdr:cxnSp macro="">
      <xdr:nvCxnSpPr>
        <xdr:cNvPr id="161" name="直線コネクタ 160">
          <a:extLst>
            <a:ext uri="{FF2B5EF4-FFF2-40B4-BE49-F238E27FC236}">
              <a16:creationId xmlns:a16="http://schemas.microsoft.com/office/drawing/2014/main" id="{00000000-0008-0000-0100-0000A1000000}"/>
            </a:ext>
          </a:extLst>
        </xdr:cNvPr>
        <xdr:cNvCxnSpPr/>
      </xdr:nvCxnSpPr>
      <xdr:spPr>
        <a:xfrm>
          <a:off x="685800" y="10541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62</xdr:row>
      <xdr:rowOff>4445</xdr:rowOff>
    </xdr:from>
    <xdr:ext cx="401320" cy="253365"/>
    <xdr:sp macro="" textlink="">
      <xdr:nvSpPr>
        <xdr:cNvPr id="162" name="テキスト ボックス 161">
          <a:extLst>
            <a:ext uri="{FF2B5EF4-FFF2-40B4-BE49-F238E27FC236}">
              <a16:creationId xmlns:a16="http://schemas.microsoft.com/office/drawing/2014/main" id="{00000000-0008-0000-0100-0000A2000000}"/>
            </a:ext>
          </a:extLst>
        </xdr:cNvPr>
        <xdr:cNvSpPr txBox="1"/>
      </xdr:nvSpPr>
      <xdr:spPr>
        <a:xfrm>
          <a:off x="339725" y="10401935"/>
          <a:ext cx="4013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60</xdr:row>
      <xdr:rowOff>160020</xdr:rowOff>
    </xdr:from>
    <xdr:to>
      <xdr:col>28</xdr:col>
      <xdr:colOff>114300</xdr:colOff>
      <xdr:row>60</xdr:row>
      <xdr:rowOff>160020</xdr:rowOff>
    </xdr:to>
    <xdr:cxnSp macro="">
      <xdr:nvCxnSpPr>
        <xdr:cNvPr id="163" name="直線コネクタ 162">
          <a:extLst>
            <a:ext uri="{FF2B5EF4-FFF2-40B4-BE49-F238E27FC236}">
              <a16:creationId xmlns:a16="http://schemas.microsoft.com/office/drawing/2014/main" id="{00000000-0008-0000-0100-0000A3000000}"/>
            </a:ext>
          </a:extLst>
        </xdr:cNvPr>
        <xdr:cNvCxnSpPr/>
      </xdr:nvCxnSpPr>
      <xdr:spPr>
        <a:xfrm>
          <a:off x="685800" y="1022223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60</xdr:row>
      <xdr:rowOff>20320</xdr:rowOff>
    </xdr:from>
    <xdr:ext cx="401320" cy="253365"/>
    <xdr:sp macro="" textlink="">
      <xdr:nvSpPr>
        <xdr:cNvPr id="164" name="テキスト ボックス 163">
          <a:extLst>
            <a:ext uri="{FF2B5EF4-FFF2-40B4-BE49-F238E27FC236}">
              <a16:creationId xmlns:a16="http://schemas.microsoft.com/office/drawing/2014/main" id="{00000000-0008-0000-0100-0000A4000000}"/>
            </a:ext>
          </a:extLst>
        </xdr:cNvPr>
        <xdr:cNvSpPr txBox="1"/>
      </xdr:nvSpPr>
      <xdr:spPr>
        <a:xfrm>
          <a:off x="339725" y="10082530"/>
          <a:ext cx="4013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59</xdr:row>
      <xdr:rowOff>7620</xdr:rowOff>
    </xdr:from>
    <xdr:to>
      <xdr:col>28</xdr:col>
      <xdr:colOff>114300</xdr:colOff>
      <xdr:row>59</xdr:row>
      <xdr:rowOff>7620</xdr:rowOff>
    </xdr:to>
    <xdr:cxnSp macro="">
      <xdr:nvCxnSpPr>
        <xdr:cNvPr id="165" name="直線コネクタ 164">
          <a:extLst>
            <a:ext uri="{FF2B5EF4-FFF2-40B4-BE49-F238E27FC236}">
              <a16:creationId xmlns:a16="http://schemas.microsoft.com/office/drawing/2014/main" id="{00000000-0008-0000-0100-0000A5000000}"/>
            </a:ext>
          </a:extLst>
        </xdr:cNvPr>
        <xdr:cNvCxnSpPr/>
      </xdr:nvCxnSpPr>
      <xdr:spPr>
        <a:xfrm>
          <a:off x="685800" y="99021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58</xdr:row>
      <xdr:rowOff>36830</xdr:rowOff>
    </xdr:from>
    <xdr:ext cx="401320" cy="251460"/>
    <xdr:sp macro="" textlink="">
      <xdr:nvSpPr>
        <xdr:cNvPr id="166" name="テキスト ボックス 165">
          <a:extLst>
            <a:ext uri="{FF2B5EF4-FFF2-40B4-BE49-F238E27FC236}">
              <a16:creationId xmlns:a16="http://schemas.microsoft.com/office/drawing/2014/main" id="{00000000-0008-0000-0100-0000A6000000}"/>
            </a:ext>
          </a:extLst>
        </xdr:cNvPr>
        <xdr:cNvSpPr txBox="1"/>
      </xdr:nvSpPr>
      <xdr:spPr>
        <a:xfrm>
          <a:off x="339725" y="9763760"/>
          <a:ext cx="40132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57</xdr:row>
      <xdr:rowOff>24130</xdr:rowOff>
    </xdr:from>
    <xdr:to>
      <xdr:col>28</xdr:col>
      <xdr:colOff>114300</xdr:colOff>
      <xdr:row>57</xdr:row>
      <xdr:rowOff>24130</xdr:rowOff>
    </xdr:to>
    <xdr:cxnSp macro="">
      <xdr:nvCxnSpPr>
        <xdr:cNvPr id="167" name="直線コネクタ 166">
          <a:extLst>
            <a:ext uri="{FF2B5EF4-FFF2-40B4-BE49-F238E27FC236}">
              <a16:creationId xmlns:a16="http://schemas.microsoft.com/office/drawing/2014/main" id="{00000000-0008-0000-0100-0000A7000000}"/>
            </a:ext>
          </a:extLst>
        </xdr:cNvPr>
        <xdr:cNvCxnSpPr/>
      </xdr:nvCxnSpPr>
      <xdr:spPr>
        <a:xfrm>
          <a:off x="685800" y="958342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56</xdr:row>
      <xdr:rowOff>52705</xdr:rowOff>
    </xdr:from>
    <xdr:ext cx="401320" cy="251460"/>
    <xdr:sp macro="" textlink="">
      <xdr:nvSpPr>
        <xdr:cNvPr id="168" name="テキスト ボックス 167">
          <a:extLst>
            <a:ext uri="{FF2B5EF4-FFF2-40B4-BE49-F238E27FC236}">
              <a16:creationId xmlns:a16="http://schemas.microsoft.com/office/drawing/2014/main" id="{00000000-0008-0000-0100-0000A8000000}"/>
            </a:ext>
          </a:extLst>
        </xdr:cNvPr>
        <xdr:cNvSpPr txBox="1"/>
      </xdr:nvSpPr>
      <xdr:spPr>
        <a:xfrm>
          <a:off x="339725" y="9444355"/>
          <a:ext cx="40132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55</xdr:row>
      <xdr:rowOff>39370</xdr:rowOff>
    </xdr:from>
    <xdr:to>
      <xdr:col>28</xdr:col>
      <xdr:colOff>114300</xdr:colOff>
      <xdr:row>55</xdr:row>
      <xdr:rowOff>39370</xdr:rowOff>
    </xdr:to>
    <xdr:cxnSp macro="">
      <xdr:nvCxnSpPr>
        <xdr:cNvPr id="169" name="直線コネクタ 168">
          <a:extLst>
            <a:ext uri="{FF2B5EF4-FFF2-40B4-BE49-F238E27FC236}">
              <a16:creationId xmlns:a16="http://schemas.microsoft.com/office/drawing/2014/main" id="{00000000-0008-0000-0100-0000A9000000}"/>
            </a:ext>
          </a:extLst>
        </xdr:cNvPr>
        <xdr:cNvCxnSpPr/>
      </xdr:nvCxnSpPr>
      <xdr:spPr>
        <a:xfrm>
          <a:off x="685800" y="926338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54</xdr:row>
      <xdr:rowOff>68580</xdr:rowOff>
    </xdr:from>
    <xdr:ext cx="337185" cy="251460"/>
    <xdr:sp macro="" textlink="">
      <xdr:nvSpPr>
        <xdr:cNvPr id="170" name="テキスト ボックス 169">
          <a:extLst>
            <a:ext uri="{FF2B5EF4-FFF2-40B4-BE49-F238E27FC236}">
              <a16:creationId xmlns:a16="http://schemas.microsoft.com/office/drawing/2014/main" id="{00000000-0008-0000-0100-0000AA000000}"/>
            </a:ext>
          </a:extLst>
        </xdr:cNvPr>
        <xdr:cNvSpPr txBox="1"/>
      </xdr:nvSpPr>
      <xdr:spPr>
        <a:xfrm>
          <a:off x="384810" y="9124950"/>
          <a:ext cx="3371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53</xdr:row>
      <xdr:rowOff>55880</xdr:rowOff>
    </xdr:from>
    <xdr:to>
      <xdr:col>28</xdr:col>
      <xdr:colOff>114300</xdr:colOff>
      <xdr:row>53</xdr:row>
      <xdr:rowOff>55880</xdr:rowOff>
    </xdr:to>
    <xdr:cxnSp macro="">
      <xdr:nvCxnSpPr>
        <xdr:cNvPr id="171" name="直線コネクタ 170">
          <a:extLst>
            <a:ext uri="{FF2B5EF4-FFF2-40B4-BE49-F238E27FC236}">
              <a16:creationId xmlns:a16="http://schemas.microsoft.com/office/drawing/2014/main" id="{00000000-0008-0000-0100-0000AB000000}"/>
            </a:ext>
          </a:extLst>
        </xdr:cNvPr>
        <xdr:cNvCxnSpPr/>
      </xdr:nvCxnSpPr>
      <xdr:spPr>
        <a:xfrm>
          <a:off x="685800" y="89446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55880</xdr:rowOff>
    </xdr:from>
    <xdr:to>
      <xdr:col>28</xdr:col>
      <xdr:colOff>152400</xdr:colOff>
      <xdr:row>66</xdr:row>
      <xdr:rowOff>111760</xdr:rowOff>
    </xdr:to>
    <xdr:sp macro="" textlink="">
      <xdr:nvSpPr>
        <xdr:cNvPr id="172" name="【橋りょう・トンネル】&#10;有形固定資産減価償却率グラフ枠">
          <a:extLst>
            <a:ext uri="{FF2B5EF4-FFF2-40B4-BE49-F238E27FC236}">
              <a16:creationId xmlns:a16="http://schemas.microsoft.com/office/drawing/2014/main" id="{00000000-0008-0000-0100-0000AC000000}"/>
            </a:ext>
          </a:extLst>
        </xdr:cNvPr>
        <xdr:cNvSpPr/>
      </xdr:nvSpPr>
      <xdr:spPr>
        <a:xfrm>
          <a:off x="685800" y="8944610"/>
          <a:ext cx="42672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30480</xdr:rowOff>
    </xdr:from>
    <xdr:to>
      <xdr:col>24</xdr:col>
      <xdr:colOff>62865</xdr:colOff>
      <xdr:row>64</xdr:row>
      <xdr:rowOff>3175</xdr:rowOff>
    </xdr:to>
    <xdr:cxnSp macro="">
      <xdr:nvCxnSpPr>
        <xdr:cNvPr id="173" name="直線コネクタ 172">
          <a:extLst>
            <a:ext uri="{FF2B5EF4-FFF2-40B4-BE49-F238E27FC236}">
              <a16:creationId xmlns:a16="http://schemas.microsoft.com/office/drawing/2014/main" id="{00000000-0008-0000-0100-0000AD000000}"/>
            </a:ext>
          </a:extLst>
        </xdr:cNvPr>
        <xdr:cNvCxnSpPr/>
      </xdr:nvCxnSpPr>
      <xdr:spPr>
        <a:xfrm flipV="1">
          <a:off x="4177665" y="9422130"/>
          <a:ext cx="0" cy="13138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6350</xdr:rowOff>
    </xdr:from>
    <xdr:ext cx="403225" cy="253365"/>
    <xdr:sp macro="" textlink="">
      <xdr:nvSpPr>
        <xdr:cNvPr id="174" name="【橋りょう・トンネル】&#10;有形固定資産減価償却率最小値テキスト">
          <a:extLst>
            <a:ext uri="{FF2B5EF4-FFF2-40B4-BE49-F238E27FC236}">
              <a16:creationId xmlns:a16="http://schemas.microsoft.com/office/drawing/2014/main" id="{00000000-0008-0000-0100-0000AE000000}"/>
            </a:ext>
          </a:extLst>
        </xdr:cNvPr>
        <xdr:cNvSpPr txBox="1"/>
      </xdr:nvSpPr>
      <xdr:spPr>
        <a:xfrm>
          <a:off x="4216400" y="10739120"/>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92.2</a:t>
          </a:r>
          <a:endParaRPr kumimoji="1" lang="ja-JP" altLang="en-US" sz="1000" b="1">
            <a:latin typeface="ＭＳ Ｐゴシック"/>
            <a:ea typeface="ＭＳ Ｐゴシック"/>
          </a:endParaRPr>
        </a:p>
      </xdr:txBody>
    </xdr:sp>
    <xdr:clientData/>
  </xdr:oneCellAnchor>
  <xdr:twoCellAnchor>
    <xdr:from>
      <xdr:col>23</xdr:col>
      <xdr:colOff>165100</xdr:colOff>
      <xdr:row>64</xdr:row>
      <xdr:rowOff>3175</xdr:rowOff>
    </xdr:from>
    <xdr:to>
      <xdr:col>24</xdr:col>
      <xdr:colOff>152400</xdr:colOff>
      <xdr:row>64</xdr:row>
      <xdr:rowOff>3175</xdr:rowOff>
    </xdr:to>
    <xdr:cxnSp macro="">
      <xdr:nvCxnSpPr>
        <xdr:cNvPr id="175" name="直線コネクタ 174">
          <a:extLst>
            <a:ext uri="{FF2B5EF4-FFF2-40B4-BE49-F238E27FC236}">
              <a16:creationId xmlns:a16="http://schemas.microsoft.com/office/drawing/2014/main" id="{00000000-0008-0000-0100-0000AF000000}"/>
            </a:ext>
          </a:extLst>
        </xdr:cNvPr>
        <xdr:cNvCxnSpPr/>
      </xdr:nvCxnSpPr>
      <xdr:spPr>
        <a:xfrm>
          <a:off x="4108450" y="1073594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146050</xdr:rowOff>
    </xdr:from>
    <xdr:ext cx="338455" cy="251460"/>
    <xdr:sp macro="" textlink="">
      <xdr:nvSpPr>
        <xdr:cNvPr id="176" name="【橋りょう・トンネル】&#10;有形固定資産減価償却率最大値テキスト">
          <a:extLst>
            <a:ext uri="{FF2B5EF4-FFF2-40B4-BE49-F238E27FC236}">
              <a16:creationId xmlns:a16="http://schemas.microsoft.com/office/drawing/2014/main" id="{00000000-0008-0000-0100-0000B0000000}"/>
            </a:ext>
          </a:extLst>
        </xdr:cNvPr>
        <xdr:cNvSpPr txBox="1"/>
      </xdr:nvSpPr>
      <xdr:spPr>
        <a:xfrm>
          <a:off x="4216400" y="9202420"/>
          <a:ext cx="3384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a:t>
          </a:r>
          <a:endParaRPr kumimoji="1" lang="ja-JP" altLang="en-US" sz="1000" b="1">
            <a:latin typeface="ＭＳ Ｐゴシック"/>
            <a:ea typeface="ＭＳ Ｐゴシック"/>
          </a:endParaRPr>
        </a:p>
      </xdr:txBody>
    </xdr:sp>
    <xdr:clientData/>
  </xdr:oneCellAnchor>
  <xdr:twoCellAnchor>
    <xdr:from>
      <xdr:col>23</xdr:col>
      <xdr:colOff>165100</xdr:colOff>
      <xdr:row>56</xdr:row>
      <xdr:rowOff>30480</xdr:rowOff>
    </xdr:from>
    <xdr:to>
      <xdr:col>24</xdr:col>
      <xdr:colOff>152400</xdr:colOff>
      <xdr:row>56</xdr:row>
      <xdr:rowOff>30480</xdr:rowOff>
    </xdr:to>
    <xdr:cxnSp macro="">
      <xdr:nvCxnSpPr>
        <xdr:cNvPr id="177" name="直線コネクタ 176">
          <a:extLst>
            <a:ext uri="{FF2B5EF4-FFF2-40B4-BE49-F238E27FC236}">
              <a16:creationId xmlns:a16="http://schemas.microsoft.com/office/drawing/2014/main" id="{00000000-0008-0000-0100-0000B1000000}"/>
            </a:ext>
          </a:extLst>
        </xdr:cNvPr>
        <xdr:cNvCxnSpPr/>
      </xdr:nvCxnSpPr>
      <xdr:spPr>
        <a:xfrm>
          <a:off x="4108450" y="942213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132080</xdr:rowOff>
    </xdr:from>
    <xdr:ext cx="403225" cy="253365"/>
    <xdr:sp macro="" textlink="">
      <xdr:nvSpPr>
        <xdr:cNvPr id="178" name="【橋りょう・トンネル】&#10;有形固定資産減価償却率平均値テキスト">
          <a:extLst>
            <a:ext uri="{FF2B5EF4-FFF2-40B4-BE49-F238E27FC236}">
              <a16:creationId xmlns:a16="http://schemas.microsoft.com/office/drawing/2014/main" id="{00000000-0008-0000-0100-0000B2000000}"/>
            </a:ext>
          </a:extLst>
        </xdr:cNvPr>
        <xdr:cNvSpPr txBox="1"/>
      </xdr:nvSpPr>
      <xdr:spPr>
        <a:xfrm>
          <a:off x="4216400" y="10194290"/>
          <a:ext cx="40322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60</xdr:row>
      <xdr:rowOff>153035</xdr:rowOff>
    </xdr:from>
    <xdr:to>
      <xdr:col>24</xdr:col>
      <xdr:colOff>114300</xdr:colOff>
      <xdr:row>61</xdr:row>
      <xdr:rowOff>85090</xdr:rowOff>
    </xdr:to>
    <xdr:sp macro="" textlink="">
      <xdr:nvSpPr>
        <xdr:cNvPr id="179" name="フローチャート: 判断 178">
          <a:extLst>
            <a:ext uri="{FF2B5EF4-FFF2-40B4-BE49-F238E27FC236}">
              <a16:creationId xmlns:a16="http://schemas.microsoft.com/office/drawing/2014/main" id="{00000000-0008-0000-0100-0000B3000000}"/>
            </a:ext>
          </a:extLst>
        </xdr:cNvPr>
        <xdr:cNvSpPr/>
      </xdr:nvSpPr>
      <xdr:spPr>
        <a:xfrm>
          <a:off x="4127500" y="1021524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135255</xdr:rowOff>
    </xdr:from>
    <xdr:to>
      <xdr:col>20</xdr:col>
      <xdr:colOff>38100</xdr:colOff>
      <xdr:row>61</xdr:row>
      <xdr:rowOff>67310</xdr:rowOff>
    </xdr:to>
    <xdr:sp macro="" textlink="">
      <xdr:nvSpPr>
        <xdr:cNvPr id="180" name="フローチャート: 判断 179">
          <a:extLst>
            <a:ext uri="{FF2B5EF4-FFF2-40B4-BE49-F238E27FC236}">
              <a16:creationId xmlns:a16="http://schemas.microsoft.com/office/drawing/2014/main" id="{00000000-0008-0000-0100-0000B4000000}"/>
            </a:ext>
          </a:extLst>
        </xdr:cNvPr>
        <xdr:cNvSpPr/>
      </xdr:nvSpPr>
      <xdr:spPr>
        <a:xfrm>
          <a:off x="3384550" y="1019746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124460</xdr:rowOff>
    </xdr:from>
    <xdr:to>
      <xdr:col>15</xdr:col>
      <xdr:colOff>101600</xdr:colOff>
      <xdr:row>61</xdr:row>
      <xdr:rowOff>55880</xdr:rowOff>
    </xdr:to>
    <xdr:sp macro="" textlink="">
      <xdr:nvSpPr>
        <xdr:cNvPr id="181" name="フローチャート: 判断 180">
          <a:extLst>
            <a:ext uri="{FF2B5EF4-FFF2-40B4-BE49-F238E27FC236}">
              <a16:creationId xmlns:a16="http://schemas.microsoft.com/office/drawing/2014/main" id="{00000000-0008-0000-0100-0000B5000000}"/>
            </a:ext>
          </a:extLst>
        </xdr:cNvPr>
        <xdr:cNvSpPr/>
      </xdr:nvSpPr>
      <xdr:spPr>
        <a:xfrm>
          <a:off x="2571750" y="1018667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104140</xdr:rowOff>
    </xdr:from>
    <xdr:to>
      <xdr:col>10</xdr:col>
      <xdr:colOff>165100</xdr:colOff>
      <xdr:row>61</xdr:row>
      <xdr:rowOff>35560</xdr:rowOff>
    </xdr:to>
    <xdr:sp macro="" textlink="">
      <xdr:nvSpPr>
        <xdr:cNvPr id="182" name="フローチャート: 判断 181">
          <a:extLst>
            <a:ext uri="{FF2B5EF4-FFF2-40B4-BE49-F238E27FC236}">
              <a16:creationId xmlns:a16="http://schemas.microsoft.com/office/drawing/2014/main" id="{00000000-0008-0000-0100-0000B6000000}"/>
            </a:ext>
          </a:extLst>
        </xdr:cNvPr>
        <xdr:cNvSpPr/>
      </xdr:nvSpPr>
      <xdr:spPr>
        <a:xfrm>
          <a:off x="1778000" y="1016635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81280</xdr:rowOff>
    </xdr:from>
    <xdr:to>
      <xdr:col>6</xdr:col>
      <xdr:colOff>38100</xdr:colOff>
      <xdr:row>61</xdr:row>
      <xdr:rowOff>13335</xdr:rowOff>
    </xdr:to>
    <xdr:sp macro="" textlink="">
      <xdr:nvSpPr>
        <xdr:cNvPr id="183" name="フローチャート: 判断 182">
          <a:extLst>
            <a:ext uri="{FF2B5EF4-FFF2-40B4-BE49-F238E27FC236}">
              <a16:creationId xmlns:a16="http://schemas.microsoft.com/office/drawing/2014/main" id="{00000000-0008-0000-0100-0000B7000000}"/>
            </a:ext>
          </a:extLst>
        </xdr:cNvPr>
        <xdr:cNvSpPr/>
      </xdr:nvSpPr>
      <xdr:spPr>
        <a:xfrm>
          <a:off x="984250" y="1014349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109220</xdr:rowOff>
    </xdr:from>
    <xdr:ext cx="762000" cy="251460"/>
    <xdr:sp macro="" textlink="">
      <xdr:nvSpPr>
        <xdr:cNvPr id="184" name="テキスト ボックス 183">
          <a:extLst>
            <a:ext uri="{FF2B5EF4-FFF2-40B4-BE49-F238E27FC236}">
              <a16:creationId xmlns:a16="http://schemas.microsoft.com/office/drawing/2014/main" id="{00000000-0008-0000-0100-0000B8000000}"/>
            </a:ext>
          </a:extLst>
        </xdr:cNvPr>
        <xdr:cNvSpPr txBox="1"/>
      </xdr:nvSpPr>
      <xdr:spPr>
        <a:xfrm>
          <a:off x="4006850" y="1117727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66</xdr:row>
      <xdr:rowOff>109220</xdr:rowOff>
    </xdr:from>
    <xdr:ext cx="762000" cy="251460"/>
    <xdr:sp macro="" textlink="">
      <xdr:nvSpPr>
        <xdr:cNvPr id="185" name="テキスト ボックス 184">
          <a:extLst>
            <a:ext uri="{FF2B5EF4-FFF2-40B4-BE49-F238E27FC236}">
              <a16:creationId xmlns:a16="http://schemas.microsoft.com/office/drawing/2014/main" id="{00000000-0008-0000-0100-0000B9000000}"/>
            </a:ext>
          </a:extLst>
        </xdr:cNvPr>
        <xdr:cNvSpPr txBox="1"/>
      </xdr:nvSpPr>
      <xdr:spPr>
        <a:xfrm>
          <a:off x="3257550" y="1117727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109220</xdr:rowOff>
    </xdr:from>
    <xdr:ext cx="760095" cy="251460"/>
    <xdr:sp macro="" textlink="">
      <xdr:nvSpPr>
        <xdr:cNvPr id="186" name="テキスト ボックス 185">
          <a:extLst>
            <a:ext uri="{FF2B5EF4-FFF2-40B4-BE49-F238E27FC236}">
              <a16:creationId xmlns:a16="http://schemas.microsoft.com/office/drawing/2014/main" id="{00000000-0008-0000-0100-0000BA000000}"/>
            </a:ext>
          </a:extLst>
        </xdr:cNvPr>
        <xdr:cNvSpPr txBox="1"/>
      </xdr:nvSpPr>
      <xdr:spPr>
        <a:xfrm>
          <a:off x="2451100" y="11177270"/>
          <a:ext cx="7600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109220</xdr:rowOff>
    </xdr:from>
    <xdr:ext cx="762000" cy="251460"/>
    <xdr:sp macro="" textlink="">
      <xdr:nvSpPr>
        <xdr:cNvPr id="187" name="テキスト ボックス 186">
          <a:extLst>
            <a:ext uri="{FF2B5EF4-FFF2-40B4-BE49-F238E27FC236}">
              <a16:creationId xmlns:a16="http://schemas.microsoft.com/office/drawing/2014/main" id="{00000000-0008-0000-0100-0000BB000000}"/>
            </a:ext>
          </a:extLst>
        </xdr:cNvPr>
        <xdr:cNvSpPr txBox="1"/>
      </xdr:nvSpPr>
      <xdr:spPr>
        <a:xfrm>
          <a:off x="1657350" y="1117727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171450</xdr:colOff>
      <xdr:row>66</xdr:row>
      <xdr:rowOff>109220</xdr:rowOff>
    </xdr:from>
    <xdr:ext cx="762000" cy="251460"/>
    <xdr:sp macro="" textlink="">
      <xdr:nvSpPr>
        <xdr:cNvPr id="188" name="テキスト ボックス 187">
          <a:extLst>
            <a:ext uri="{FF2B5EF4-FFF2-40B4-BE49-F238E27FC236}">
              <a16:creationId xmlns:a16="http://schemas.microsoft.com/office/drawing/2014/main" id="{00000000-0008-0000-0100-0000BC000000}"/>
            </a:ext>
          </a:extLst>
        </xdr:cNvPr>
        <xdr:cNvSpPr txBox="1"/>
      </xdr:nvSpPr>
      <xdr:spPr>
        <a:xfrm>
          <a:off x="857250" y="1117727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60</xdr:row>
      <xdr:rowOff>44450</xdr:rowOff>
    </xdr:from>
    <xdr:to>
      <xdr:col>24</xdr:col>
      <xdr:colOff>114300</xdr:colOff>
      <xdr:row>60</xdr:row>
      <xdr:rowOff>144145</xdr:rowOff>
    </xdr:to>
    <xdr:sp macro="" textlink="">
      <xdr:nvSpPr>
        <xdr:cNvPr id="189" name="楕円 188">
          <a:extLst>
            <a:ext uri="{FF2B5EF4-FFF2-40B4-BE49-F238E27FC236}">
              <a16:creationId xmlns:a16="http://schemas.microsoft.com/office/drawing/2014/main" id="{00000000-0008-0000-0100-0000BD000000}"/>
            </a:ext>
          </a:extLst>
        </xdr:cNvPr>
        <xdr:cNvSpPr/>
      </xdr:nvSpPr>
      <xdr:spPr>
        <a:xfrm>
          <a:off x="4127500" y="1010666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67310</xdr:rowOff>
    </xdr:from>
    <xdr:ext cx="403225" cy="251460"/>
    <xdr:sp macro="" textlink="">
      <xdr:nvSpPr>
        <xdr:cNvPr id="190" name="【橋りょう・トンネル】&#10;有形固定資産減価償却率該当値テキスト">
          <a:extLst>
            <a:ext uri="{FF2B5EF4-FFF2-40B4-BE49-F238E27FC236}">
              <a16:creationId xmlns:a16="http://schemas.microsoft.com/office/drawing/2014/main" id="{00000000-0008-0000-0100-0000BE000000}"/>
            </a:ext>
          </a:extLst>
        </xdr:cNvPr>
        <xdr:cNvSpPr txBox="1"/>
      </xdr:nvSpPr>
      <xdr:spPr>
        <a:xfrm>
          <a:off x="4216400" y="9961880"/>
          <a:ext cx="4032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60</xdr:row>
      <xdr:rowOff>15875</xdr:rowOff>
    </xdr:from>
    <xdr:to>
      <xdr:col>20</xdr:col>
      <xdr:colOff>38100</xdr:colOff>
      <xdr:row>60</xdr:row>
      <xdr:rowOff>114935</xdr:rowOff>
    </xdr:to>
    <xdr:sp macro="" textlink="">
      <xdr:nvSpPr>
        <xdr:cNvPr id="191" name="楕円 190">
          <a:extLst>
            <a:ext uri="{FF2B5EF4-FFF2-40B4-BE49-F238E27FC236}">
              <a16:creationId xmlns:a16="http://schemas.microsoft.com/office/drawing/2014/main" id="{00000000-0008-0000-0100-0000BF000000}"/>
            </a:ext>
          </a:extLst>
        </xdr:cNvPr>
        <xdr:cNvSpPr/>
      </xdr:nvSpPr>
      <xdr:spPr>
        <a:xfrm>
          <a:off x="3384550" y="1007808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171450</xdr:colOff>
      <xdr:row>60</xdr:row>
      <xdr:rowOff>64770</xdr:rowOff>
    </xdr:from>
    <xdr:to>
      <xdr:col>24</xdr:col>
      <xdr:colOff>63500</xdr:colOff>
      <xdr:row>60</xdr:row>
      <xdr:rowOff>94615</xdr:rowOff>
    </xdr:to>
    <xdr:cxnSp macro="">
      <xdr:nvCxnSpPr>
        <xdr:cNvPr id="192" name="直線コネクタ 191">
          <a:extLst>
            <a:ext uri="{FF2B5EF4-FFF2-40B4-BE49-F238E27FC236}">
              <a16:creationId xmlns:a16="http://schemas.microsoft.com/office/drawing/2014/main" id="{00000000-0008-0000-0100-0000C0000000}"/>
            </a:ext>
          </a:extLst>
        </xdr:cNvPr>
        <xdr:cNvCxnSpPr/>
      </xdr:nvCxnSpPr>
      <xdr:spPr>
        <a:xfrm>
          <a:off x="3429000" y="10126980"/>
          <a:ext cx="7493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156210</xdr:rowOff>
    </xdr:from>
    <xdr:to>
      <xdr:col>15</xdr:col>
      <xdr:colOff>101600</xdr:colOff>
      <xdr:row>60</xdr:row>
      <xdr:rowOff>88265</xdr:rowOff>
    </xdr:to>
    <xdr:sp macro="" textlink="">
      <xdr:nvSpPr>
        <xdr:cNvPr id="193" name="楕円 192">
          <a:extLst>
            <a:ext uri="{FF2B5EF4-FFF2-40B4-BE49-F238E27FC236}">
              <a16:creationId xmlns:a16="http://schemas.microsoft.com/office/drawing/2014/main" id="{00000000-0008-0000-0100-0000C1000000}"/>
            </a:ext>
          </a:extLst>
        </xdr:cNvPr>
        <xdr:cNvSpPr/>
      </xdr:nvSpPr>
      <xdr:spPr>
        <a:xfrm>
          <a:off x="2571750" y="1005078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38735</xdr:rowOff>
    </xdr:from>
    <xdr:to>
      <xdr:col>19</xdr:col>
      <xdr:colOff>171450</xdr:colOff>
      <xdr:row>60</xdr:row>
      <xdr:rowOff>64770</xdr:rowOff>
    </xdr:to>
    <xdr:cxnSp macro="">
      <xdr:nvCxnSpPr>
        <xdr:cNvPr id="194" name="直線コネクタ 193">
          <a:extLst>
            <a:ext uri="{FF2B5EF4-FFF2-40B4-BE49-F238E27FC236}">
              <a16:creationId xmlns:a16="http://schemas.microsoft.com/office/drawing/2014/main" id="{00000000-0008-0000-0100-0000C2000000}"/>
            </a:ext>
          </a:extLst>
        </xdr:cNvPr>
        <xdr:cNvCxnSpPr/>
      </xdr:nvCxnSpPr>
      <xdr:spPr>
        <a:xfrm>
          <a:off x="2622550" y="10100945"/>
          <a:ext cx="80645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127635</xdr:rowOff>
    </xdr:from>
    <xdr:to>
      <xdr:col>10</xdr:col>
      <xdr:colOff>165100</xdr:colOff>
      <xdr:row>60</xdr:row>
      <xdr:rowOff>59055</xdr:rowOff>
    </xdr:to>
    <xdr:sp macro="" textlink="">
      <xdr:nvSpPr>
        <xdr:cNvPr id="195" name="楕円 194">
          <a:extLst>
            <a:ext uri="{FF2B5EF4-FFF2-40B4-BE49-F238E27FC236}">
              <a16:creationId xmlns:a16="http://schemas.microsoft.com/office/drawing/2014/main" id="{00000000-0008-0000-0100-0000C3000000}"/>
            </a:ext>
          </a:extLst>
        </xdr:cNvPr>
        <xdr:cNvSpPr/>
      </xdr:nvSpPr>
      <xdr:spPr>
        <a:xfrm>
          <a:off x="1778000" y="1002220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8890</xdr:rowOff>
    </xdr:from>
    <xdr:to>
      <xdr:col>15</xdr:col>
      <xdr:colOff>50800</xdr:colOff>
      <xdr:row>60</xdr:row>
      <xdr:rowOff>38735</xdr:rowOff>
    </xdr:to>
    <xdr:cxnSp macro="">
      <xdr:nvCxnSpPr>
        <xdr:cNvPr id="196" name="直線コネクタ 195">
          <a:extLst>
            <a:ext uri="{FF2B5EF4-FFF2-40B4-BE49-F238E27FC236}">
              <a16:creationId xmlns:a16="http://schemas.microsoft.com/office/drawing/2014/main" id="{00000000-0008-0000-0100-0000C4000000}"/>
            </a:ext>
          </a:extLst>
        </xdr:cNvPr>
        <xdr:cNvCxnSpPr/>
      </xdr:nvCxnSpPr>
      <xdr:spPr>
        <a:xfrm>
          <a:off x="1828800" y="10071100"/>
          <a:ext cx="79375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101600</xdr:rowOff>
    </xdr:from>
    <xdr:to>
      <xdr:col>6</xdr:col>
      <xdr:colOff>38100</xdr:colOff>
      <xdr:row>60</xdr:row>
      <xdr:rowOff>33655</xdr:rowOff>
    </xdr:to>
    <xdr:sp macro="" textlink="">
      <xdr:nvSpPr>
        <xdr:cNvPr id="197" name="楕円 196">
          <a:extLst>
            <a:ext uri="{FF2B5EF4-FFF2-40B4-BE49-F238E27FC236}">
              <a16:creationId xmlns:a16="http://schemas.microsoft.com/office/drawing/2014/main" id="{00000000-0008-0000-0100-0000C5000000}"/>
            </a:ext>
          </a:extLst>
        </xdr:cNvPr>
        <xdr:cNvSpPr/>
      </xdr:nvSpPr>
      <xdr:spPr>
        <a:xfrm>
          <a:off x="984250" y="999617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171450</xdr:colOff>
      <xdr:row>59</xdr:row>
      <xdr:rowOff>151130</xdr:rowOff>
    </xdr:from>
    <xdr:to>
      <xdr:col>10</xdr:col>
      <xdr:colOff>114300</xdr:colOff>
      <xdr:row>60</xdr:row>
      <xdr:rowOff>8890</xdr:rowOff>
    </xdr:to>
    <xdr:cxnSp macro="">
      <xdr:nvCxnSpPr>
        <xdr:cNvPr id="198" name="直線コネクタ 197">
          <a:extLst>
            <a:ext uri="{FF2B5EF4-FFF2-40B4-BE49-F238E27FC236}">
              <a16:creationId xmlns:a16="http://schemas.microsoft.com/office/drawing/2014/main" id="{00000000-0008-0000-0100-0000C6000000}"/>
            </a:ext>
          </a:extLst>
        </xdr:cNvPr>
        <xdr:cNvCxnSpPr/>
      </xdr:nvCxnSpPr>
      <xdr:spPr>
        <a:xfrm>
          <a:off x="1028700" y="10045700"/>
          <a:ext cx="8001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61</xdr:row>
      <xdr:rowOff>58420</xdr:rowOff>
    </xdr:from>
    <xdr:ext cx="403225" cy="253365"/>
    <xdr:sp macro="" textlink="">
      <xdr:nvSpPr>
        <xdr:cNvPr id="199" name="n_1aveValue【橋りょう・トンネル】&#10;有形固定資産減価償却率">
          <a:extLst>
            <a:ext uri="{FF2B5EF4-FFF2-40B4-BE49-F238E27FC236}">
              <a16:creationId xmlns:a16="http://schemas.microsoft.com/office/drawing/2014/main" id="{00000000-0008-0000-0100-0000C7000000}"/>
            </a:ext>
          </a:extLst>
        </xdr:cNvPr>
        <xdr:cNvSpPr txBox="1"/>
      </xdr:nvSpPr>
      <xdr:spPr>
        <a:xfrm>
          <a:off x="3239135" y="10288270"/>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61.6</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61</xdr:row>
      <xdr:rowOff>47625</xdr:rowOff>
    </xdr:from>
    <xdr:ext cx="403225" cy="251460"/>
    <xdr:sp macro="" textlink="">
      <xdr:nvSpPr>
        <xdr:cNvPr id="200" name="n_2aveValue【橋りょう・トンネル】&#10;有形固定資産減価償却率">
          <a:extLst>
            <a:ext uri="{FF2B5EF4-FFF2-40B4-BE49-F238E27FC236}">
              <a16:creationId xmlns:a16="http://schemas.microsoft.com/office/drawing/2014/main" id="{00000000-0008-0000-0100-0000C8000000}"/>
            </a:ext>
          </a:extLst>
        </xdr:cNvPr>
        <xdr:cNvSpPr txBox="1"/>
      </xdr:nvSpPr>
      <xdr:spPr>
        <a:xfrm>
          <a:off x="2439035" y="10277475"/>
          <a:ext cx="4032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60.9</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61</xdr:row>
      <xdr:rowOff>26670</xdr:rowOff>
    </xdr:from>
    <xdr:ext cx="403225" cy="253365"/>
    <xdr:sp macro="" textlink="">
      <xdr:nvSpPr>
        <xdr:cNvPr id="201" name="n_3aveValue【橋りょう・トンネル】&#10;有形固定資産減価償却率">
          <a:extLst>
            <a:ext uri="{FF2B5EF4-FFF2-40B4-BE49-F238E27FC236}">
              <a16:creationId xmlns:a16="http://schemas.microsoft.com/office/drawing/2014/main" id="{00000000-0008-0000-0100-0000C9000000}"/>
            </a:ext>
          </a:extLst>
        </xdr:cNvPr>
        <xdr:cNvSpPr txBox="1"/>
      </xdr:nvSpPr>
      <xdr:spPr>
        <a:xfrm>
          <a:off x="1645285" y="10256520"/>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59.6</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61</xdr:row>
      <xdr:rowOff>4445</xdr:rowOff>
    </xdr:from>
    <xdr:ext cx="405130" cy="253365"/>
    <xdr:sp macro="" textlink="">
      <xdr:nvSpPr>
        <xdr:cNvPr id="202" name="n_4aveValue【橋りょう・トンネル】&#10;有形固定資産減価償却率">
          <a:extLst>
            <a:ext uri="{FF2B5EF4-FFF2-40B4-BE49-F238E27FC236}">
              <a16:creationId xmlns:a16="http://schemas.microsoft.com/office/drawing/2014/main" id="{00000000-0008-0000-0100-0000CA000000}"/>
            </a:ext>
          </a:extLst>
        </xdr:cNvPr>
        <xdr:cNvSpPr txBox="1"/>
      </xdr:nvSpPr>
      <xdr:spPr>
        <a:xfrm>
          <a:off x="851535" y="10234295"/>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58.2</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58</xdr:row>
      <xdr:rowOff>130810</xdr:rowOff>
    </xdr:from>
    <xdr:ext cx="403225" cy="253365"/>
    <xdr:sp macro="" textlink="">
      <xdr:nvSpPr>
        <xdr:cNvPr id="203" name="n_1mainValue【橋りょう・トンネル】&#10;有形固定資産減価償却率">
          <a:extLst>
            <a:ext uri="{FF2B5EF4-FFF2-40B4-BE49-F238E27FC236}">
              <a16:creationId xmlns:a16="http://schemas.microsoft.com/office/drawing/2014/main" id="{00000000-0008-0000-0100-0000CB000000}"/>
            </a:ext>
          </a:extLst>
        </xdr:cNvPr>
        <xdr:cNvSpPr txBox="1"/>
      </xdr:nvSpPr>
      <xdr:spPr>
        <a:xfrm>
          <a:off x="3239135" y="9857740"/>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54.1</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58</xdr:row>
      <xdr:rowOff>104775</xdr:rowOff>
    </xdr:from>
    <xdr:ext cx="403225" cy="251460"/>
    <xdr:sp macro="" textlink="">
      <xdr:nvSpPr>
        <xdr:cNvPr id="204" name="n_2mainValue【橋りょう・トンネル】&#10;有形固定資産減価償却率">
          <a:extLst>
            <a:ext uri="{FF2B5EF4-FFF2-40B4-BE49-F238E27FC236}">
              <a16:creationId xmlns:a16="http://schemas.microsoft.com/office/drawing/2014/main" id="{00000000-0008-0000-0100-0000CC000000}"/>
            </a:ext>
          </a:extLst>
        </xdr:cNvPr>
        <xdr:cNvSpPr txBox="1"/>
      </xdr:nvSpPr>
      <xdr:spPr>
        <a:xfrm>
          <a:off x="2439035" y="9831705"/>
          <a:ext cx="4032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52.4</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58</xdr:row>
      <xdr:rowOff>74930</xdr:rowOff>
    </xdr:from>
    <xdr:ext cx="403225" cy="253365"/>
    <xdr:sp macro="" textlink="">
      <xdr:nvSpPr>
        <xdr:cNvPr id="205" name="n_3mainValue【橋りょう・トンネル】&#10;有形固定資産減価償却率">
          <a:extLst>
            <a:ext uri="{FF2B5EF4-FFF2-40B4-BE49-F238E27FC236}">
              <a16:creationId xmlns:a16="http://schemas.microsoft.com/office/drawing/2014/main" id="{00000000-0008-0000-0100-0000CD000000}"/>
            </a:ext>
          </a:extLst>
        </xdr:cNvPr>
        <xdr:cNvSpPr txBox="1"/>
      </xdr:nvSpPr>
      <xdr:spPr>
        <a:xfrm>
          <a:off x="1645285" y="9801860"/>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50.6</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58</xdr:row>
      <xdr:rowOff>50165</xdr:rowOff>
    </xdr:from>
    <xdr:ext cx="405130" cy="251460"/>
    <xdr:sp macro="" textlink="">
      <xdr:nvSpPr>
        <xdr:cNvPr id="206" name="n_4mainValue【橋りょう・トンネル】&#10;有形固定資産減価償却率">
          <a:extLst>
            <a:ext uri="{FF2B5EF4-FFF2-40B4-BE49-F238E27FC236}">
              <a16:creationId xmlns:a16="http://schemas.microsoft.com/office/drawing/2014/main" id="{00000000-0008-0000-0100-0000CE000000}"/>
            </a:ext>
          </a:extLst>
        </xdr:cNvPr>
        <xdr:cNvSpPr txBox="1"/>
      </xdr:nvSpPr>
      <xdr:spPr>
        <a:xfrm>
          <a:off x="851535" y="9777095"/>
          <a:ext cx="4051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111760</xdr:rowOff>
    </xdr:from>
    <xdr:to>
      <xdr:col>59</xdr:col>
      <xdr:colOff>88900</xdr:colOff>
      <xdr:row>50</xdr:row>
      <xdr:rowOff>61595</xdr:rowOff>
    </xdr:to>
    <xdr:sp macro="" textlink="">
      <xdr:nvSpPr>
        <xdr:cNvPr id="207" name="正方形/長方形 206">
          <a:extLst>
            <a:ext uri="{FF2B5EF4-FFF2-40B4-BE49-F238E27FC236}">
              <a16:creationId xmlns:a16="http://schemas.microsoft.com/office/drawing/2014/main" id="{00000000-0008-0000-0100-0000CF000000}"/>
            </a:ext>
          </a:extLst>
        </xdr:cNvPr>
        <xdr:cNvSpPr/>
      </xdr:nvSpPr>
      <xdr:spPr>
        <a:xfrm>
          <a:off x="5956300" y="7827010"/>
          <a:ext cx="424815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50</xdr:row>
      <xdr:rowOff>86995</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00000000-0008-0000-0100-0000D0000000}"/>
            </a:ext>
          </a:extLst>
        </xdr:cNvPr>
        <xdr:cNvSpPr/>
      </xdr:nvSpPr>
      <xdr:spPr>
        <a:xfrm>
          <a:off x="606425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117475</xdr:rowOff>
    </xdr:from>
    <xdr:to>
      <xdr:col>43</xdr:col>
      <xdr:colOff>63500</xdr:colOff>
      <xdr:row>53</xdr:row>
      <xdr:rowOff>31115</xdr:rowOff>
    </xdr:to>
    <xdr:sp macro="" textlink="">
      <xdr:nvSpPr>
        <xdr:cNvPr id="209" name="正方形/長方形 208">
          <a:extLst>
            <a:ext uri="{FF2B5EF4-FFF2-40B4-BE49-F238E27FC236}">
              <a16:creationId xmlns:a16="http://schemas.microsoft.com/office/drawing/2014/main" id="{00000000-0008-0000-0100-0000D1000000}"/>
            </a:ext>
          </a:extLst>
        </xdr:cNvPr>
        <xdr:cNvSpPr/>
      </xdr:nvSpPr>
      <xdr:spPr>
        <a:xfrm>
          <a:off x="606425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56/103</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86995</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100-0000D2000000}"/>
            </a:ext>
          </a:extLst>
        </xdr:cNvPr>
        <xdr:cNvSpPr/>
      </xdr:nvSpPr>
      <xdr:spPr>
        <a:xfrm>
          <a:off x="69850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117475</xdr:rowOff>
    </xdr:from>
    <xdr:to>
      <xdr:col>48</xdr:col>
      <xdr:colOff>127000</xdr:colOff>
      <xdr:row>53</xdr:row>
      <xdr:rowOff>31115</xdr:rowOff>
    </xdr:to>
    <xdr:sp macro="" textlink="">
      <xdr:nvSpPr>
        <xdr:cNvPr id="211" name="正方形/長方形 210">
          <a:extLst>
            <a:ext uri="{FF2B5EF4-FFF2-40B4-BE49-F238E27FC236}">
              <a16:creationId xmlns:a16="http://schemas.microsoft.com/office/drawing/2014/main" id="{00000000-0008-0000-0100-0000D3000000}"/>
            </a:ext>
          </a:extLst>
        </xdr:cNvPr>
        <xdr:cNvSpPr/>
      </xdr:nvSpPr>
      <xdr:spPr>
        <a:xfrm>
          <a:off x="69850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162,999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86995</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100-0000D4000000}"/>
            </a:ext>
          </a:extLst>
        </xdr:cNvPr>
        <xdr:cNvSpPr/>
      </xdr:nvSpPr>
      <xdr:spPr>
        <a:xfrm>
          <a:off x="80137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46</xdr:col>
      <xdr:colOff>127000</xdr:colOff>
      <xdr:row>51</xdr:row>
      <xdr:rowOff>117475</xdr:rowOff>
    </xdr:from>
    <xdr:to>
      <xdr:col>54</xdr:col>
      <xdr:colOff>127000</xdr:colOff>
      <xdr:row>53</xdr:row>
      <xdr:rowOff>31115</xdr:rowOff>
    </xdr:to>
    <xdr:sp macro="" textlink="">
      <xdr:nvSpPr>
        <xdr:cNvPr id="213" name="正方形/長方形 212">
          <a:extLst>
            <a:ext uri="{FF2B5EF4-FFF2-40B4-BE49-F238E27FC236}">
              <a16:creationId xmlns:a16="http://schemas.microsoft.com/office/drawing/2014/main" id="{00000000-0008-0000-0100-0000D5000000}"/>
            </a:ext>
          </a:extLst>
        </xdr:cNvPr>
        <xdr:cNvSpPr/>
      </xdr:nvSpPr>
      <xdr:spPr>
        <a:xfrm>
          <a:off x="80137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69,049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55880</xdr:rowOff>
    </xdr:from>
    <xdr:to>
      <xdr:col>59</xdr:col>
      <xdr:colOff>88900</xdr:colOff>
      <xdr:row>66</xdr:row>
      <xdr:rowOff>111760</xdr:rowOff>
    </xdr:to>
    <xdr:sp macro="" textlink="">
      <xdr:nvSpPr>
        <xdr:cNvPr id="214" name="正方形/長方形 213">
          <a:extLst>
            <a:ext uri="{FF2B5EF4-FFF2-40B4-BE49-F238E27FC236}">
              <a16:creationId xmlns:a16="http://schemas.microsoft.com/office/drawing/2014/main" id="{00000000-0008-0000-0100-0000D6000000}"/>
            </a:ext>
          </a:extLst>
        </xdr:cNvPr>
        <xdr:cNvSpPr/>
      </xdr:nvSpPr>
      <xdr:spPr>
        <a:xfrm>
          <a:off x="5956300" y="8944610"/>
          <a:ext cx="42481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37465</xdr:rowOff>
    </xdr:from>
    <xdr:ext cx="347980" cy="220345"/>
    <xdr:sp macro="" textlink="">
      <xdr:nvSpPr>
        <xdr:cNvPr id="215" name="テキスト ボックス 214">
          <a:extLst>
            <a:ext uri="{FF2B5EF4-FFF2-40B4-BE49-F238E27FC236}">
              <a16:creationId xmlns:a16="http://schemas.microsoft.com/office/drawing/2014/main" id="{00000000-0008-0000-0100-0000D7000000}"/>
            </a:ext>
          </a:extLst>
        </xdr:cNvPr>
        <xdr:cNvSpPr txBox="1"/>
      </xdr:nvSpPr>
      <xdr:spPr>
        <a:xfrm>
          <a:off x="5918200" y="8758555"/>
          <a:ext cx="34798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111760</xdr:rowOff>
    </xdr:from>
    <xdr:to>
      <xdr:col>59</xdr:col>
      <xdr:colOff>50800</xdr:colOff>
      <xdr:row>66</xdr:row>
      <xdr:rowOff>111760</xdr:rowOff>
    </xdr:to>
    <xdr:cxnSp macro="">
      <xdr:nvCxnSpPr>
        <xdr:cNvPr id="216" name="直線コネクタ 215">
          <a:extLst>
            <a:ext uri="{FF2B5EF4-FFF2-40B4-BE49-F238E27FC236}">
              <a16:creationId xmlns:a16="http://schemas.microsoft.com/office/drawing/2014/main" id="{00000000-0008-0000-0100-0000D8000000}"/>
            </a:ext>
          </a:extLst>
        </xdr:cNvPr>
        <xdr:cNvCxnSpPr/>
      </xdr:nvCxnSpPr>
      <xdr:spPr>
        <a:xfrm>
          <a:off x="5956300" y="111798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74295</xdr:rowOff>
    </xdr:from>
    <xdr:to>
      <xdr:col>59</xdr:col>
      <xdr:colOff>50800</xdr:colOff>
      <xdr:row>64</xdr:row>
      <xdr:rowOff>74295</xdr:rowOff>
    </xdr:to>
    <xdr:cxnSp macro="">
      <xdr:nvCxnSpPr>
        <xdr:cNvPr id="217" name="直線コネクタ 216">
          <a:extLst>
            <a:ext uri="{FF2B5EF4-FFF2-40B4-BE49-F238E27FC236}">
              <a16:creationId xmlns:a16="http://schemas.microsoft.com/office/drawing/2014/main" id="{00000000-0008-0000-0100-0000D9000000}"/>
            </a:ext>
          </a:extLst>
        </xdr:cNvPr>
        <xdr:cNvCxnSpPr/>
      </xdr:nvCxnSpPr>
      <xdr:spPr>
        <a:xfrm>
          <a:off x="5956300" y="108070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63</xdr:row>
      <xdr:rowOff>103505</xdr:rowOff>
    </xdr:from>
    <xdr:ext cx="247015" cy="251460"/>
    <xdr:sp macro="" textlink="">
      <xdr:nvSpPr>
        <xdr:cNvPr id="218" name="テキスト ボックス 217">
          <a:extLst>
            <a:ext uri="{FF2B5EF4-FFF2-40B4-BE49-F238E27FC236}">
              <a16:creationId xmlns:a16="http://schemas.microsoft.com/office/drawing/2014/main" id="{00000000-0008-0000-0100-0000DA000000}"/>
            </a:ext>
          </a:extLst>
        </xdr:cNvPr>
        <xdr:cNvSpPr txBox="1"/>
      </xdr:nvSpPr>
      <xdr:spPr>
        <a:xfrm>
          <a:off x="5726430" y="10668635"/>
          <a:ext cx="2470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62</xdr:row>
      <xdr:rowOff>37465</xdr:rowOff>
    </xdr:from>
    <xdr:to>
      <xdr:col>59</xdr:col>
      <xdr:colOff>50800</xdr:colOff>
      <xdr:row>62</xdr:row>
      <xdr:rowOff>37465</xdr:rowOff>
    </xdr:to>
    <xdr:cxnSp macro="">
      <xdr:nvCxnSpPr>
        <xdr:cNvPr id="219" name="直線コネクタ 218">
          <a:extLst>
            <a:ext uri="{FF2B5EF4-FFF2-40B4-BE49-F238E27FC236}">
              <a16:creationId xmlns:a16="http://schemas.microsoft.com/office/drawing/2014/main" id="{00000000-0008-0000-0100-0000DB000000}"/>
            </a:ext>
          </a:extLst>
        </xdr:cNvPr>
        <xdr:cNvCxnSpPr/>
      </xdr:nvCxnSpPr>
      <xdr:spPr>
        <a:xfrm>
          <a:off x="5956300" y="1043495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61</xdr:row>
      <xdr:rowOff>66040</xdr:rowOff>
    </xdr:from>
    <xdr:ext cx="595630" cy="251460"/>
    <xdr:sp macro="" textlink="">
      <xdr:nvSpPr>
        <xdr:cNvPr id="220" name="テキスト ボックス 219">
          <a:extLst>
            <a:ext uri="{FF2B5EF4-FFF2-40B4-BE49-F238E27FC236}">
              <a16:creationId xmlns:a16="http://schemas.microsoft.com/office/drawing/2014/main" id="{00000000-0008-0000-0100-0000DC000000}"/>
            </a:ext>
          </a:extLst>
        </xdr:cNvPr>
        <xdr:cNvSpPr txBox="1"/>
      </xdr:nvSpPr>
      <xdr:spPr>
        <a:xfrm>
          <a:off x="5417820" y="10295890"/>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00000000-0008-0000-0100-0000DD000000}"/>
            </a:ext>
          </a:extLst>
        </xdr:cNvPr>
        <xdr:cNvCxnSpPr/>
      </xdr:nvCxnSpPr>
      <xdr:spPr>
        <a:xfrm>
          <a:off x="5956300" y="100622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59</xdr:row>
      <xdr:rowOff>28575</xdr:rowOff>
    </xdr:from>
    <xdr:ext cx="595630" cy="251460"/>
    <xdr:sp macro="" textlink="">
      <xdr:nvSpPr>
        <xdr:cNvPr id="222" name="テキスト ボックス 221">
          <a:extLst>
            <a:ext uri="{FF2B5EF4-FFF2-40B4-BE49-F238E27FC236}">
              <a16:creationId xmlns:a16="http://schemas.microsoft.com/office/drawing/2014/main" id="{00000000-0008-0000-0100-0000DE000000}"/>
            </a:ext>
          </a:extLst>
        </xdr:cNvPr>
        <xdr:cNvSpPr txBox="1"/>
      </xdr:nvSpPr>
      <xdr:spPr>
        <a:xfrm>
          <a:off x="5417820" y="9923145"/>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130175</xdr:rowOff>
    </xdr:from>
    <xdr:to>
      <xdr:col>59</xdr:col>
      <xdr:colOff>50800</xdr:colOff>
      <xdr:row>57</xdr:row>
      <xdr:rowOff>130175</xdr:rowOff>
    </xdr:to>
    <xdr:cxnSp macro="">
      <xdr:nvCxnSpPr>
        <xdr:cNvPr id="223" name="直線コネクタ 222">
          <a:extLst>
            <a:ext uri="{FF2B5EF4-FFF2-40B4-BE49-F238E27FC236}">
              <a16:creationId xmlns:a16="http://schemas.microsoft.com/office/drawing/2014/main" id="{00000000-0008-0000-0100-0000DF000000}"/>
            </a:ext>
          </a:extLst>
        </xdr:cNvPr>
        <xdr:cNvCxnSpPr/>
      </xdr:nvCxnSpPr>
      <xdr:spPr>
        <a:xfrm>
          <a:off x="5956300" y="96894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56</xdr:row>
      <xdr:rowOff>159385</xdr:rowOff>
    </xdr:from>
    <xdr:ext cx="595630" cy="251460"/>
    <xdr:sp macro="" textlink="">
      <xdr:nvSpPr>
        <xdr:cNvPr id="224" name="テキスト ボックス 223">
          <a:extLst>
            <a:ext uri="{FF2B5EF4-FFF2-40B4-BE49-F238E27FC236}">
              <a16:creationId xmlns:a16="http://schemas.microsoft.com/office/drawing/2014/main" id="{00000000-0008-0000-0100-0000E0000000}"/>
            </a:ext>
          </a:extLst>
        </xdr:cNvPr>
        <xdr:cNvSpPr txBox="1"/>
      </xdr:nvSpPr>
      <xdr:spPr>
        <a:xfrm>
          <a:off x="5417820" y="9551035"/>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93345</xdr:rowOff>
    </xdr:from>
    <xdr:to>
      <xdr:col>59</xdr:col>
      <xdr:colOff>50800</xdr:colOff>
      <xdr:row>55</xdr:row>
      <xdr:rowOff>93345</xdr:rowOff>
    </xdr:to>
    <xdr:cxnSp macro="">
      <xdr:nvCxnSpPr>
        <xdr:cNvPr id="225" name="直線コネクタ 224">
          <a:extLst>
            <a:ext uri="{FF2B5EF4-FFF2-40B4-BE49-F238E27FC236}">
              <a16:creationId xmlns:a16="http://schemas.microsoft.com/office/drawing/2014/main" id="{00000000-0008-0000-0100-0000E1000000}"/>
            </a:ext>
          </a:extLst>
        </xdr:cNvPr>
        <xdr:cNvCxnSpPr/>
      </xdr:nvCxnSpPr>
      <xdr:spPr>
        <a:xfrm>
          <a:off x="5956300" y="931735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54</xdr:row>
      <xdr:rowOff>121920</xdr:rowOff>
    </xdr:from>
    <xdr:ext cx="685800" cy="251460"/>
    <xdr:sp macro="" textlink="">
      <xdr:nvSpPr>
        <xdr:cNvPr id="226" name="テキスト ボックス 225">
          <a:extLst>
            <a:ext uri="{FF2B5EF4-FFF2-40B4-BE49-F238E27FC236}">
              <a16:creationId xmlns:a16="http://schemas.microsoft.com/office/drawing/2014/main" id="{00000000-0008-0000-0100-0000E2000000}"/>
            </a:ext>
          </a:extLst>
        </xdr:cNvPr>
        <xdr:cNvSpPr txBox="1"/>
      </xdr:nvSpPr>
      <xdr:spPr>
        <a:xfrm>
          <a:off x="5327650" y="9178290"/>
          <a:ext cx="6858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55880</xdr:rowOff>
    </xdr:from>
    <xdr:to>
      <xdr:col>59</xdr:col>
      <xdr:colOff>50800</xdr:colOff>
      <xdr:row>53</xdr:row>
      <xdr:rowOff>55880</xdr:rowOff>
    </xdr:to>
    <xdr:cxnSp macro="">
      <xdr:nvCxnSpPr>
        <xdr:cNvPr id="227" name="直線コネクタ 226">
          <a:extLst>
            <a:ext uri="{FF2B5EF4-FFF2-40B4-BE49-F238E27FC236}">
              <a16:creationId xmlns:a16="http://schemas.microsoft.com/office/drawing/2014/main" id="{00000000-0008-0000-0100-0000E3000000}"/>
            </a:ext>
          </a:extLst>
        </xdr:cNvPr>
        <xdr:cNvCxnSpPr/>
      </xdr:nvCxnSpPr>
      <xdr:spPr>
        <a:xfrm>
          <a:off x="5956300" y="89446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52</xdr:row>
      <xdr:rowOff>84455</xdr:rowOff>
    </xdr:from>
    <xdr:ext cx="685800" cy="251460"/>
    <xdr:sp macro="" textlink="">
      <xdr:nvSpPr>
        <xdr:cNvPr id="228" name="テキスト ボックス 227">
          <a:extLst>
            <a:ext uri="{FF2B5EF4-FFF2-40B4-BE49-F238E27FC236}">
              <a16:creationId xmlns:a16="http://schemas.microsoft.com/office/drawing/2014/main" id="{00000000-0008-0000-0100-0000E4000000}"/>
            </a:ext>
          </a:extLst>
        </xdr:cNvPr>
        <xdr:cNvSpPr txBox="1"/>
      </xdr:nvSpPr>
      <xdr:spPr>
        <a:xfrm>
          <a:off x="5327650" y="8805545"/>
          <a:ext cx="6858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55880</xdr:rowOff>
    </xdr:from>
    <xdr:to>
      <xdr:col>59</xdr:col>
      <xdr:colOff>88900</xdr:colOff>
      <xdr:row>66</xdr:row>
      <xdr:rowOff>111760</xdr:rowOff>
    </xdr:to>
    <xdr:sp macro="" textlink="">
      <xdr:nvSpPr>
        <xdr:cNvPr id="229" name="【橋りょう・トンネル】&#10;一人当たり有形固定資産（償却資産）額グラフ枠">
          <a:extLst>
            <a:ext uri="{FF2B5EF4-FFF2-40B4-BE49-F238E27FC236}">
              <a16:creationId xmlns:a16="http://schemas.microsoft.com/office/drawing/2014/main" id="{00000000-0008-0000-0100-0000E5000000}"/>
            </a:ext>
          </a:extLst>
        </xdr:cNvPr>
        <xdr:cNvSpPr/>
      </xdr:nvSpPr>
      <xdr:spPr>
        <a:xfrm>
          <a:off x="5956300" y="8944610"/>
          <a:ext cx="42481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55</xdr:row>
      <xdr:rowOff>166370</xdr:rowOff>
    </xdr:from>
    <xdr:to>
      <xdr:col>54</xdr:col>
      <xdr:colOff>171450</xdr:colOff>
      <xdr:row>64</xdr:row>
      <xdr:rowOff>71120</xdr:rowOff>
    </xdr:to>
    <xdr:cxnSp macro="">
      <xdr:nvCxnSpPr>
        <xdr:cNvPr id="230" name="直線コネクタ 229">
          <a:extLst>
            <a:ext uri="{FF2B5EF4-FFF2-40B4-BE49-F238E27FC236}">
              <a16:creationId xmlns:a16="http://schemas.microsoft.com/office/drawing/2014/main" id="{00000000-0008-0000-0100-0000E6000000}"/>
            </a:ext>
          </a:extLst>
        </xdr:cNvPr>
        <xdr:cNvCxnSpPr/>
      </xdr:nvCxnSpPr>
      <xdr:spPr>
        <a:xfrm flipV="1">
          <a:off x="9429750" y="9390380"/>
          <a:ext cx="0" cy="14135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74295</xdr:rowOff>
    </xdr:from>
    <xdr:ext cx="467995" cy="252095"/>
    <xdr:sp macro="" textlink="">
      <xdr:nvSpPr>
        <xdr:cNvPr id="231" name="【橋りょう・トンネル】&#10;一人当たり有形固定資産（償却資産）額最小値テキスト">
          <a:extLst>
            <a:ext uri="{FF2B5EF4-FFF2-40B4-BE49-F238E27FC236}">
              <a16:creationId xmlns:a16="http://schemas.microsoft.com/office/drawing/2014/main" id="{00000000-0008-0000-0100-0000E7000000}"/>
            </a:ext>
          </a:extLst>
        </xdr:cNvPr>
        <xdr:cNvSpPr txBox="1"/>
      </xdr:nvSpPr>
      <xdr:spPr>
        <a:xfrm>
          <a:off x="9467850" y="10807065"/>
          <a:ext cx="4679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3,230</a:t>
          </a:r>
          <a:endParaRPr kumimoji="1" lang="ja-JP" altLang="en-US" sz="1000" b="1">
            <a:latin typeface="ＭＳ Ｐゴシック"/>
            <a:ea typeface="ＭＳ Ｐゴシック"/>
          </a:endParaRPr>
        </a:p>
      </xdr:txBody>
    </xdr:sp>
    <xdr:clientData/>
  </xdr:oneCellAnchor>
  <xdr:twoCellAnchor>
    <xdr:from>
      <xdr:col>54</xdr:col>
      <xdr:colOff>101600</xdr:colOff>
      <xdr:row>64</xdr:row>
      <xdr:rowOff>71120</xdr:rowOff>
    </xdr:from>
    <xdr:to>
      <xdr:col>55</xdr:col>
      <xdr:colOff>88900</xdr:colOff>
      <xdr:row>64</xdr:row>
      <xdr:rowOff>71120</xdr:rowOff>
    </xdr:to>
    <xdr:cxnSp macro="">
      <xdr:nvCxnSpPr>
        <xdr:cNvPr id="232" name="直線コネクタ 231">
          <a:extLst>
            <a:ext uri="{FF2B5EF4-FFF2-40B4-BE49-F238E27FC236}">
              <a16:creationId xmlns:a16="http://schemas.microsoft.com/office/drawing/2014/main" id="{00000000-0008-0000-0100-0000E8000000}"/>
            </a:ext>
          </a:extLst>
        </xdr:cNvPr>
        <xdr:cNvCxnSpPr/>
      </xdr:nvCxnSpPr>
      <xdr:spPr>
        <a:xfrm>
          <a:off x="9359900" y="108038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114300</xdr:rowOff>
    </xdr:from>
    <xdr:ext cx="688340" cy="253365"/>
    <xdr:sp macro="" textlink="">
      <xdr:nvSpPr>
        <xdr:cNvPr id="233" name="【橋りょう・トンネル】&#10;一人当たり有形固定資産（償却資産）額最大値テキスト">
          <a:extLst>
            <a:ext uri="{FF2B5EF4-FFF2-40B4-BE49-F238E27FC236}">
              <a16:creationId xmlns:a16="http://schemas.microsoft.com/office/drawing/2014/main" id="{00000000-0008-0000-0100-0000E9000000}"/>
            </a:ext>
          </a:extLst>
        </xdr:cNvPr>
        <xdr:cNvSpPr txBox="1"/>
      </xdr:nvSpPr>
      <xdr:spPr>
        <a:xfrm>
          <a:off x="9467850" y="9170670"/>
          <a:ext cx="68834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1,140,778</a:t>
          </a:r>
          <a:endParaRPr kumimoji="1" lang="ja-JP" altLang="en-US" sz="1000" b="1">
            <a:latin typeface="ＭＳ Ｐゴシック"/>
            <a:ea typeface="ＭＳ Ｐゴシック"/>
          </a:endParaRPr>
        </a:p>
      </xdr:txBody>
    </xdr:sp>
    <xdr:clientData/>
  </xdr:oneCellAnchor>
  <xdr:twoCellAnchor>
    <xdr:from>
      <xdr:col>54</xdr:col>
      <xdr:colOff>101600</xdr:colOff>
      <xdr:row>55</xdr:row>
      <xdr:rowOff>166370</xdr:rowOff>
    </xdr:from>
    <xdr:to>
      <xdr:col>55</xdr:col>
      <xdr:colOff>88900</xdr:colOff>
      <xdr:row>55</xdr:row>
      <xdr:rowOff>166370</xdr:rowOff>
    </xdr:to>
    <xdr:cxnSp macro="">
      <xdr:nvCxnSpPr>
        <xdr:cNvPr id="234" name="直線コネクタ 233">
          <a:extLst>
            <a:ext uri="{FF2B5EF4-FFF2-40B4-BE49-F238E27FC236}">
              <a16:creationId xmlns:a16="http://schemas.microsoft.com/office/drawing/2014/main" id="{00000000-0008-0000-0100-0000EA000000}"/>
            </a:ext>
          </a:extLst>
        </xdr:cNvPr>
        <xdr:cNvCxnSpPr/>
      </xdr:nvCxnSpPr>
      <xdr:spPr>
        <a:xfrm>
          <a:off x="9359900" y="939038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79375</xdr:rowOff>
    </xdr:from>
    <xdr:ext cx="596900" cy="253365"/>
    <xdr:sp macro="" textlink="">
      <xdr:nvSpPr>
        <xdr:cNvPr id="235" name="【橋りょう・トンネル】&#10;一人当たり有形固定資産（償却資産）額平均値テキスト">
          <a:extLst>
            <a:ext uri="{FF2B5EF4-FFF2-40B4-BE49-F238E27FC236}">
              <a16:creationId xmlns:a16="http://schemas.microsoft.com/office/drawing/2014/main" id="{00000000-0008-0000-0100-0000EB000000}"/>
            </a:ext>
          </a:extLst>
        </xdr:cNvPr>
        <xdr:cNvSpPr txBox="1"/>
      </xdr:nvSpPr>
      <xdr:spPr>
        <a:xfrm>
          <a:off x="9467850" y="10476865"/>
          <a:ext cx="5969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109,087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63</xdr:row>
      <xdr:rowOff>57150</xdr:rowOff>
    </xdr:from>
    <xdr:to>
      <xdr:col>55</xdr:col>
      <xdr:colOff>50800</xdr:colOff>
      <xdr:row>63</xdr:row>
      <xdr:rowOff>156210</xdr:rowOff>
    </xdr:to>
    <xdr:sp macro="" textlink="">
      <xdr:nvSpPr>
        <xdr:cNvPr id="236" name="フローチャート: 判断 235">
          <a:extLst>
            <a:ext uri="{FF2B5EF4-FFF2-40B4-BE49-F238E27FC236}">
              <a16:creationId xmlns:a16="http://schemas.microsoft.com/office/drawing/2014/main" id="{00000000-0008-0000-0100-0000EC000000}"/>
            </a:ext>
          </a:extLst>
        </xdr:cNvPr>
        <xdr:cNvSpPr/>
      </xdr:nvSpPr>
      <xdr:spPr>
        <a:xfrm>
          <a:off x="9398000" y="1062228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60960</xdr:rowOff>
    </xdr:from>
    <xdr:to>
      <xdr:col>50</xdr:col>
      <xdr:colOff>165100</xdr:colOff>
      <xdr:row>63</xdr:row>
      <xdr:rowOff>160655</xdr:rowOff>
    </xdr:to>
    <xdr:sp macro="" textlink="">
      <xdr:nvSpPr>
        <xdr:cNvPr id="237" name="フローチャート: 判断 236">
          <a:extLst>
            <a:ext uri="{FF2B5EF4-FFF2-40B4-BE49-F238E27FC236}">
              <a16:creationId xmlns:a16="http://schemas.microsoft.com/office/drawing/2014/main" id="{00000000-0008-0000-0100-0000ED000000}"/>
            </a:ext>
          </a:extLst>
        </xdr:cNvPr>
        <xdr:cNvSpPr/>
      </xdr:nvSpPr>
      <xdr:spPr>
        <a:xfrm>
          <a:off x="8636000" y="1062609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60960</xdr:rowOff>
    </xdr:from>
    <xdr:to>
      <xdr:col>46</xdr:col>
      <xdr:colOff>38100</xdr:colOff>
      <xdr:row>63</xdr:row>
      <xdr:rowOff>160655</xdr:rowOff>
    </xdr:to>
    <xdr:sp macro="" textlink="">
      <xdr:nvSpPr>
        <xdr:cNvPr id="238" name="フローチャート: 判断 237">
          <a:extLst>
            <a:ext uri="{FF2B5EF4-FFF2-40B4-BE49-F238E27FC236}">
              <a16:creationId xmlns:a16="http://schemas.microsoft.com/office/drawing/2014/main" id="{00000000-0008-0000-0100-0000EE000000}"/>
            </a:ext>
          </a:extLst>
        </xdr:cNvPr>
        <xdr:cNvSpPr/>
      </xdr:nvSpPr>
      <xdr:spPr>
        <a:xfrm>
          <a:off x="7842250" y="1062609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57785</xdr:rowOff>
    </xdr:from>
    <xdr:to>
      <xdr:col>41</xdr:col>
      <xdr:colOff>101600</xdr:colOff>
      <xdr:row>63</xdr:row>
      <xdr:rowOff>156845</xdr:rowOff>
    </xdr:to>
    <xdr:sp macro="" textlink="">
      <xdr:nvSpPr>
        <xdr:cNvPr id="239" name="フローチャート: 判断 238">
          <a:extLst>
            <a:ext uri="{FF2B5EF4-FFF2-40B4-BE49-F238E27FC236}">
              <a16:creationId xmlns:a16="http://schemas.microsoft.com/office/drawing/2014/main" id="{00000000-0008-0000-0100-0000EF000000}"/>
            </a:ext>
          </a:extLst>
        </xdr:cNvPr>
        <xdr:cNvSpPr/>
      </xdr:nvSpPr>
      <xdr:spPr>
        <a:xfrm>
          <a:off x="7029450" y="1062291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59690</xdr:rowOff>
    </xdr:from>
    <xdr:to>
      <xdr:col>36</xdr:col>
      <xdr:colOff>165100</xdr:colOff>
      <xdr:row>63</xdr:row>
      <xdr:rowOff>159385</xdr:rowOff>
    </xdr:to>
    <xdr:sp macro="" textlink="">
      <xdr:nvSpPr>
        <xdr:cNvPr id="240" name="フローチャート: 判断 239">
          <a:extLst>
            <a:ext uri="{FF2B5EF4-FFF2-40B4-BE49-F238E27FC236}">
              <a16:creationId xmlns:a16="http://schemas.microsoft.com/office/drawing/2014/main" id="{00000000-0008-0000-0100-0000F0000000}"/>
            </a:ext>
          </a:extLst>
        </xdr:cNvPr>
        <xdr:cNvSpPr/>
      </xdr:nvSpPr>
      <xdr:spPr>
        <a:xfrm>
          <a:off x="6235700" y="1062482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109220</xdr:rowOff>
    </xdr:from>
    <xdr:ext cx="762000" cy="251460"/>
    <xdr:sp macro="" textlink="">
      <xdr:nvSpPr>
        <xdr:cNvPr id="241" name="テキスト ボックス 240">
          <a:extLst>
            <a:ext uri="{FF2B5EF4-FFF2-40B4-BE49-F238E27FC236}">
              <a16:creationId xmlns:a16="http://schemas.microsoft.com/office/drawing/2014/main" id="{00000000-0008-0000-0100-0000F1000000}"/>
            </a:ext>
          </a:extLst>
        </xdr:cNvPr>
        <xdr:cNvSpPr txBox="1"/>
      </xdr:nvSpPr>
      <xdr:spPr>
        <a:xfrm>
          <a:off x="9258300" y="1117727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109220</xdr:rowOff>
    </xdr:from>
    <xdr:ext cx="762000" cy="251460"/>
    <xdr:sp macro="" textlink="">
      <xdr:nvSpPr>
        <xdr:cNvPr id="242" name="テキスト ボックス 241">
          <a:extLst>
            <a:ext uri="{FF2B5EF4-FFF2-40B4-BE49-F238E27FC236}">
              <a16:creationId xmlns:a16="http://schemas.microsoft.com/office/drawing/2014/main" id="{00000000-0008-0000-0100-0000F2000000}"/>
            </a:ext>
          </a:extLst>
        </xdr:cNvPr>
        <xdr:cNvSpPr txBox="1"/>
      </xdr:nvSpPr>
      <xdr:spPr>
        <a:xfrm>
          <a:off x="8515350" y="1117727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171450</xdr:colOff>
      <xdr:row>66</xdr:row>
      <xdr:rowOff>109220</xdr:rowOff>
    </xdr:from>
    <xdr:ext cx="762000" cy="251460"/>
    <xdr:sp macro="" textlink="">
      <xdr:nvSpPr>
        <xdr:cNvPr id="243" name="テキスト ボックス 242">
          <a:extLst>
            <a:ext uri="{FF2B5EF4-FFF2-40B4-BE49-F238E27FC236}">
              <a16:creationId xmlns:a16="http://schemas.microsoft.com/office/drawing/2014/main" id="{00000000-0008-0000-0100-0000F3000000}"/>
            </a:ext>
          </a:extLst>
        </xdr:cNvPr>
        <xdr:cNvSpPr txBox="1"/>
      </xdr:nvSpPr>
      <xdr:spPr>
        <a:xfrm>
          <a:off x="7715250" y="1117727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109220</xdr:rowOff>
    </xdr:from>
    <xdr:ext cx="760095" cy="251460"/>
    <xdr:sp macro="" textlink="">
      <xdr:nvSpPr>
        <xdr:cNvPr id="244" name="テキスト ボックス 243">
          <a:extLst>
            <a:ext uri="{FF2B5EF4-FFF2-40B4-BE49-F238E27FC236}">
              <a16:creationId xmlns:a16="http://schemas.microsoft.com/office/drawing/2014/main" id="{00000000-0008-0000-0100-0000F4000000}"/>
            </a:ext>
          </a:extLst>
        </xdr:cNvPr>
        <xdr:cNvSpPr txBox="1"/>
      </xdr:nvSpPr>
      <xdr:spPr>
        <a:xfrm>
          <a:off x="6908800" y="11177270"/>
          <a:ext cx="7600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109220</xdr:rowOff>
    </xdr:from>
    <xdr:ext cx="762000" cy="251460"/>
    <xdr:sp macro="" textlink="">
      <xdr:nvSpPr>
        <xdr:cNvPr id="245" name="テキスト ボックス 244">
          <a:extLst>
            <a:ext uri="{FF2B5EF4-FFF2-40B4-BE49-F238E27FC236}">
              <a16:creationId xmlns:a16="http://schemas.microsoft.com/office/drawing/2014/main" id="{00000000-0008-0000-0100-0000F5000000}"/>
            </a:ext>
          </a:extLst>
        </xdr:cNvPr>
        <xdr:cNvSpPr txBox="1"/>
      </xdr:nvSpPr>
      <xdr:spPr>
        <a:xfrm>
          <a:off x="6115050" y="1117727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63</xdr:row>
      <xdr:rowOff>106680</xdr:rowOff>
    </xdr:from>
    <xdr:to>
      <xdr:col>55</xdr:col>
      <xdr:colOff>50800</xdr:colOff>
      <xdr:row>64</xdr:row>
      <xdr:rowOff>38100</xdr:rowOff>
    </xdr:to>
    <xdr:sp macro="" textlink="">
      <xdr:nvSpPr>
        <xdr:cNvPr id="246" name="楕円 245">
          <a:extLst>
            <a:ext uri="{FF2B5EF4-FFF2-40B4-BE49-F238E27FC236}">
              <a16:creationId xmlns:a16="http://schemas.microsoft.com/office/drawing/2014/main" id="{00000000-0008-0000-0100-0000F6000000}"/>
            </a:ext>
          </a:extLst>
        </xdr:cNvPr>
        <xdr:cNvSpPr/>
      </xdr:nvSpPr>
      <xdr:spPr>
        <a:xfrm>
          <a:off x="9398000" y="1067181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36195</xdr:rowOff>
    </xdr:from>
    <xdr:ext cx="532765" cy="251460"/>
    <xdr:sp macro="" textlink="">
      <xdr:nvSpPr>
        <xdr:cNvPr id="247" name="【橋りょう・トンネル】&#10;一人当たり有形固定資産（償却資産）額該当値テキスト">
          <a:extLst>
            <a:ext uri="{FF2B5EF4-FFF2-40B4-BE49-F238E27FC236}">
              <a16:creationId xmlns:a16="http://schemas.microsoft.com/office/drawing/2014/main" id="{00000000-0008-0000-0100-0000F7000000}"/>
            </a:ext>
          </a:extLst>
        </xdr:cNvPr>
        <xdr:cNvSpPr txBox="1"/>
      </xdr:nvSpPr>
      <xdr:spPr>
        <a:xfrm>
          <a:off x="9467850" y="10601325"/>
          <a:ext cx="5327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69,281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63</xdr:row>
      <xdr:rowOff>106680</xdr:rowOff>
    </xdr:from>
    <xdr:to>
      <xdr:col>50</xdr:col>
      <xdr:colOff>165100</xdr:colOff>
      <xdr:row>64</xdr:row>
      <xdr:rowOff>38735</xdr:rowOff>
    </xdr:to>
    <xdr:sp macro="" textlink="">
      <xdr:nvSpPr>
        <xdr:cNvPr id="248" name="楕円 247">
          <a:extLst>
            <a:ext uri="{FF2B5EF4-FFF2-40B4-BE49-F238E27FC236}">
              <a16:creationId xmlns:a16="http://schemas.microsoft.com/office/drawing/2014/main" id="{00000000-0008-0000-0100-0000F8000000}"/>
            </a:ext>
          </a:extLst>
        </xdr:cNvPr>
        <xdr:cNvSpPr/>
      </xdr:nvSpPr>
      <xdr:spPr>
        <a:xfrm>
          <a:off x="8636000" y="1067181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155575</xdr:rowOff>
    </xdr:from>
    <xdr:to>
      <xdr:col>55</xdr:col>
      <xdr:colOff>0</xdr:colOff>
      <xdr:row>63</xdr:row>
      <xdr:rowOff>156210</xdr:rowOff>
    </xdr:to>
    <xdr:cxnSp macro="">
      <xdr:nvCxnSpPr>
        <xdr:cNvPr id="249" name="直線コネクタ 248">
          <a:extLst>
            <a:ext uri="{FF2B5EF4-FFF2-40B4-BE49-F238E27FC236}">
              <a16:creationId xmlns:a16="http://schemas.microsoft.com/office/drawing/2014/main" id="{00000000-0008-0000-0100-0000F9000000}"/>
            </a:ext>
          </a:extLst>
        </xdr:cNvPr>
        <xdr:cNvCxnSpPr/>
      </xdr:nvCxnSpPr>
      <xdr:spPr>
        <a:xfrm flipV="1">
          <a:off x="8686800" y="10720705"/>
          <a:ext cx="74295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106680</xdr:rowOff>
    </xdr:from>
    <xdr:to>
      <xdr:col>46</xdr:col>
      <xdr:colOff>38100</xdr:colOff>
      <xdr:row>64</xdr:row>
      <xdr:rowOff>38735</xdr:rowOff>
    </xdr:to>
    <xdr:sp macro="" textlink="">
      <xdr:nvSpPr>
        <xdr:cNvPr id="250" name="楕円 249">
          <a:extLst>
            <a:ext uri="{FF2B5EF4-FFF2-40B4-BE49-F238E27FC236}">
              <a16:creationId xmlns:a16="http://schemas.microsoft.com/office/drawing/2014/main" id="{00000000-0008-0000-0100-0000FA000000}"/>
            </a:ext>
          </a:extLst>
        </xdr:cNvPr>
        <xdr:cNvSpPr/>
      </xdr:nvSpPr>
      <xdr:spPr>
        <a:xfrm>
          <a:off x="7842250" y="1067181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63</xdr:row>
      <xdr:rowOff>156210</xdr:rowOff>
    </xdr:from>
    <xdr:to>
      <xdr:col>50</xdr:col>
      <xdr:colOff>114300</xdr:colOff>
      <xdr:row>63</xdr:row>
      <xdr:rowOff>156210</xdr:rowOff>
    </xdr:to>
    <xdr:cxnSp macro="">
      <xdr:nvCxnSpPr>
        <xdr:cNvPr id="251" name="直線コネクタ 250">
          <a:extLst>
            <a:ext uri="{FF2B5EF4-FFF2-40B4-BE49-F238E27FC236}">
              <a16:creationId xmlns:a16="http://schemas.microsoft.com/office/drawing/2014/main" id="{00000000-0008-0000-0100-0000FB000000}"/>
            </a:ext>
          </a:extLst>
        </xdr:cNvPr>
        <xdr:cNvCxnSpPr/>
      </xdr:nvCxnSpPr>
      <xdr:spPr>
        <a:xfrm flipV="1">
          <a:off x="7886700" y="1072134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107315</xdr:rowOff>
    </xdr:from>
    <xdr:to>
      <xdr:col>41</xdr:col>
      <xdr:colOff>101600</xdr:colOff>
      <xdr:row>64</xdr:row>
      <xdr:rowOff>39370</xdr:rowOff>
    </xdr:to>
    <xdr:sp macro="" textlink="">
      <xdr:nvSpPr>
        <xdr:cNvPr id="252" name="楕円 251">
          <a:extLst>
            <a:ext uri="{FF2B5EF4-FFF2-40B4-BE49-F238E27FC236}">
              <a16:creationId xmlns:a16="http://schemas.microsoft.com/office/drawing/2014/main" id="{00000000-0008-0000-0100-0000FC000000}"/>
            </a:ext>
          </a:extLst>
        </xdr:cNvPr>
        <xdr:cNvSpPr/>
      </xdr:nvSpPr>
      <xdr:spPr>
        <a:xfrm>
          <a:off x="7029450" y="1067244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156210</xdr:rowOff>
    </xdr:from>
    <xdr:to>
      <xdr:col>45</xdr:col>
      <xdr:colOff>171450</xdr:colOff>
      <xdr:row>63</xdr:row>
      <xdr:rowOff>156845</xdr:rowOff>
    </xdr:to>
    <xdr:cxnSp macro="">
      <xdr:nvCxnSpPr>
        <xdr:cNvPr id="253" name="直線コネクタ 252">
          <a:extLst>
            <a:ext uri="{FF2B5EF4-FFF2-40B4-BE49-F238E27FC236}">
              <a16:creationId xmlns:a16="http://schemas.microsoft.com/office/drawing/2014/main" id="{00000000-0008-0000-0100-0000FD000000}"/>
            </a:ext>
          </a:extLst>
        </xdr:cNvPr>
        <xdr:cNvCxnSpPr/>
      </xdr:nvCxnSpPr>
      <xdr:spPr>
        <a:xfrm flipV="1">
          <a:off x="7080250" y="10721340"/>
          <a:ext cx="80645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106680</xdr:rowOff>
    </xdr:from>
    <xdr:to>
      <xdr:col>36</xdr:col>
      <xdr:colOff>165100</xdr:colOff>
      <xdr:row>64</xdr:row>
      <xdr:rowOff>38735</xdr:rowOff>
    </xdr:to>
    <xdr:sp macro="" textlink="">
      <xdr:nvSpPr>
        <xdr:cNvPr id="254" name="楕円 253">
          <a:extLst>
            <a:ext uri="{FF2B5EF4-FFF2-40B4-BE49-F238E27FC236}">
              <a16:creationId xmlns:a16="http://schemas.microsoft.com/office/drawing/2014/main" id="{00000000-0008-0000-0100-0000FE000000}"/>
            </a:ext>
          </a:extLst>
        </xdr:cNvPr>
        <xdr:cNvSpPr/>
      </xdr:nvSpPr>
      <xdr:spPr>
        <a:xfrm>
          <a:off x="6235700" y="1067181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156210</xdr:rowOff>
    </xdr:from>
    <xdr:to>
      <xdr:col>41</xdr:col>
      <xdr:colOff>50800</xdr:colOff>
      <xdr:row>63</xdr:row>
      <xdr:rowOff>156845</xdr:rowOff>
    </xdr:to>
    <xdr:cxnSp macro="">
      <xdr:nvCxnSpPr>
        <xdr:cNvPr id="255" name="直線コネクタ 254">
          <a:extLst>
            <a:ext uri="{FF2B5EF4-FFF2-40B4-BE49-F238E27FC236}">
              <a16:creationId xmlns:a16="http://schemas.microsoft.com/office/drawing/2014/main" id="{00000000-0008-0000-0100-0000FF000000}"/>
            </a:ext>
          </a:extLst>
        </xdr:cNvPr>
        <xdr:cNvCxnSpPr/>
      </xdr:nvCxnSpPr>
      <xdr:spPr>
        <a:xfrm>
          <a:off x="6286500" y="10721340"/>
          <a:ext cx="79375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171450</xdr:colOff>
      <xdr:row>62</xdr:row>
      <xdr:rowOff>8255</xdr:rowOff>
    </xdr:from>
    <xdr:ext cx="598805" cy="253365"/>
    <xdr:sp macro="" textlink="">
      <xdr:nvSpPr>
        <xdr:cNvPr id="256" name="n_1aveValue【橋りょう・トンネル】&#10;一人当たり有形固定資産（償却資産）額">
          <a:extLst>
            <a:ext uri="{FF2B5EF4-FFF2-40B4-BE49-F238E27FC236}">
              <a16:creationId xmlns:a16="http://schemas.microsoft.com/office/drawing/2014/main" id="{00000000-0008-0000-0100-000000010000}"/>
            </a:ext>
          </a:extLst>
        </xdr:cNvPr>
        <xdr:cNvSpPr txBox="1"/>
      </xdr:nvSpPr>
      <xdr:spPr>
        <a:xfrm>
          <a:off x="8401050" y="10405745"/>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105,987</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68580</xdr:colOff>
      <xdr:row>62</xdr:row>
      <xdr:rowOff>8255</xdr:rowOff>
    </xdr:from>
    <xdr:ext cx="596900" cy="253365"/>
    <xdr:sp macro="" textlink="">
      <xdr:nvSpPr>
        <xdr:cNvPr id="257" name="n_2aveValue【橋りょう・トンネル】&#10;一人当たり有形固定資産（償却資産）額">
          <a:extLst>
            <a:ext uri="{FF2B5EF4-FFF2-40B4-BE49-F238E27FC236}">
              <a16:creationId xmlns:a16="http://schemas.microsoft.com/office/drawing/2014/main" id="{00000000-0008-0000-0100-000001010000}"/>
            </a:ext>
          </a:extLst>
        </xdr:cNvPr>
        <xdr:cNvSpPr txBox="1"/>
      </xdr:nvSpPr>
      <xdr:spPr>
        <a:xfrm>
          <a:off x="7612380" y="10405745"/>
          <a:ext cx="596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106,039</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132080</xdr:colOff>
      <xdr:row>62</xdr:row>
      <xdr:rowOff>5715</xdr:rowOff>
    </xdr:from>
    <xdr:ext cx="596900" cy="253365"/>
    <xdr:sp macro="" textlink="">
      <xdr:nvSpPr>
        <xdr:cNvPr id="258" name="n_3aveValue【橋りょう・トンネル】&#10;一人当たり有形固定資産（償却資産）額">
          <a:extLst>
            <a:ext uri="{FF2B5EF4-FFF2-40B4-BE49-F238E27FC236}">
              <a16:creationId xmlns:a16="http://schemas.microsoft.com/office/drawing/2014/main" id="{00000000-0008-0000-0100-000002010000}"/>
            </a:ext>
          </a:extLst>
        </xdr:cNvPr>
        <xdr:cNvSpPr txBox="1"/>
      </xdr:nvSpPr>
      <xdr:spPr>
        <a:xfrm>
          <a:off x="6818630" y="10403205"/>
          <a:ext cx="596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108,706</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5080</xdr:colOff>
      <xdr:row>62</xdr:row>
      <xdr:rowOff>7620</xdr:rowOff>
    </xdr:from>
    <xdr:ext cx="596900" cy="253365"/>
    <xdr:sp macro="" textlink="">
      <xdr:nvSpPr>
        <xdr:cNvPr id="259" name="n_4aveValue【橋りょう・トンネル】&#10;一人当たり有形固定資産（償却資産）額">
          <a:extLst>
            <a:ext uri="{FF2B5EF4-FFF2-40B4-BE49-F238E27FC236}">
              <a16:creationId xmlns:a16="http://schemas.microsoft.com/office/drawing/2014/main" id="{00000000-0008-0000-0100-000003010000}"/>
            </a:ext>
          </a:extLst>
        </xdr:cNvPr>
        <xdr:cNvSpPr txBox="1"/>
      </xdr:nvSpPr>
      <xdr:spPr>
        <a:xfrm>
          <a:off x="6005830" y="10405110"/>
          <a:ext cx="596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106,752</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24765</xdr:colOff>
      <xdr:row>64</xdr:row>
      <xdr:rowOff>29845</xdr:rowOff>
    </xdr:from>
    <xdr:ext cx="534670" cy="251460"/>
    <xdr:sp macro="" textlink="">
      <xdr:nvSpPr>
        <xdr:cNvPr id="260" name="n_1mainValue【橋りょう・トンネル】&#10;一人当たり有形固定資産（償却資産）額">
          <a:extLst>
            <a:ext uri="{FF2B5EF4-FFF2-40B4-BE49-F238E27FC236}">
              <a16:creationId xmlns:a16="http://schemas.microsoft.com/office/drawing/2014/main" id="{00000000-0008-0000-0100-000004010000}"/>
            </a:ext>
          </a:extLst>
        </xdr:cNvPr>
        <xdr:cNvSpPr txBox="1"/>
      </xdr:nvSpPr>
      <xdr:spPr>
        <a:xfrm>
          <a:off x="8425815" y="10762615"/>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68,974</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100965</xdr:colOff>
      <xdr:row>64</xdr:row>
      <xdr:rowOff>29845</xdr:rowOff>
    </xdr:from>
    <xdr:ext cx="532765" cy="251460"/>
    <xdr:sp macro="" textlink="">
      <xdr:nvSpPr>
        <xdr:cNvPr id="261" name="n_2mainValue【橋りょう・トンネル】&#10;一人当たり有形固定資産（償却資産）額">
          <a:extLst>
            <a:ext uri="{FF2B5EF4-FFF2-40B4-BE49-F238E27FC236}">
              <a16:creationId xmlns:a16="http://schemas.microsoft.com/office/drawing/2014/main" id="{00000000-0008-0000-0100-000005010000}"/>
            </a:ext>
          </a:extLst>
        </xdr:cNvPr>
        <xdr:cNvSpPr txBox="1"/>
      </xdr:nvSpPr>
      <xdr:spPr>
        <a:xfrm>
          <a:off x="7644765" y="10762615"/>
          <a:ext cx="5327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68,804</a:t>
          </a:r>
          <a:endParaRPr kumimoji="1" lang="ja-JP" altLang="en-US" sz="1000" b="1">
            <a:solidFill>
              <a:srgbClr val="FF0000"/>
            </a:solidFill>
            <a:latin typeface="ＭＳ Ｐゴシック"/>
            <a:ea typeface="ＭＳ Ｐゴシック"/>
          </a:endParaRPr>
        </a:p>
      </xdr:txBody>
    </xdr:sp>
    <xdr:clientData/>
  </xdr:oneCellAnchor>
  <xdr:oneCellAnchor>
    <xdr:from>
      <xdr:col>39</xdr:col>
      <xdr:colOff>164465</xdr:colOff>
      <xdr:row>64</xdr:row>
      <xdr:rowOff>30480</xdr:rowOff>
    </xdr:from>
    <xdr:ext cx="532765" cy="251460"/>
    <xdr:sp macro="" textlink="">
      <xdr:nvSpPr>
        <xdr:cNvPr id="262" name="n_3mainValue【橋りょう・トンネル】&#10;一人当たり有形固定資産（償却資産）額">
          <a:extLst>
            <a:ext uri="{FF2B5EF4-FFF2-40B4-BE49-F238E27FC236}">
              <a16:creationId xmlns:a16="http://schemas.microsoft.com/office/drawing/2014/main" id="{00000000-0008-0000-0100-000006010000}"/>
            </a:ext>
          </a:extLst>
        </xdr:cNvPr>
        <xdr:cNvSpPr txBox="1"/>
      </xdr:nvSpPr>
      <xdr:spPr>
        <a:xfrm>
          <a:off x="6851015" y="10763250"/>
          <a:ext cx="5327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68,742</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37465</xdr:colOff>
      <xdr:row>64</xdr:row>
      <xdr:rowOff>29845</xdr:rowOff>
    </xdr:from>
    <xdr:ext cx="534670" cy="251460"/>
    <xdr:sp macro="" textlink="">
      <xdr:nvSpPr>
        <xdr:cNvPr id="263" name="n_4mainValue【橋りょう・トンネル】&#10;一人当たり有形固定資産（償却資産）額">
          <a:extLst>
            <a:ext uri="{FF2B5EF4-FFF2-40B4-BE49-F238E27FC236}">
              <a16:creationId xmlns:a16="http://schemas.microsoft.com/office/drawing/2014/main" id="{00000000-0008-0000-0100-000007010000}"/>
            </a:ext>
          </a:extLst>
        </xdr:cNvPr>
        <xdr:cNvSpPr txBox="1"/>
      </xdr:nvSpPr>
      <xdr:spPr>
        <a:xfrm>
          <a:off x="6038215" y="10762615"/>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68,765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149225</xdr:rowOff>
    </xdr:from>
    <xdr:to>
      <xdr:col>28</xdr:col>
      <xdr:colOff>152400</xdr:colOff>
      <xdr:row>72</xdr:row>
      <xdr:rowOff>99060</xdr:rowOff>
    </xdr:to>
    <xdr:sp macro="" textlink="">
      <xdr:nvSpPr>
        <xdr:cNvPr id="264" name="正方形/長方形 263">
          <a:extLst>
            <a:ext uri="{FF2B5EF4-FFF2-40B4-BE49-F238E27FC236}">
              <a16:creationId xmlns:a16="http://schemas.microsoft.com/office/drawing/2014/main" id="{00000000-0008-0000-0100-000008010000}"/>
            </a:ext>
          </a:extLst>
        </xdr:cNvPr>
        <xdr:cNvSpPr/>
      </xdr:nvSpPr>
      <xdr:spPr>
        <a:xfrm>
          <a:off x="685800" y="11552555"/>
          <a:ext cx="426720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124460</xdr:rowOff>
    </xdr:from>
    <xdr:to>
      <xdr:col>12</xdr:col>
      <xdr:colOff>127000</xdr:colOff>
      <xdr:row>74</xdr:row>
      <xdr:rowOff>37465</xdr:rowOff>
    </xdr:to>
    <xdr:sp macro="" textlink="">
      <xdr:nvSpPr>
        <xdr:cNvPr id="265" name="正方形/長方形 264">
          <a:extLst>
            <a:ext uri="{FF2B5EF4-FFF2-40B4-BE49-F238E27FC236}">
              <a16:creationId xmlns:a16="http://schemas.microsoft.com/office/drawing/2014/main" id="{00000000-0008-0000-0100-000009010000}"/>
            </a:ext>
          </a:extLst>
        </xdr:cNvPr>
        <xdr:cNvSpPr/>
      </xdr:nvSpPr>
      <xdr:spPr>
        <a:xfrm>
          <a:off x="8128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154940</xdr:rowOff>
    </xdr:from>
    <xdr:to>
      <xdr:col>12</xdr:col>
      <xdr:colOff>127000</xdr:colOff>
      <xdr:row>75</xdr:row>
      <xdr:rowOff>68580</xdr:rowOff>
    </xdr:to>
    <xdr:sp macro="" textlink="">
      <xdr:nvSpPr>
        <xdr:cNvPr id="266" name="正方形/長方形 265">
          <a:extLst>
            <a:ext uri="{FF2B5EF4-FFF2-40B4-BE49-F238E27FC236}">
              <a16:creationId xmlns:a16="http://schemas.microsoft.com/office/drawing/2014/main" id="{00000000-0008-0000-0100-00000A010000}"/>
            </a:ext>
          </a:extLst>
        </xdr:cNvPr>
        <xdr:cNvSpPr/>
      </xdr:nvSpPr>
      <xdr:spPr>
        <a:xfrm>
          <a:off x="8128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124460</xdr:rowOff>
    </xdr:from>
    <xdr:to>
      <xdr:col>18</xdr:col>
      <xdr:colOff>0</xdr:colOff>
      <xdr:row>74</xdr:row>
      <xdr:rowOff>37465</xdr:rowOff>
    </xdr:to>
    <xdr:sp macro="" textlink="">
      <xdr:nvSpPr>
        <xdr:cNvPr id="267" name="正方形/長方形 266">
          <a:extLst>
            <a:ext uri="{FF2B5EF4-FFF2-40B4-BE49-F238E27FC236}">
              <a16:creationId xmlns:a16="http://schemas.microsoft.com/office/drawing/2014/main" id="{00000000-0008-0000-0100-00000B010000}"/>
            </a:ext>
          </a:extLst>
        </xdr:cNvPr>
        <xdr:cNvSpPr/>
      </xdr:nvSpPr>
      <xdr:spPr>
        <a:xfrm>
          <a:off x="17145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154940</xdr:rowOff>
    </xdr:from>
    <xdr:to>
      <xdr:col>18</xdr:col>
      <xdr:colOff>0</xdr:colOff>
      <xdr:row>75</xdr:row>
      <xdr:rowOff>68580</xdr:rowOff>
    </xdr:to>
    <xdr:sp macro="" textlink="">
      <xdr:nvSpPr>
        <xdr:cNvPr id="268" name="正方形/長方形 267">
          <a:extLst>
            <a:ext uri="{FF2B5EF4-FFF2-40B4-BE49-F238E27FC236}">
              <a16:creationId xmlns:a16="http://schemas.microsoft.com/office/drawing/2014/main" id="{00000000-0008-0000-0100-00000C010000}"/>
            </a:ext>
          </a:extLst>
        </xdr:cNvPr>
        <xdr:cNvSpPr/>
      </xdr:nvSpPr>
      <xdr:spPr>
        <a:xfrm>
          <a:off x="17145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124460</xdr:rowOff>
    </xdr:from>
    <xdr:to>
      <xdr:col>24</xdr:col>
      <xdr:colOff>0</xdr:colOff>
      <xdr:row>74</xdr:row>
      <xdr:rowOff>37465</xdr:rowOff>
    </xdr:to>
    <xdr:sp macro="" textlink="">
      <xdr:nvSpPr>
        <xdr:cNvPr id="269" name="正方形/長方形 268">
          <a:extLst>
            <a:ext uri="{FF2B5EF4-FFF2-40B4-BE49-F238E27FC236}">
              <a16:creationId xmlns:a16="http://schemas.microsoft.com/office/drawing/2014/main" id="{00000000-0008-0000-0100-00000D010000}"/>
            </a:ext>
          </a:extLst>
        </xdr:cNvPr>
        <xdr:cNvSpPr/>
      </xdr:nvSpPr>
      <xdr:spPr>
        <a:xfrm>
          <a:off x="27432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16</xdr:col>
      <xdr:colOff>0</xdr:colOff>
      <xdr:row>73</xdr:row>
      <xdr:rowOff>154940</xdr:rowOff>
    </xdr:from>
    <xdr:to>
      <xdr:col>24</xdr:col>
      <xdr:colOff>0</xdr:colOff>
      <xdr:row>75</xdr:row>
      <xdr:rowOff>68580</xdr:rowOff>
    </xdr:to>
    <xdr:sp macro="" textlink="">
      <xdr:nvSpPr>
        <xdr:cNvPr id="270" name="正方形/長方形 269">
          <a:extLst>
            <a:ext uri="{FF2B5EF4-FFF2-40B4-BE49-F238E27FC236}">
              <a16:creationId xmlns:a16="http://schemas.microsoft.com/office/drawing/2014/main" id="{00000000-0008-0000-0100-00000E010000}"/>
            </a:ext>
          </a:extLst>
        </xdr:cNvPr>
        <xdr:cNvSpPr/>
      </xdr:nvSpPr>
      <xdr:spPr>
        <a:xfrm>
          <a:off x="27432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93345</xdr:rowOff>
    </xdr:from>
    <xdr:to>
      <xdr:col>28</xdr:col>
      <xdr:colOff>152400</xdr:colOff>
      <xdr:row>88</xdr:row>
      <xdr:rowOff>149225</xdr:rowOff>
    </xdr:to>
    <xdr:sp macro="" textlink="">
      <xdr:nvSpPr>
        <xdr:cNvPr id="271" name="正方形/長方形 270">
          <a:extLst>
            <a:ext uri="{FF2B5EF4-FFF2-40B4-BE49-F238E27FC236}">
              <a16:creationId xmlns:a16="http://schemas.microsoft.com/office/drawing/2014/main" id="{00000000-0008-0000-0100-00000F010000}"/>
            </a:ext>
          </a:extLst>
        </xdr:cNvPr>
        <xdr:cNvSpPr/>
      </xdr:nvSpPr>
      <xdr:spPr>
        <a:xfrm>
          <a:off x="685800" y="12670155"/>
          <a:ext cx="4267200" cy="2235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34</xdr:col>
      <xdr:colOff>127000</xdr:colOff>
      <xdr:row>68</xdr:row>
      <xdr:rowOff>149225</xdr:rowOff>
    </xdr:from>
    <xdr:to>
      <xdr:col>59</xdr:col>
      <xdr:colOff>88900</xdr:colOff>
      <xdr:row>72</xdr:row>
      <xdr:rowOff>99060</xdr:rowOff>
    </xdr:to>
    <xdr:sp macro="" textlink="">
      <xdr:nvSpPr>
        <xdr:cNvPr id="272" name="正方形/長方形 271">
          <a:extLst>
            <a:ext uri="{FF2B5EF4-FFF2-40B4-BE49-F238E27FC236}">
              <a16:creationId xmlns:a16="http://schemas.microsoft.com/office/drawing/2014/main" id="{00000000-0008-0000-0100-000010010000}"/>
            </a:ext>
          </a:extLst>
        </xdr:cNvPr>
        <xdr:cNvSpPr/>
      </xdr:nvSpPr>
      <xdr:spPr>
        <a:xfrm>
          <a:off x="5956300" y="11552555"/>
          <a:ext cx="424815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124460</xdr:rowOff>
    </xdr:from>
    <xdr:to>
      <xdr:col>43</xdr:col>
      <xdr:colOff>63500</xdr:colOff>
      <xdr:row>74</xdr:row>
      <xdr:rowOff>37465</xdr:rowOff>
    </xdr:to>
    <xdr:sp macro="" textlink="">
      <xdr:nvSpPr>
        <xdr:cNvPr id="273" name="正方形/長方形 272">
          <a:extLst>
            <a:ext uri="{FF2B5EF4-FFF2-40B4-BE49-F238E27FC236}">
              <a16:creationId xmlns:a16="http://schemas.microsoft.com/office/drawing/2014/main" id="{00000000-0008-0000-0100-000011010000}"/>
            </a:ext>
          </a:extLst>
        </xdr:cNvPr>
        <xdr:cNvSpPr/>
      </xdr:nvSpPr>
      <xdr:spPr>
        <a:xfrm>
          <a:off x="606425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154940</xdr:rowOff>
    </xdr:from>
    <xdr:to>
      <xdr:col>43</xdr:col>
      <xdr:colOff>63500</xdr:colOff>
      <xdr:row>75</xdr:row>
      <xdr:rowOff>68580</xdr:rowOff>
    </xdr:to>
    <xdr:sp macro="" textlink="">
      <xdr:nvSpPr>
        <xdr:cNvPr id="274" name="正方形/長方形 273">
          <a:extLst>
            <a:ext uri="{FF2B5EF4-FFF2-40B4-BE49-F238E27FC236}">
              <a16:creationId xmlns:a16="http://schemas.microsoft.com/office/drawing/2014/main" id="{00000000-0008-0000-0100-000012010000}"/>
            </a:ext>
          </a:extLst>
        </xdr:cNvPr>
        <xdr:cNvSpPr/>
      </xdr:nvSpPr>
      <xdr:spPr>
        <a:xfrm>
          <a:off x="606425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124460</xdr:rowOff>
    </xdr:from>
    <xdr:to>
      <xdr:col>48</xdr:col>
      <xdr:colOff>127000</xdr:colOff>
      <xdr:row>74</xdr:row>
      <xdr:rowOff>37465</xdr:rowOff>
    </xdr:to>
    <xdr:sp macro="" textlink="">
      <xdr:nvSpPr>
        <xdr:cNvPr id="275" name="正方形/長方形 274">
          <a:extLst>
            <a:ext uri="{FF2B5EF4-FFF2-40B4-BE49-F238E27FC236}">
              <a16:creationId xmlns:a16="http://schemas.microsoft.com/office/drawing/2014/main" id="{00000000-0008-0000-0100-000013010000}"/>
            </a:ext>
          </a:extLst>
        </xdr:cNvPr>
        <xdr:cNvSpPr/>
      </xdr:nvSpPr>
      <xdr:spPr>
        <a:xfrm>
          <a:off x="69850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154940</xdr:rowOff>
    </xdr:from>
    <xdr:to>
      <xdr:col>48</xdr:col>
      <xdr:colOff>127000</xdr:colOff>
      <xdr:row>75</xdr:row>
      <xdr:rowOff>68580</xdr:rowOff>
    </xdr:to>
    <xdr:sp macro="" textlink="">
      <xdr:nvSpPr>
        <xdr:cNvPr id="276" name="正方形/長方形 275">
          <a:extLst>
            <a:ext uri="{FF2B5EF4-FFF2-40B4-BE49-F238E27FC236}">
              <a16:creationId xmlns:a16="http://schemas.microsoft.com/office/drawing/2014/main" id="{00000000-0008-0000-0100-000014010000}"/>
            </a:ext>
          </a:extLst>
        </xdr:cNvPr>
        <xdr:cNvSpPr/>
      </xdr:nvSpPr>
      <xdr:spPr>
        <a:xfrm>
          <a:off x="69850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0.798</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124460</xdr:rowOff>
    </xdr:from>
    <xdr:to>
      <xdr:col>54</xdr:col>
      <xdr:colOff>127000</xdr:colOff>
      <xdr:row>74</xdr:row>
      <xdr:rowOff>37465</xdr:rowOff>
    </xdr:to>
    <xdr:sp macro="" textlink="">
      <xdr:nvSpPr>
        <xdr:cNvPr id="277" name="正方形/長方形 276">
          <a:extLst>
            <a:ext uri="{FF2B5EF4-FFF2-40B4-BE49-F238E27FC236}">
              <a16:creationId xmlns:a16="http://schemas.microsoft.com/office/drawing/2014/main" id="{00000000-0008-0000-0100-000015010000}"/>
            </a:ext>
          </a:extLst>
        </xdr:cNvPr>
        <xdr:cNvSpPr/>
      </xdr:nvSpPr>
      <xdr:spPr>
        <a:xfrm>
          <a:off x="80137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46</xdr:col>
      <xdr:colOff>127000</xdr:colOff>
      <xdr:row>73</xdr:row>
      <xdr:rowOff>154940</xdr:rowOff>
    </xdr:from>
    <xdr:to>
      <xdr:col>54</xdr:col>
      <xdr:colOff>127000</xdr:colOff>
      <xdr:row>75</xdr:row>
      <xdr:rowOff>68580</xdr:rowOff>
    </xdr:to>
    <xdr:sp macro="" textlink="">
      <xdr:nvSpPr>
        <xdr:cNvPr id="278" name="正方形/長方形 277">
          <a:extLst>
            <a:ext uri="{FF2B5EF4-FFF2-40B4-BE49-F238E27FC236}">
              <a16:creationId xmlns:a16="http://schemas.microsoft.com/office/drawing/2014/main" id="{00000000-0008-0000-0100-000016010000}"/>
            </a:ext>
          </a:extLst>
        </xdr:cNvPr>
        <xdr:cNvSpPr/>
      </xdr:nvSpPr>
      <xdr:spPr>
        <a:xfrm>
          <a:off x="80137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93345</xdr:rowOff>
    </xdr:from>
    <xdr:to>
      <xdr:col>59</xdr:col>
      <xdr:colOff>88900</xdr:colOff>
      <xdr:row>88</xdr:row>
      <xdr:rowOff>149225</xdr:rowOff>
    </xdr:to>
    <xdr:sp macro="" textlink="">
      <xdr:nvSpPr>
        <xdr:cNvPr id="279" name="正方形/長方形 278">
          <a:extLst>
            <a:ext uri="{FF2B5EF4-FFF2-40B4-BE49-F238E27FC236}">
              <a16:creationId xmlns:a16="http://schemas.microsoft.com/office/drawing/2014/main" id="{00000000-0008-0000-0100-000017010000}"/>
            </a:ext>
          </a:extLst>
        </xdr:cNvPr>
        <xdr:cNvSpPr/>
      </xdr:nvSpPr>
      <xdr:spPr>
        <a:xfrm>
          <a:off x="5956300" y="12670155"/>
          <a:ext cx="4248150" cy="2235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0" name="正方形/長方形 279">
          <a:extLst>
            <a:ext uri="{FF2B5EF4-FFF2-40B4-BE49-F238E27FC236}">
              <a16:creationId xmlns:a16="http://schemas.microsoft.com/office/drawing/2014/main" id="{00000000-0008-0000-0100-000018010000}"/>
            </a:ext>
          </a:extLst>
        </xdr:cNvPr>
        <xdr:cNvSpPr/>
      </xdr:nvSpPr>
      <xdr:spPr>
        <a:xfrm>
          <a:off x="685800" y="152781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1" name="正方形/長方形 280">
          <a:extLst>
            <a:ext uri="{FF2B5EF4-FFF2-40B4-BE49-F238E27FC236}">
              <a16:creationId xmlns:a16="http://schemas.microsoft.com/office/drawing/2014/main" id="{00000000-0008-0000-0100-000019010000}"/>
            </a:ext>
          </a:extLst>
        </xdr:cNvPr>
        <xdr:cNvSpPr/>
      </xdr:nvSpPr>
      <xdr:spPr>
        <a:xfrm>
          <a:off x="8128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2" name="正方形/長方形 281">
          <a:extLst>
            <a:ext uri="{FF2B5EF4-FFF2-40B4-BE49-F238E27FC236}">
              <a16:creationId xmlns:a16="http://schemas.microsoft.com/office/drawing/2014/main" id="{00000000-0008-0000-0100-00001A010000}"/>
            </a:ext>
          </a:extLst>
        </xdr:cNvPr>
        <xdr:cNvSpPr/>
      </xdr:nvSpPr>
      <xdr:spPr>
        <a:xfrm>
          <a:off x="8128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3" name="正方形/長方形 282">
          <a:extLst>
            <a:ext uri="{FF2B5EF4-FFF2-40B4-BE49-F238E27FC236}">
              <a16:creationId xmlns:a16="http://schemas.microsoft.com/office/drawing/2014/main" id="{00000000-0008-0000-0100-00001B010000}"/>
            </a:ext>
          </a:extLst>
        </xdr:cNvPr>
        <xdr:cNvSpPr/>
      </xdr:nvSpPr>
      <xdr:spPr>
        <a:xfrm>
          <a:off x="17145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4" name="正方形/長方形 283">
          <a:extLst>
            <a:ext uri="{FF2B5EF4-FFF2-40B4-BE49-F238E27FC236}">
              <a16:creationId xmlns:a16="http://schemas.microsoft.com/office/drawing/2014/main" id="{00000000-0008-0000-0100-00001C010000}"/>
            </a:ext>
          </a:extLst>
        </xdr:cNvPr>
        <xdr:cNvSpPr/>
      </xdr:nvSpPr>
      <xdr:spPr>
        <a:xfrm>
          <a:off x="17145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67.9</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5" name="正方形/長方形 284">
          <a:extLst>
            <a:ext uri="{FF2B5EF4-FFF2-40B4-BE49-F238E27FC236}">
              <a16:creationId xmlns:a16="http://schemas.microsoft.com/office/drawing/2014/main" id="{00000000-0008-0000-0100-00001D010000}"/>
            </a:ext>
          </a:extLst>
        </xdr:cNvPr>
        <xdr:cNvSpPr/>
      </xdr:nvSpPr>
      <xdr:spPr>
        <a:xfrm>
          <a:off x="27432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6" name="正方形/長方形 285">
          <a:extLst>
            <a:ext uri="{FF2B5EF4-FFF2-40B4-BE49-F238E27FC236}">
              <a16:creationId xmlns:a16="http://schemas.microsoft.com/office/drawing/2014/main" id="{00000000-0008-0000-0100-00001E010000}"/>
            </a:ext>
          </a:extLst>
        </xdr:cNvPr>
        <xdr:cNvSpPr/>
      </xdr:nvSpPr>
      <xdr:spPr>
        <a:xfrm>
          <a:off x="27432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7" name="正方形/長方形 286">
          <a:extLst>
            <a:ext uri="{FF2B5EF4-FFF2-40B4-BE49-F238E27FC236}">
              <a16:creationId xmlns:a16="http://schemas.microsoft.com/office/drawing/2014/main" id="{00000000-0008-0000-0100-00001F010000}"/>
            </a:ext>
          </a:extLst>
        </xdr:cNvPr>
        <xdr:cNvSpPr/>
      </xdr:nvSpPr>
      <xdr:spPr>
        <a:xfrm>
          <a:off x="685800" y="1642110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8" name="正方形/長方形 287">
          <a:extLst>
            <a:ext uri="{FF2B5EF4-FFF2-40B4-BE49-F238E27FC236}">
              <a16:creationId xmlns:a16="http://schemas.microsoft.com/office/drawing/2014/main" id="{00000000-0008-0000-0100-000020010000}"/>
            </a:ext>
          </a:extLst>
        </xdr:cNvPr>
        <xdr:cNvSpPr/>
      </xdr:nvSpPr>
      <xdr:spPr>
        <a:xfrm>
          <a:off x="5956300" y="152781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9" name="正方形/長方形 288">
          <a:extLst>
            <a:ext uri="{FF2B5EF4-FFF2-40B4-BE49-F238E27FC236}">
              <a16:creationId xmlns:a16="http://schemas.microsoft.com/office/drawing/2014/main" id="{00000000-0008-0000-0100-000021010000}"/>
            </a:ext>
          </a:extLst>
        </xdr:cNvPr>
        <xdr:cNvSpPr/>
      </xdr:nvSpPr>
      <xdr:spPr>
        <a:xfrm>
          <a:off x="606425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0" name="正方形/長方形 289">
          <a:extLst>
            <a:ext uri="{FF2B5EF4-FFF2-40B4-BE49-F238E27FC236}">
              <a16:creationId xmlns:a16="http://schemas.microsoft.com/office/drawing/2014/main" id="{00000000-0008-0000-0100-000022010000}"/>
            </a:ext>
          </a:extLst>
        </xdr:cNvPr>
        <xdr:cNvSpPr/>
      </xdr:nvSpPr>
      <xdr:spPr>
        <a:xfrm>
          <a:off x="606425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1" name="正方形/長方形 290">
          <a:extLst>
            <a:ext uri="{FF2B5EF4-FFF2-40B4-BE49-F238E27FC236}">
              <a16:creationId xmlns:a16="http://schemas.microsoft.com/office/drawing/2014/main" id="{00000000-0008-0000-0100-000023010000}"/>
            </a:ext>
          </a:extLst>
        </xdr:cNvPr>
        <xdr:cNvSpPr/>
      </xdr:nvSpPr>
      <xdr:spPr>
        <a:xfrm>
          <a:off x="69850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2" name="正方形/長方形 291">
          <a:extLst>
            <a:ext uri="{FF2B5EF4-FFF2-40B4-BE49-F238E27FC236}">
              <a16:creationId xmlns:a16="http://schemas.microsoft.com/office/drawing/2014/main" id="{00000000-0008-0000-0100-000024010000}"/>
            </a:ext>
          </a:extLst>
        </xdr:cNvPr>
        <xdr:cNvSpPr/>
      </xdr:nvSpPr>
      <xdr:spPr>
        <a:xfrm>
          <a:off x="69850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120,051</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3" name="正方形/長方形 292">
          <a:extLst>
            <a:ext uri="{FF2B5EF4-FFF2-40B4-BE49-F238E27FC236}">
              <a16:creationId xmlns:a16="http://schemas.microsoft.com/office/drawing/2014/main" id="{00000000-0008-0000-0100-000025010000}"/>
            </a:ext>
          </a:extLst>
        </xdr:cNvPr>
        <xdr:cNvSpPr/>
      </xdr:nvSpPr>
      <xdr:spPr>
        <a:xfrm>
          <a:off x="80137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4" name="正方形/長方形 293">
          <a:extLst>
            <a:ext uri="{FF2B5EF4-FFF2-40B4-BE49-F238E27FC236}">
              <a16:creationId xmlns:a16="http://schemas.microsoft.com/office/drawing/2014/main" id="{00000000-0008-0000-0100-000026010000}"/>
            </a:ext>
          </a:extLst>
        </xdr:cNvPr>
        <xdr:cNvSpPr/>
      </xdr:nvSpPr>
      <xdr:spPr>
        <a:xfrm>
          <a:off x="80137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5" name="正方形/長方形 294">
          <a:extLst>
            <a:ext uri="{FF2B5EF4-FFF2-40B4-BE49-F238E27FC236}">
              <a16:creationId xmlns:a16="http://schemas.microsoft.com/office/drawing/2014/main" id="{00000000-0008-0000-0100-000027010000}"/>
            </a:ext>
          </a:extLst>
        </xdr:cNvPr>
        <xdr:cNvSpPr/>
      </xdr:nvSpPr>
      <xdr:spPr>
        <a:xfrm>
          <a:off x="5956300" y="1642110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24</xdr:row>
      <xdr:rowOff>74295</xdr:rowOff>
    </xdr:from>
    <xdr:to>
      <xdr:col>90</xdr:col>
      <xdr:colOff>25400</xdr:colOff>
      <xdr:row>28</xdr:row>
      <xdr:rowOff>24765</xdr:rowOff>
    </xdr:to>
    <xdr:sp macro="" textlink="">
      <xdr:nvSpPr>
        <xdr:cNvPr id="296" name="正方形/長方形 295">
          <a:extLst>
            <a:ext uri="{FF2B5EF4-FFF2-40B4-BE49-F238E27FC236}">
              <a16:creationId xmlns:a16="http://schemas.microsoft.com/office/drawing/2014/main" id="{00000000-0008-0000-0100-000028010000}"/>
            </a:ext>
          </a:extLst>
        </xdr:cNvPr>
        <xdr:cNvSpPr/>
      </xdr:nvSpPr>
      <xdr:spPr>
        <a:xfrm>
          <a:off x="11207750" y="4101465"/>
          <a:ext cx="4248150" cy="6210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50165</xdr:rowOff>
    </xdr:from>
    <xdr:to>
      <xdr:col>74</xdr:col>
      <xdr:colOff>0</xdr:colOff>
      <xdr:row>29</xdr:row>
      <xdr:rowOff>130175</xdr:rowOff>
    </xdr:to>
    <xdr:sp macro="" textlink="">
      <xdr:nvSpPr>
        <xdr:cNvPr id="297" name="正方形/長方形 296">
          <a:extLst>
            <a:ext uri="{FF2B5EF4-FFF2-40B4-BE49-F238E27FC236}">
              <a16:creationId xmlns:a16="http://schemas.microsoft.com/office/drawing/2014/main" id="{00000000-0008-0000-0100-000029010000}"/>
            </a:ext>
          </a:extLst>
        </xdr:cNvPr>
        <xdr:cNvSpPr/>
      </xdr:nvSpPr>
      <xdr:spPr>
        <a:xfrm>
          <a:off x="113157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80645</xdr:rowOff>
    </xdr:from>
    <xdr:to>
      <xdr:col>74</xdr:col>
      <xdr:colOff>0</xdr:colOff>
      <xdr:row>30</xdr:row>
      <xdr:rowOff>161925</xdr:rowOff>
    </xdr:to>
    <xdr:sp macro="" textlink="">
      <xdr:nvSpPr>
        <xdr:cNvPr id="298" name="正方形/長方形 297">
          <a:extLst>
            <a:ext uri="{FF2B5EF4-FFF2-40B4-BE49-F238E27FC236}">
              <a16:creationId xmlns:a16="http://schemas.microsoft.com/office/drawing/2014/main" id="{00000000-0008-0000-0100-00002A010000}"/>
            </a:ext>
          </a:extLst>
        </xdr:cNvPr>
        <xdr:cNvSpPr/>
      </xdr:nvSpPr>
      <xdr:spPr>
        <a:xfrm>
          <a:off x="113157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50165</xdr:rowOff>
    </xdr:from>
    <xdr:to>
      <xdr:col>79</xdr:col>
      <xdr:colOff>63500</xdr:colOff>
      <xdr:row>29</xdr:row>
      <xdr:rowOff>130175</xdr:rowOff>
    </xdr:to>
    <xdr:sp macro="" textlink="">
      <xdr:nvSpPr>
        <xdr:cNvPr id="299" name="正方形/長方形 298">
          <a:extLst>
            <a:ext uri="{FF2B5EF4-FFF2-40B4-BE49-F238E27FC236}">
              <a16:creationId xmlns:a16="http://schemas.microsoft.com/office/drawing/2014/main" id="{00000000-0008-0000-0100-00002B010000}"/>
            </a:ext>
          </a:extLst>
        </xdr:cNvPr>
        <xdr:cNvSpPr/>
      </xdr:nvSpPr>
      <xdr:spPr>
        <a:xfrm>
          <a:off x="1223645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80645</xdr:rowOff>
    </xdr:from>
    <xdr:to>
      <xdr:col>79</xdr:col>
      <xdr:colOff>63500</xdr:colOff>
      <xdr:row>30</xdr:row>
      <xdr:rowOff>161925</xdr:rowOff>
    </xdr:to>
    <xdr:sp macro="" textlink="">
      <xdr:nvSpPr>
        <xdr:cNvPr id="300" name="正方形/長方形 299">
          <a:extLst>
            <a:ext uri="{FF2B5EF4-FFF2-40B4-BE49-F238E27FC236}">
              <a16:creationId xmlns:a16="http://schemas.microsoft.com/office/drawing/2014/main" id="{00000000-0008-0000-0100-00002C010000}"/>
            </a:ext>
          </a:extLst>
        </xdr:cNvPr>
        <xdr:cNvSpPr/>
      </xdr:nvSpPr>
      <xdr:spPr>
        <a:xfrm>
          <a:off x="1223645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50165</xdr:rowOff>
    </xdr:from>
    <xdr:to>
      <xdr:col>85</xdr:col>
      <xdr:colOff>63500</xdr:colOff>
      <xdr:row>29</xdr:row>
      <xdr:rowOff>130175</xdr:rowOff>
    </xdr:to>
    <xdr:sp macro="" textlink="">
      <xdr:nvSpPr>
        <xdr:cNvPr id="301" name="正方形/長方形 300">
          <a:extLst>
            <a:ext uri="{FF2B5EF4-FFF2-40B4-BE49-F238E27FC236}">
              <a16:creationId xmlns:a16="http://schemas.microsoft.com/office/drawing/2014/main" id="{00000000-0008-0000-0100-00002D010000}"/>
            </a:ext>
          </a:extLst>
        </xdr:cNvPr>
        <xdr:cNvSpPr/>
      </xdr:nvSpPr>
      <xdr:spPr>
        <a:xfrm>
          <a:off x="1326515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77</xdr:col>
      <xdr:colOff>63500</xdr:colOff>
      <xdr:row>29</xdr:row>
      <xdr:rowOff>80645</xdr:rowOff>
    </xdr:from>
    <xdr:to>
      <xdr:col>85</xdr:col>
      <xdr:colOff>63500</xdr:colOff>
      <xdr:row>30</xdr:row>
      <xdr:rowOff>161925</xdr:rowOff>
    </xdr:to>
    <xdr:sp macro="" textlink="">
      <xdr:nvSpPr>
        <xdr:cNvPr id="302" name="正方形/長方形 301">
          <a:extLst>
            <a:ext uri="{FF2B5EF4-FFF2-40B4-BE49-F238E27FC236}">
              <a16:creationId xmlns:a16="http://schemas.microsoft.com/office/drawing/2014/main" id="{00000000-0008-0000-0100-00002E010000}"/>
            </a:ext>
          </a:extLst>
        </xdr:cNvPr>
        <xdr:cNvSpPr/>
      </xdr:nvSpPr>
      <xdr:spPr>
        <a:xfrm>
          <a:off x="1326515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18415</xdr:rowOff>
    </xdr:from>
    <xdr:to>
      <xdr:col>90</xdr:col>
      <xdr:colOff>25400</xdr:colOff>
      <xdr:row>44</xdr:row>
      <xdr:rowOff>74295</xdr:rowOff>
    </xdr:to>
    <xdr:sp macro="" textlink="">
      <xdr:nvSpPr>
        <xdr:cNvPr id="303" name="正方形/長方形 302">
          <a:extLst>
            <a:ext uri="{FF2B5EF4-FFF2-40B4-BE49-F238E27FC236}">
              <a16:creationId xmlns:a16="http://schemas.microsoft.com/office/drawing/2014/main" id="{00000000-0008-0000-0100-00002F010000}"/>
            </a:ext>
          </a:extLst>
        </xdr:cNvPr>
        <xdr:cNvSpPr/>
      </xdr:nvSpPr>
      <xdr:spPr>
        <a:xfrm>
          <a:off x="11207750" y="5219065"/>
          <a:ext cx="42481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450" cy="220345"/>
    <xdr:sp macro="" textlink="">
      <xdr:nvSpPr>
        <xdr:cNvPr id="304" name="テキスト ボックス 303">
          <a:extLst>
            <a:ext uri="{FF2B5EF4-FFF2-40B4-BE49-F238E27FC236}">
              <a16:creationId xmlns:a16="http://schemas.microsoft.com/office/drawing/2014/main" id="{00000000-0008-0000-0100-000030010000}"/>
            </a:ext>
          </a:extLst>
        </xdr:cNvPr>
        <xdr:cNvSpPr txBox="1"/>
      </xdr:nvSpPr>
      <xdr:spPr>
        <a:xfrm>
          <a:off x="11169650" y="5033010"/>
          <a:ext cx="29845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44</xdr:row>
      <xdr:rowOff>74295</xdr:rowOff>
    </xdr:from>
    <xdr:to>
      <xdr:col>89</xdr:col>
      <xdr:colOff>171450</xdr:colOff>
      <xdr:row>44</xdr:row>
      <xdr:rowOff>74295</xdr:rowOff>
    </xdr:to>
    <xdr:cxnSp macro="">
      <xdr:nvCxnSpPr>
        <xdr:cNvPr id="305" name="直線コネクタ 304">
          <a:extLst>
            <a:ext uri="{FF2B5EF4-FFF2-40B4-BE49-F238E27FC236}">
              <a16:creationId xmlns:a16="http://schemas.microsoft.com/office/drawing/2014/main" id="{00000000-0008-0000-0100-000031010000}"/>
            </a:ext>
          </a:extLst>
        </xdr:cNvPr>
        <xdr:cNvCxnSpPr/>
      </xdr:nvCxnSpPr>
      <xdr:spPr>
        <a:xfrm>
          <a:off x="11207750" y="745426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43</xdr:row>
      <xdr:rowOff>103505</xdr:rowOff>
    </xdr:from>
    <xdr:ext cx="465455" cy="251460"/>
    <xdr:sp macro="" textlink="">
      <xdr:nvSpPr>
        <xdr:cNvPr id="306" name="テキスト ボックス 305">
          <a:extLst>
            <a:ext uri="{FF2B5EF4-FFF2-40B4-BE49-F238E27FC236}">
              <a16:creationId xmlns:a16="http://schemas.microsoft.com/office/drawing/2014/main" id="{00000000-0008-0000-0100-000032010000}"/>
            </a:ext>
          </a:extLst>
        </xdr:cNvPr>
        <xdr:cNvSpPr txBox="1"/>
      </xdr:nvSpPr>
      <xdr:spPr>
        <a:xfrm>
          <a:off x="10797540" y="7315835"/>
          <a:ext cx="4654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42</xdr:row>
      <xdr:rowOff>90805</xdr:rowOff>
    </xdr:from>
    <xdr:to>
      <xdr:col>89</xdr:col>
      <xdr:colOff>171450</xdr:colOff>
      <xdr:row>42</xdr:row>
      <xdr:rowOff>90805</xdr:rowOff>
    </xdr:to>
    <xdr:cxnSp macro="">
      <xdr:nvCxnSpPr>
        <xdr:cNvPr id="307" name="直線コネクタ 306">
          <a:extLst>
            <a:ext uri="{FF2B5EF4-FFF2-40B4-BE49-F238E27FC236}">
              <a16:creationId xmlns:a16="http://schemas.microsoft.com/office/drawing/2014/main" id="{00000000-0008-0000-0100-000033010000}"/>
            </a:ext>
          </a:extLst>
        </xdr:cNvPr>
        <xdr:cNvCxnSpPr/>
      </xdr:nvCxnSpPr>
      <xdr:spPr>
        <a:xfrm>
          <a:off x="11207750" y="71354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41</xdr:row>
      <xdr:rowOff>118745</xdr:rowOff>
    </xdr:from>
    <xdr:ext cx="465455" cy="253365"/>
    <xdr:sp macro="" textlink="">
      <xdr:nvSpPr>
        <xdr:cNvPr id="308" name="テキスト ボックス 307">
          <a:extLst>
            <a:ext uri="{FF2B5EF4-FFF2-40B4-BE49-F238E27FC236}">
              <a16:creationId xmlns:a16="http://schemas.microsoft.com/office/drawing/2014/main" id="{00000000-0008-0000-0100-000034010000}"/>
            </a:ext>
          </a:extLst>
        </xdr:cNvPr>
        <xdr:cNvSpPr txBox="1"/>
      </xdr:nvSpPr>
      <xdr:spPr>
        <a:xfrm>
          <a:off x="10797540" y="6995795"/>
          <a:ext cx="4654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40</xdr:row>
      <xdr:rowOff>106680</xdr:rowOff>
    </xdr:from>
    <xdr:to>
      <xdr:col>89</xdr:col>
      <xdr:colOff>171450</xdr:colOff>
      <xdr:row>40</xdr:row>
      <xdr:rowOff>106680</xdr:rowOff>
    </xdr:to>
    <xdr:cxnSp macro="">
      <xdr:nvCxnSpPr>
        <xdr:cNvPr id="309" name="直線コネクタ 308">
          <a:extLst>
            <a:ext uri="{FF2B5EF4-FFF2-40B4-BE49-F238E27FC236}">
              <a16:creationId xmlns:a16="http://schemas.microsoft.com/office/drawing/2014/main" id="{00000000-0008-0000-0100-000035010000}"/>
            </a:ext>
          </a:extLst>
        </xdr:cNvPr>
        <xdr:cNvCxnSpPr/>
      </xdr:nvCxnSpPr>
      <xdr:spPr>
        <a:xfrm>
          <a:off x="11207750" y="681609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39</xdr:row>
      <xdr:rowOff>134620</xdr:rowOff>
    </xdr:from>
    <xdr:ext cx="401320" cy="253365"/>
    <xdr:sp macro="" textlink="">
      <xdr:nvSpPr>
        <xdr:cNvPr id="310" name="テキスト ボックス 309">
          <a:extLst>
            <a:ext uri="{FF2B5EF4-FFF2-40B4-BE49-F238E27FC236}">
              <a16:creationId xmlns:a16="http://schemas.microsoft.com/office/drawing/2014/main" id="{00000000-0008-0000-0100-000036010000}"/>
            </a:ext>
          </a:extLst>
        </xdr:cNvPr>
        <xdr:cNvSpPr txBox="1"/>
      </xdr:nvSpPr>
      <xdr:spPr>
        <a:xfrm>
          <a:off x="10842625" y="6676390"/>
          <a:ext cx="4013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38</xdr:row>
      <xdr:rowOff>122555</xdr:rowOff>
    </xdr:from>
    <xdr:to>
      <xdr:col>89</xdr:col>
      <xdr:colOff>171450</xdr:colOff>
      <xdr:row>38</xdr:row>
      <xdr:rowOff>122555</xdr:rowOff>
    </xdr:to>
    <xdr:cxnSp macro="">
      <xdr:nvCxnSpPr>
        <xdr:cNvPr id="311" name="直線コネクタ 310">
          <a:extLst>
            <a:ext uri="{FF2B5EF4-FFF2-40B4-BE49-F238E27FC236}">
              <a16:creationId xmlns:a16="http://schemas.microsoft.com/office/drawing/2014/main" id="{00000000-0008-0000-0100-000037010000}"/>
            </a:ext>
          </a:extLst>
        </xdr:cNvPr>
        <xdr:cNvCxnSpPr/>
      </xdr:nvCxnSpPr>
      <xdr:spPr>
        <a:xfrm>
          <a:off x="11207750" y="649668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37</xdr:row>
      <xdr:rowOff>151130</xdr:rowOff>
    </xdr:from>
    <xdr:ext cx="401320" cy="253365"/>
    <xdr:sp macro="" textlink="">
      <xdr:nvSpPr>
        <xdr:cNvPr id="312" name="テキスト ボックス 311">
          <a:extLst>
            <a:ext uri="{FF2B5EF4-FFF2-40B4-BE49-F238E27FC236}">
              <a16:creationId xmlns:a16="http://schemas.microsoft.com/office/drawing/2014/main" id="{00000000-0008-0000-0100-000038010000}"/>
            </a:ext>
          </a:extLst>
        </xdr:cNvPr>
        <xdr:cNvSpPr txBox="1"/>
      </xdr:nvSpPr>
      <xdr:spPr>
        <a:xfrm>
          <a:off x="10842625" y="6357620"/>
          <a:ext cx="4013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138430</xdr:rowOff>
    </xdr:from>
    <xdr:to>
      <xdr:col>89</xdr:col>
      <xdr:colOff>171450</xdr:colOff>
      <xdr:row>36</xdr:row>
      <xdr:rowOff>138430</xdr:rowOff>
    </xdr:to>
    <xdr:cxnSp macro="">
      <xdr:nvCxnSpPr>
        <xdr:cNvPr id="313" name="直線コネクタ 312">
          <a:extLst>
            <a:ext uri="{FF2B5EF4-FFF2-40B4-BE49-F238E27FC236}">
              <a16:creationId xmlns:a16="http://schemas.microsoft.com/office/drawing/2014/main" id="{00000000-0008-0000-0100-000039010000}"/>
            </a:ext>
          </a:extLst>
        </xdr:cNvPr>
        <xdr:cNvCxnSpPr/>
      </xdr:nvCxnSpPr>
      <xdr:spPr>
        <a:xfrm>
          <a:off x="11207750" y="617728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35</xdr:row>
      <xdr:rowOff>167005</xdr:rowOff>
    </xdr:from>
    <xdr:ext cx="401320" cy="252730"/>
    <xdr:sp macro="" textlink="">
      <xdr:nvSpPr>
        <xdr:cNvPr id="314" name="テキスト ボックス 313">
          <a:extLst>
            <a:ext uri="{FF2B5EF4-FFF2-40B4-BE49-F238E27FC236}">
              <a16:creationId xmlns:a16="http://schemas.microsoft.com/office/drawing/2014/main" id="{00000000-0008-0000-0100-00003A010000}"/>
            </a:ext>
          </a:extLst>
        </xdr:cNvPr>
        <xdr:cNvSpPr txBox="1"/>
      </xdr:nvSpPr>
      <xdr:spPr>
        <a:xfrm>
          <a:off x="10842625" y="6038215"/>
          <a:ext cx="401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154305</xdr:rowOff>
    </xdr:from>
    <xdr:to>
      <xdr:col>89</xdr:col>
      <xdr:colOff>171450</xdr:colOff>
      <xdr:row>34</xdr:row>
      <xdr:rowOff>154305</xdr:rowOff>
    </xdr:to>
    <xdr:cxnSp macro="">
      <xdr:nvCxnSpPr>
        <xdr:cNvPr id="315" name="直線コネクタ 314">
          <a:extLst>
            <a:ext uri="{FF2B5EF4-FFF2-40B4-BE49-F238E27FC236}">
              <a16:creationId xmlns:a16="http://schemas.microsoft.com/office/drawing/2014/main" id="{00000000-0008-0000-0100-00003B010000}"/>
            </a:ext>
          </a:extLst>
        </xdr:cNvPr>
        <xdr:cNvCxnSpPr/>
      </xdr:nvCxnSpPr>
      <xdr:spPr>
        <a:xfrm>
          <a:off x="11207750" y="585787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34</xdr:row>
      <xdr:rowOff>15875</xdr:rowOff>
    </xdr:from>
    <xdr:ext cx="401320" cy="251460"/>
    <xdr:sp macro="" textlink="">
      <xdr:nvSpPr>
        <xdr:cNvPr id="316" name="テキスト ボックス 315">
          <a:extLst>
            <a:ext uri="{FF2B5EF4-FFF2-40B4-BE49-F238E27FC236}">
              <a16:creationId xmlns:a16="http://schemas.microsoft.com/office/drawing/2014/main" id="{00000000-0008-0000-0100-00003C010000}"/>
            </a:ext>
          </a:extLst>
        </xdr:cNvPr>
        <xdr:cNvSpPr txBox="1"/>
      </xdr:nvSpPr>
      <xdr:spPr>
        <a:xfrm>
          <a:off x="10842625" y="5719445"/>
          <a:ext cx="40132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2540</xdr:rowOff>
    </xdr:from>
    <xdr:to>
      <xdr:col>89</xdr:col>
      <xdr:colOff>171450</xdr:colOff>
      <xdr:row>33</xdr:row>
      <xdr:rowOff>2540</xdr:rowOff>
    </xdr:to>
    <xdr:cxnSp macro="">
      <xdr:nvCxnSpPr>
        <xdr:cNvPr id="317" name="直線コネクタ 316">
          <a:extLst>
            <a:ext uri="{FF2B5EF4-FFF2-40B4-BE49-F238E27FC236}">
              <a16:creationId xmlns:a16="http://schemas.microsoft.com/office/drawing/2014/main" id="{00000000-0008-0000-0100-00003D010000}"/>
            </a:ext>
          </a:extLst>
        </xdr:cNvPr>
        <xdr:cNvCxnSpPr/>
      </xdr:nvCxnSpPr>
      <xdr:spPr>
        <a:xfrm>
          <a:off x="11207750" y="553847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32</xdr:row>
      <xdr:rowOff>31115</xdr:rowOff>
    </xdr:from>
    <xdr:ext cx="339090" cy="251460"/>
    <xdr:sp macro="" textlink="">
      <xdr:nvSpPr>
        <xdr:cNvPr id="318" name="テキスト ボックス 317">
          <a:extLst>
            <a:ext uri="{FF2B5EF4-FFF2-40B4-BE49-F238E27FC236}">
              <a16:creationId xmlns:a16="http://schemas.microsoft.com/office/drawing/2014/main" id="{00000000-0008-0000-0100-00003E010000}"/>
            </a:ext>
          </a:extLst>
        </xdr:cNvPr>
        <xdr:cNvSpPr txBox="1"/>
      </xdr:nvSpPr>
      <xdr:spPr>
        <a:xfrm>
          <a:off x="10906760" y="5399405"/>
          <a:ext cx="3390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18415</xdr:rowOff>
    </xdr:from>
    <xdr:to>
      <xdr:col>89</xdr:col>
      <xdr:colOff>171450</xdr:colOff>
      <xdr:row>31</xdr:row>
      <xdr:rowOff>18415</xdr:rowOff>
    </xdr:to>
    <xdr:cxnSp macro="">
      <xdr:nvCxnSpPr>
        <xdr:cNvPr id="319" name="直線コネクタ 318">
          <a:extLst>
            <a:ext uri="{FF2B5EF4-FFF2-40B4-BE49-F238E27FC236}">
              <a16:creationId xmlns:a16="http://schemas.microsoft.com/office/drawing/2014/main" id="{00000000-0008-0000-0100-00003F010000}"/>
            </a:ext>
          </a:extLst>
        </xdr:cNvPr>
        <xdr:cNvCxnSpPr/>
      </xdr:nvCxnSpPr>
      <xdr:spPr>
        <a:xfrm>
          <a:off x="11207750" y="521906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18415</xdr:rowOff>
    </xdr:from>
    <xdr:to>
      <xdr:col>90</xdr:col>
      <xdr:colOff>25400</xdr:colOff>
      <xdr:row>44</xdr:row>
      <xdr:rowOff>74295</xdr:rowOff>
    </xdr:to>
    <xdr:sp macro="" textlink="">
      <xdr:nvSpPr>
        <xdr:cNvPr id="320" name="【認定こども園・幼稚園・保育所】&#10;有形固定資産減価償却率グラフ枠">
          <a:extLst>
            <a:ext uri="{FF2B5EF4-FFF2-40B4-BE49-F238E27FC236}">
              <a16:creationId xmlns:a16="http://schemas.microsoft.com/office/drawing/2014/main" id="{00000000-0008-0000-0100-000040010000}"/>
            </a:ext>
          </a:extLst>
        </xdr:cNvPr>
        <xdr:cNvSpPr/>
      </xdr:nvSpPr>
      <xdr:spPr>
        <a:xfrm>
          <a:off x="11207750" y="5219065"/>
          <a:ext cx="42481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35</xdr:row>
      <xdr:rowOff>55245</xdr:rowOff>
    </xdr:from>
    <xdr:to>
      <xdr:col>85</xdr:col>
      <xdr:colOff>126365</xdr:colOff>
      <xdr:row>42</xdr:row>
      <xdr:rowOff>68580</xdr:rowOff>
    </xdr:to>
    <xdr:cxnSp macro="">
      <xdr:nvCxnSpPr>
        <xdr:cNvPr id="321" name="直線コネクタ 320">
          <a:extLst>
            <a:ext uri="{FF2B5EF4-FFF2-40B4-BE49-F238E27FC236}">
              <a16:creationId xmlns:a16="http://schemas.microsoft.com/office/drawing/2014/main" id="{00000000-0008-0000-0100-000041010000}"/>
            </a:ext>
          </a:extLst>
        </xdr:cNvPr>
        <xdr:cNvCxnSpPr/>
      </xdr:nvCxnSpPr>
      <xdr:spPr>
        <a:xfrm flipV="1">
          <a:off x="14699615" y="5926455"/>
          <a:ext cx="0" cy="11868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72390</xdr:rowOff>
    </xdr:from>
    <xdr:ext cx="403225" cy="251460"/>
    <xdr:sp macro="" textlink="">
      <xdr:nvSpPr>
        <xdr:cNvPr id="322" name="【認定こども園・幼稚園・保育所】&#10;有形固定資産減価償却率最小値テキスト">
          <a:extLst>
            <a:ext uri="{FF2B5EF4-FFF2-40B4-BE49-F238E27FC236}">
              <a16:creationId xmlns:a16="http://schemas.microsoft.com/office/drawing/2014/main" id="{00000000-0008-0000-0100-000042010000}"/>
            </a:ext>
          </a:extLst>
        </xdr:cNvPr>
        <xdr:cNvSpPr txBox="1"/>
      </xdr:nvSpPr>
      <xdr:spPr>
        <a:xfrm>
          <a:off x="14738350" y="7117080"/>
          <a:ext cx="4032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98.6</a:t>
          </a:r>
          <a:endParaRPr kumimoji="1" lang="ja-JP" altLang="en-US" sz="1000" b="1">
            <a:latin typeface="ＭＳ Ｐゴシック"/>
            <a:ea typeface="ＭＳ Ｐゴシック"/>
          </a:endParaRPr>
        </a:p>
      </xdr:txBody>
    </xdr:sp>
    <xdr:clientData/>
  </xdr:oneCellAnchor>
  <xdr:twoCellAnchor>
    <xdr:from>
      <xdr:col>85</xdr:col>
      <xdr:colOff>38100</xdr:colOff>
      <xdr:row>42</xdr:row>
      <xdr:rowOff>68580</xdr:rowOff>
    </xdr:from>
    <xdr:to>
      <xdr:col>86</xdr:col>
      <xdr:colOff>25400</xdr:colOff>
      <xdr:row>42</xdr:row>
      <xdr:rowOff>68580</xdr:rowOff>
    </xdr:to>
    <xdr:cxnSp macro="">
      <xdr:nvCxnSpPr>
        <xdr:cNvPr id="323" name="直線コネクタ 322">
          <a:extLst>
            <a:ext uri="{FF2B5EF4-FFF2-40B4-BE49-F238E27FC236}">
              <a16:creationId xmlns:a16="http://schemas.microsoft.com/office/drawing/2014/main" id="{00000000-0008-0000-0100-000043010000}"/>
            </a:ext>
          </a:extLst>
        </xdr:cNvPr>
        <xdr:cNvCxnSpPr/>
      </xdr:nvCxnSpPr>
      <xdr:spPr>
        <a:xfrm>
          <a:off x="14611350" y="711327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34</xdr:row>
      <xdr:rowOff>3175</xdr:rowOff>
    </xdr:from>
    <xdr:ext cx="403225" cy="253365"/>
    <xdr:sp macro="" textlink="">
      <xdr:nvSpPr>
        <xdr:cNvPr id="324" name="【認定こども園・幼稚園・保育所】&#10;有形固定資産減価償却率最大値テキスト">
          <a:extLst>
            <a:ext uri="{FF2B5EF4-FFF2-40B4-BE49-F238E27FC236}">
              <a16:creationId xmlns:a16="http://schemas.microsoft.com/office/drawing/2014/main" id="{00000000-0008-0000-0100-000044010000}"/>
            </a:ext>
          </a:extLst>
        </xdr:cNvPr>
        <xdr:cNvSpPr txBox="1"/>
      </xdr:nvSpPr>
      <xdr:spPr>
        <a:xfrm>
          <a:off x="14738350" y="5706745"/>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24.3</a:t>
          </a:r>
          <a:endParaRPr kumimoji="1" lang="ja-JP" altLang="en-US" sz="1000" b="1">
            <a:latin typeface="ＭＳ Ｐゴシック"/>
            <a:ea typeface="ＭＳ Ｐゴシック"/>
          </a:endParaRPr>
        </a:p>
      </xdr:txBody>
    </xdr:sp>
    <xdr:clientData/>
  </xdr:oneCellAnchor>
  <xdr:twoCellAnchor>
    <xdr:from>
      <xdr:col>85</xdr:col>
      <xdr:colOff>38100</xdr:colOff>
      <xdr:row>35</xdr:row>
      <xdr:rowOff>55245</xdr:rowOff>
    </xdr:from>
    <xdr:to>
      <xdr:col>86</xdr:col>
      <xdr:colOff>25400</xdr:colOff>
      <xdr:row>35</xdr:row>
      <xdr:rowOff>55245</xdr:rowOff>
    </xdr:to>
    <xdr:cxnSp macro="">
      <xdr:nvCxnSpPr>
        <xdr:cNvPr id="325" name="直線コネクタ 324">
          <a:extLst>
            <a:ext uri="{FF2B5EF4-FFF2-40B4-BE49-F238E27FC236}">
              <a16:creationId xmlns:a16="http://schemas.microsoft.com/office/drawing/2014/main" id="{00000000-0008-0000-0100-000045010000}"/>
            </a:ext>
          </a:extLst>
        </xdr:cNvPr>
        <xdr:cNvCxnSpPr/>
      </xdr:nvCxnSpPr>
      <xdr:spPr>
        <a:xfrm>
          <a:off x="14611350" y="59264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39370</xdr:rowOff>
    </xdr:from>
    <xdr:ext cx="403225" cy="253365"/>
    <xdr:sp macro="" textlink="">
      <xdr:nvSpPr>
        <xdr:cNvPr id="326" name="【認定こども園・幼稚園・保育所】&#10;有形固定資産減価償却率平均値テキスト">
          <a:extLst>
            <a:ext uri="{FF2B5EF4-FFF2-40B4-BE49-F238E27FC236}">
              <a16:creationId xmlns:a16="http://schemas.microsoft.com/office/drawing/2014/main" id="{00000000-0008-0000-0100-000046010000}"/>
            </a:ext>
          </a:extLst>
        </xdr:cNvPr>
        <xdr:cNvSpPr txBox="1"/>
      </xdr:nvSpPr>
      <xdr:spPr>
        <a:xfrm>
          <a:off x="14738350" y="6413500"/>
          <a:ext cx="40322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60325</xdr:rowOff>
    </xdr:from>
    <xdr:to>
      <xdr:col>85</xdr:col>
      <xdr:colOff>171450</xdr:colOff>
      <xdr:row>38</xdr:row>
      <xdr:rowOff>160020</xdr:rowOff>
    </xdr:to>
    <xdr:sp macro="" textlink="">
      <xdr:nvSpPr>
        <xdr:cNvPr id="327" name="フローチャート: 判断 326">
          <a:extLst>
            <a:ext uri="{FF2B5EF4-FFF2-40B4-BE49-F238E27FC236}">
              <a16:creationId xmlns:a16="http://schemas.microsoft.com/office/drawing/2014/main" id="{00000000-0008-0000-0100-000047010000}"/>
            </a:ext>
          </a:extLst>
        </xdr:cNvPr>
        <xdr:cNvSpPr/>
      </xdr:nvSpPr>
      <xdr:spPr>
        <a:xfrm>
          <a:off x="14649450" y="6434455"/>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49530</xdr:rowOff>
    </xdr:from>
    <xdr:to>
      <xdr:col>81</xdr:col>
      <xdr:colOff>101600</xdr:colOff>
      <xdr:row>38</xdr:row>
      <xdr:rowOff>148590</xdr:rowOff>
    </xdr:to>
    <xdr:sp macro="" textlink="">
      <xdr:nvSpPr>
        <xdr:cNvPr id="328" name="フローチャート: 判断 327">
          <a:extLst>
            <a:ext uri="{FF2B5EF4-FFF2-40B4-BE49-F238E27FC236}">
              <a16:creationId xmlns:a16="http://schemas.microsoft.com/office/drawing/2014/main" id="{00000000-0008-0000-0100-000048010000}"/>
            </a:ext>
          </a:extLst>
        </xdr:cNvPr>
        <xdr:cNvSpPr/>
      </xdr:nvSpPr>
      <xdr:spPr>
        <a:xfrm>
          <a:off x="13887450" y="642366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45085</xdr:rowOff>
    </xdr:from>
    <xdr:to>
      <xdr:col>76</xdr:col>
      <xdr:colOff>165100</xdr:colOff>
      <xdr:row>38</xdr:row>
      <xdr:rowOff>144780</xdr:rowOff>
    </xdr:to>
    <xdr:sp macro="" textlink="">
      <xdr:nvSpPr>
        <xdr:cNvPr id="329" name="フローチャート: 判断 328">
          <a:extLst>
            <a:ext uri="{FF2B5EF4-FFF2-40B4-BE49-F238E27FC236}">
              <a16:creationId xmlns:a16="http://schemas.microsoft.com/office/drawing/2014/main" id="{00000000-0008-0000-0100-000049010000}"/>
            </a:ext>
          </a:extLst>
        </xdr:cNvPr>
        <xdr:cNvSpPr/>
      </xdr:nvSpPr>
      <xdr:spPr>
        <a:xfrm>
          <a:off x="13093700" y="641921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39370</xdr:rowOff>
    </xdr:from>
    <xdr:to>
      <xdr:col>72</xdr:col>
      <xdr:colOff>38100</xdr:colOff>
      <xdr:row>38</xdr:row>
      <xdr:rowOff>138430</xdr:rowOff>
    </xdr:to>
    <xdr:sp macro="" textlink="">
      <xdr:nvSpPr>
        <xdr:cNvPr id="330" name="フローチャート: 判断 329">
          <a:extLst>
            <a:ext uri="{FF2B5EF4-FFF2-40B4-BE49-F238E27FC236}">
              <a16:creationId xmlns:a16="http://schemas.microsoft.com/office/drawing/2014/main" id="{00000000-0008-0000-0100-00004A010000}"/>
            </a:ext>
          </a:extLst>
        </xdr:cNvPr>
        <xdr:cNvSpPr/>
      </xdr:nvSpPr>
      <xdr:spPr>
        <a:xfrm>
          <a:off x="12299950" y="641350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47625</xdr:rowOff>
    </xdr:from>
    <xdr:to>
      <xdr:col>67</xdr:col>
      <xdr:colOff>101600</xdr:colOff>
      <xdr:row>38</xdr:row>
      <xdr:rowOff>146685</xdr:rowOff>
    </xdr:to>
    <xdr:sp macro="" textlink="">
      <xdr:nvSpPr>
        <xdr:cNvPr id="331" name="フローチャート: 判断 330">
          <a:extLst>
            <a:ext uri="{FF2B5EF4-FFF2-40B4-BE49-F238E27FC236}">
              <a16:creationId xmlns:a16="http://schemas.microsoft.com/office/drawing/2014/main" id="{00000000-0008-0000-0100-00004B010000}"/>
            </a:ext>
          </a:extLst>
        </xdr:cNvPr>
        <xdr:cNvSpPr/>
      </xdr:nvSpPr>
      <xdr:spPr>
        <a:xfrm>
          <a:off x="11487150" y="642175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72390</xdr:rowOff>
    </xdr:from>
    <xdr:ext cx="762000" cy="251460"/>
    <xdr:sp macro="" textlink="">
      <xdr:nvSpPr>
        <xdr:cNvPr id="332" name="テキスト ボックス 331">
          <a:extLst>
            <a:ext uri="{FF2B5EF4-FFF2-40B4-BE49-F238E27FC236}">
              <a16:creationId xmlns:a16="http://schemas.microsoft.com/office/drawing/2014/main" id="{00000000-0008-0000-0100-00004C010000}"/>
            </a:ext>
          </a:extLst>
        </xdr:cNvPr>
        <xdr:cNvSpPr txBox="1"/>
      </xdr:nvSpPr>
      <xdr:spPr>
        <a:xfrm>
          <a:off x="14528800" y="74523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44</xdr:row>
      <xdr:rowOff>72390</xdr:rowOff>
    </xdr:from>
    <xdr:ext cx="760095" cy="251460"/>
    <xdr:sp macro="" textlink="">
      <xdr:nvSpPr>
        <xdr:cNvPr id="333" name="テキスト ボックス 332">
          <a:extLst>
            <a:ext uri="{FF2B5EF4-FFF2-40B4-BE49-F238E27FC236}">
              <a16:creationId xmlns:a16="http://schemas.microsoft.com/office/drawing/2014/main" id="{00000000-0008-0000-0100-00004D010000}"/>
            </a:ext>
          </a:extLst>
        </xdr:cNvPr>
        <xdr:cNvSpPr txBox="1"/>
      </xdr:nvSpPr>
      <xdr:spPr>
        <a:xfrm>
          <a:off x="13766800" y="7452360"/>
          <a:ext cx="7600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44</xdr:row>
      <xdr:rowOff>72390</xdr:rowOff>
    </xdr:from>
    <xdr:ext cx="762000" cy="251460"/>
    <xdr:sp macro="" textlink="">
      <xdr:nvSpPr>
        <xdr:cNvPr id="334" name="テキスト ボックス 333">
          <a:extLst>
            <a:ext uri="{FF2B5EF4-FFF2-40B4-BE49-F238E27FC236}">
              <a16:creationId xmlns:a16="http://schemas.microsoft.com/office/drawing/2014/main" id="{00000000-0008-0000-0100-00004E010000}"/>
            </a:ext>
          </a:extLst>
        </xdr:cNvPr>
        <xdr:cNvSpPr txBox="1"/>
      </xdr:nvSpPr>
      <xdr:spPr>
        <a:xfrm>
          <a:off x="12973050" y="74523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171450</xdr:colOff>
      <xdr:row>44</xdr:row>
      <xdr:rowOff>72390</xdr:rowOff>
    </xdr:from>
    <xdr:ext cx="762000" cy="251460"/>
    <xdr:sp macro="" textlink="">
      <xdr:nvSpPr>
        <xdr:cNvPr id="335" name="テキスト ボックス 334">
          <a:extLst>
            <a:ext uri="{FF2B5EF4-FFF2-40B4-BE49-F238E27FC236}">
              <a16:creationId xmlns:a16="http://schemas.microsoft.com/office/drawing/2014/main" id="{00000000-0008-0000-0100-00004F010000}"/>
            </a:ext>
          </a:extLst>
        </xdr:cNvPr>
        <xdr:cNvSpPr txBox="1"/>
      </xdr:nvSpPr>
      <xdr:spPr>
        <a:xfrm>
          <a:off x="12172950" y="74523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44</xdr:row>
      <xdr:rowOff>72390</xdr:rowOff>
    </xdr:from>
    <xdr:ext cx="760095" cy="251460"/>
    <xdr:sp macro="" textlink="">
      <xdr:nvSpPr>
        <xdr:cNvPr id="336" name="テキスト ボックス 335">
          <a:extLst>
            <a:ext uri="{FF2B5EF4-FFF2-40B4-BE49-F238E27FC236}">
              <a16:creationId xmlns:a16="http://schemas.microsoft.com/office/drawing/2014/main" id="{00000000-0008-0000-0100-000050010000}"/>
            </a:ext>
          </a:extLst>
        </xdr:cNvPr>
        <xdr:cNvSpPr txBox="1"/>
      </xdr:nvSpPr>
      <xdr:spPr>
        <a:xfrm>
          <a:off x="11366500" y="7452360"/>
          <a:ext cx="7600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35</xdr:row>
      <xdr:rowOff>13970</xdr:rowOff>
    </xdr:from>
    <xdr:to>
      <xdr:col>85</xdr:col>
      <xdr:colOff>171450</xdr:colOff>
      <xdr:row>35</xdr:row>
      <xdr:rowOff>113030</xdr:rowOff>
    </xdr:to>
    <xdr:sp macro="" textlink="">
      <xdr:nvSpPr>
        <xdr:cNvPr id="337" name="楕円 336">
          <a:extLst>
            <a:ext uri="{FF2B5EF4-FFF2-40B4-BE49-F238E27FC236}">
              <a16:creationId xmlns:a16="http://schemas.microsoft.com/office/drawing/2014/main" id="{00000000-0008-0000-0100-000051010000}"/>
            </a:ext>
          </a:extLst>
        </xdr:cNvPr>
        <xdr:cNvSpPr/>
      </xdr:nvSpPr>
      <xdr:spPr>
        <a:xfrm>
          <a:off x="14649450" y="5885180"/>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127635</xdr:rowOff>
    </xdr:from>
    <xdr:ext cx="403225" cy="251460"/>
    <xdr:sp macro="" textlink="">
      <xdr:nvSpPr>
        <xdr:cNvPr id="338" name="【認定こども園・幼稚園・保育所】&#10;有形固定資産減価償却率該当値テキスト">
          <a:extLst>
            <a:ext uri="{FF2B5EF4-FFF2-40B4-BE49-F238E27FC236}">
              <a16:creationId xmlns:a16="http://schemas.microsoft.com/office/drawing/2014/main" id="{00000000-0008-0000-0100-000052010000}"/>
            </a:ext>
          </a:extLst>
        </xdr:cNvPr>
        <xdr:cNvSpPr txBox="1"/>
      </xdr:nvSpPr>
      <xdr:spPr>
        <a:xfrm>
          <a:off x="14738350" y="5831205"/>
          <a:ext cx="4032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24.8</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34</xdr:row>
      <xdr:rowOff>120015</xdr:rowOff>
    </xdr:from>
    <xdr:to>
      <xdr:col>81</xdr:col>
      <xdr:colOff>101600</xdr:colOff>
      <xdr:row>35</xdr:row>
      <xdr:rowOff>52070</xdr:rowOff>
    </xdr:to>
    <xdr:sp macro="" textlink="">
      <xdr:nvSpPr>
        <xdr:cNvPr id="339" name="楕円 338">
          <a:extLst>
            <a:ext uri="{FF2B5EF4-FFF2-40B4-BE49-F238E27FC236}">
              <a16:creationId xmlns:a16="http://schemas.microsoft.com/office/drawing/2014/main" id="{00000000-0008-0000-0100-000053010000}"/>
            </a:ext>
          </a:extLst>
        </xdr:cNvPr>
        <xdr:cNvSpPr/>
      </xdr:nvSpPr>
      <xdr:spPr>
        <a:xfrm>
          <a:off x="13887450" y="582358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2540</xdr:rowOff>
    </xdr:from>
    <xdr:to>
      <xdr:col>85</xdr:col>
      <xdr:colOff>127000</xdr:colOff>
      <xdr:row>35</xdr:row>
      <xdr:rowOff>62865</xdr:rowOff>
    </xdr:to>
    <xdr:cxnSp macro="">
      <xdr:nvCxnSpPr>
        <xdr:cNvPr id="340" name="直線コネクタ 339">
          <a:extLst>
            <a:ext uri="{FF2B5EF4-FFF2-40B4-BE49-F238E27FC236}">
              <a16:creationId xmlns:a16="http://schemas.microsoft.com/office/drawing/2014/main" id="{00000000-0008-0000-0100-000054010000}"/>
            </a:ext>
          </a:extLst>
        </xdr:cNvPr>
        <xdr:cNvCxnSpPr/>
      </xdr:nvCxnSpPr>
      <xdr:spPr>
        <a:xfrm>
          <a:off x="13938250" y="5873750"/>
          <a:ext cx="76200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52070</xdr:rowOff>
    </xdr:from>
    <xdr:to>
      <xdr:col>76</xdr:col>
      <xdr:colOff>165100</xdr:colOff>
      <xdr:row>34</xdr:row>
      <xdr:rowOff>151130</xdr:rowOff>
    </xdr:to>
    <xdr:sp macro="" textlink="">
      <xdr:nvSpPr>
        <xdr:cNvPr id="341" name="楕円 340">
          <a:extLst>
            <a:ext uri="{FF2B5EF4-FFF2-40B4-BE49-F238E27FC236}">
              <a16:creationId xmlns:a16="http://schemas.microsoft.com/office/drawing/2014/main" id="{00000000-0008-0000-0100-000055010000}"/>
            </a:ext>
          </a:extLst>
        </xdr:cNvPr>
        <xdr:cNvSpPr/>
      </xdr:nvSpPr>
      <xdr:spPr>
        <a:xfrm>
          <a:off x="13093700" y="575564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101600</xdr:rowOff>
    </xdr:from>
    <xdr:to>
      <xdr:col>81</xdr:col>
      <xdr:colOff>50800</xdr:colOff>
      <xdr:row>35</xdr:row>
      <xdr:rowOff>2540</xdr:rowOff>
    </xdr:to>
    <xdr:cxnSp macro="">
      <xdr:nvCxnSpPr>
        <xdr:cNvPr id="342" name="直線コネクタ 341">
          <a:extLst>
            <a:ext uri="{FF2B5EF4-FFF2-40B4-BE49-F238E27FC236}">
              <a16:creationId xmlns:a16="http://schemas.microsoft.com/office/drawing/2014/main" id="{00000000-0008-0000-0100-000056010000}"/>
            </a:ext>
          </a:extLst>
        </xdr:cNvPr>
        <xdr:cNvCxnSpPr/>
      </xdr:nvCxnSpPr>
      <xdr:spPr>
        <a:xfrm>
          <a:off x="13144500" y="5805170"/>
          <a:ext cx="79375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149860</xdr:rowOff>
    </xdr:from>
    <xdr:to>
      <xdr:col>72</xdr:col>
      <xdr:colOff>38100</xdr:colOff>
      <xdr:row>34</xdr:row>
      <xdr:rowOff>81280</xdr:rowOff>
    </xdr:to>
    <xdr:sp macro="" textlink="">
      <xdr:nvSpPr>
        <xdr:cNvPr id="343" name="楕円 342">
          <a:extLst>
            <a:ext uri="{FF2B5EF4-FFF2-40B4-BE49-F238E27FC236}">
              <a16:creationId xmlns:a16="http://schemas.microsoft.com/office/drawing/2014/main" id="{00000000-0008-0000-0100-000057010000}"/>
            </a:ext>
          </a:extLst>
        </xdr:cNvPr>
        <xdr:cNvSpPr/>
      </xdr:nvSpPr>
      <xdr:spPr>
        <a:xfrm>
          <a:off x="12299950" y="568579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171450</xdr:colOff>
      <xdr:row>34</xdr:row>
      <xdr:rowOff>31750</xdr:rowOff>
    </xdr:from>
    <xdr:to>
      <xdr:col>76</xdr:col>
      <xdr:colOff>114300</xdr:colOff>
      <xdr:row>34</xdr:row>
      <xdr:rowOff>101600</xdr:rowOff>
    </xdr:to>
    <xdr:cxnSp macro="">
      <xdr:nvCxnSpPr>
        <xdr:cNvPr id="344" name="直線コネクタ 343">
          <a:extLst>
            <a:ext uri="{FF2B5EF4-FFF2-40B4-BE49-F238E27FC236}">
              <a16:creationId xmlns:a16="http://schemas.microsoft.com/office/drawing/2014/main" id="{00000000-0008-0000-0100-000058010000}"/>
            </a:ext>
          </a:extLst>
        </xdr:cNvPr>
        <xdr:cNvCxnSpPr/>
      </xdr:nvCxnSpPr>
      <xdr:spPr>
        <a:xfrm>
          <a:off x="12344400" y="5735320"/>
          <a:ext cx="800100" cy="69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33</xdr:row>
      <xdr:rowOff>107950</xdr:rowOff>
    </xdr:from>
    <xdr:to>
      <xdr:col>67</xdr:col>
      <xdr:colOff>101600</xdr:colOff>
      <xdr:row>34</xdr:row>
      <xdr:rowOff>39370</xdr:rowOff>
    </xdr:to>
    <xdr:sp macro="" textlink="">
      <xdr:nvSpPr>
        <xdr:cNvPr id="345" name="楕円 344">
          <a:extLst>
            <a:ext uri="{FF2B5EF4-FFF2-40B4-BE49-F238E27FC236}">
              <a16:creationId xmlns:a16="http://schemas.microsoft.com/office/drawing/2014/main" id="{00000000-0008-0000-0100-000059010000}"/>
            </a:ext>
          </a:extLst>
        </xdr:cNvPr>
        <xdr:cNvSpPr/>
      </xdr:nvSpPr>
      <xdr:spPr>
        <a:xfrm>
          <a:off x="11487150" y="564388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33</xdr:row>
      <xdr:rowOff>157480</xdr:rowOff>
    </xdr:from>
    <xdr:to>
      <xdr:col>71</xdr:col>
      <xdr:colOff>171450</xdr:colOff>
      <xdr:row>34</xdr:row>
      <xdr:rowOff>31750</xdr:rowOff>
    </xdr:to>
    <xdr:cxnSp macro="">
      <xdr:nvCxnSpPr>
        <xdr:cNvPr id="346" name="直線コネクタ 345">
          <a:extLst>
            <a:ext uri="{FF2B5EF4-FFF2-40B4-BE49-F238E27FC236}">
              <a16:creationId xmlns:a16="http://schemas.microsoft.com/office/drawing/2014/main" id="{00000000-0008-0000-0100-00005A010000}"/>
            </a:ext>
          </a:extLst>
        </xdr:cNvPr>
        <xdr:cNvCxnSpPr/>
      </xdr:nvCxnSpPr>
      <xdr:spPr>
        <a:xfrm>
          <a:off x="11537950" y="5693410"/>
          <a:ext cx="80645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38</xdr:row>
      <xdr:rowOff>140335</xdr:rowOff>
    </xdr:from>
    <xdr:ext cx="403225" cy="251460"/>
    <xdr:sp macro="" textlink="">
      <xdr:nvSpPr>
        <xdr:cNvPr id="347" name="n_1aveValue【認定こども園・幼稚園・保育所】&#10;有形固定資産減価償却率">
          <a:extLst>
            <a:ext uri="{FF2B5EF4-FFF2-40B4-BE49-F238E27FC236}">
              <a16:creationId xmlns:a16="http://schemas.microsoft.com/office/drawing/2014/main" id="{00000000-0008-0000-0100-00005B010000}"/>
            </a:ext>
          </a:extLst>
        </xdr:cNvPr>
        <xdr:cNvSpPr txBox="1"/>
      </xdr:nvSpPr>
      <xdr:spPr>
        <a:xfrm>
          <a:off x="13742035" y="6514465"/>
          <a:ext cx="4032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58.5</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38</xdr:row>
      <xdr:rowOff>135890</xdr:rowOff>
    </xdr:from>
    <xdr:ext cx="403225" cy="253365"/>
    <xdr:sp macro="" textlink="">
      <xdr:nvSpPr>
        <xdr:cNvPr id="348" name="n_2aveValue【認定こども園・幼稚園・保育所】&#10;有形固定資産減価償却率">
          <a:extLst>
            <a:ext uri="{FF2B5EF4-FFF2-40B4-BE49-F238E27FC236}">
              <a16:creationId xmlns:a16="http://schemas.microsoft.com/office/drawing/2014/main" id="{00000000-0008-0000-0100-00005C010000}"/>
            </a:ext>
          </a:extLst>
        </xdr:cNvPr>
        <xdr:cNvSpPr txBox="1"/>
      </xdr:nvSpPr>
      <xdr:spPr>
        <a:xfrm>
          <a:off x="12960985" y="6510020"/>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38</xdr:row>
      <xdr:rowOff>129540</xdr:rowOff>
    </xdr:from>
    <xdr:ext cx="405130" cy="252730"/>
    <xdr:sp macro="" textlink="">
      <xdr:nvSpPr>
        <xdr:cNvPr id="349" name="n_3aveValue【認定こども園・幼稚園・保育所】&#10;有形固定資産減価償却率">
          <a:extLst>
            <a:ext uri="{FF2B5EF4-FFF2-40B4-BE49-F238E27FC236}">
              <a16:creationId xmlns:a16="http://schemas.microsoft.com/office/drawing/2014/main" id="{00000000-0008-0000-0100-00005D010000}"/>
            </a:ext>
          </a:extLst>
        </xdr:cNvPr>
        <xdr:cNvSpPr txBox="1"/>
      </xdr:nvSpPr>
      <xdr:spPr>
        <a:xfrm>
          <a:off x="12167235" y="6503670"/>
          <a:ext cx="4051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57.9</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38</xdr:row>
      <xdr:rowOff>137795</xdr:rowOff>
    </xdr:from>
    <xdr:ext cx="403225" cy="253365"/>
    <xdr:sp macro="" textlink="">
      <xdr:nvSpPr>
        <xdr:cNvPr id="350" name="n_4aveValue【認定こども園・幼稚園・保育所】&#10;有形固定資産減価償却率">
          <a:extLst>
            <a:ext uri="{FF2B5EF4-FFF2-40B4-BE49-F238E27FC236}">
              <a16:creationId xmlns:a16="http://schemas.microsoft.com/office/drawing/2014/main" id="{00000000-0008-0000-0100-00005E010000}"/>
            </a:ext>
          </a:extLst>
        </xdr:cNvPr>
        <xdr:cNvSpPr txBox="1"/>
      </xdr:nvSpPr>
      <xdr:spPr>
        <a:xfrm>
          <a:off x="11354435" y="6511925"/>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58.4</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33</xdr:row>
      <xdr:rowOff>68580</xdr:rowOff>
    </xdr:from>
    <xdr:ext cx="403225" cy="251460"/>
    <xdr:sp macro="" textlink="">
      <xdr:nvSpPr>
        <xdr:cNvPr id="351" name="n_1mainValue【認定こども園・幼稚園・保育所】&#10;有形固定資産減価償却率">
          <a:extLst>
            <a:ext uri="{FF2B5EF4-FFF2-40B4-BE49-F238E27FC236}">
              <a16:creationId xmlns:a16="http://schemas.microsoft.com/office/drawing/2014/main" id="{00000000-0008-0000-0100-00005F010000}"/>
            </a:ext>
          </a:extLst>
        </xdr:cNvPr>
        <xdr:cNvSpPr txBox="1"/>
      </xdr:nvSpPr>
      <xdr:spPr>
        <a:xfrm>
          <a:off x="13742035" y="5604510"/>
          <a:ext cx="4032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21.0</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32</xdr:row>
      <xdr:rowOff>167640</xdr:rowOff>
    </xdr:from>
    <xdr:ext cx="403225" cy="253365"/>
    <xdr:sp macro="" textlink="">
      <xdr:nvSpPr>
        <xdr:cNvPr id="352" name="n_2mainValue【認定こども園・幼稚園・保育所】&#10;有形固定資産減価償却率">
          <a:extLst>
            <a:ext uri="{FF2B5EF4-FFF2-40B4-BE49-F238E27FC236}">
              <a16:creationId xmlns:a16="http://schemas.microsoft.com/office/drawing/2014/main" id="{00000000-0008-0000-0100-000060010000}"/>
            </a:ext>
          </a:extLst>
        </xdr:cNvPr>
        <xdr:cNvSpPr txBox="1"/>
      </xdr:nvSpPr>
      <xdr:spPr>
        <a:xfrm>
          <a:off x="12960985" y="5535930"/>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16.7</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32</xdr:row>
      <xdr:rowOff>97155</xdr:rowOff>
    </xdr:from>
    <xdr:ext cx="405130" cy="253365"/>
    <xdr:sp macro="" textlink="">
      <xdr:nvSpPr>
        <xdr:cNvPr id="353" name="n_3mainValue【認定こども園・幼稚園・保育所】&#10;有形固定資産減価償却率">
          <a:extLst>
            <a:ext uri="{FF2B5EF4-FFF2-40B4-BE49-F238E27FC236}">
              <a16:creationId xmlns:a16="http://schemas.microsoft.com/office/drawing/2014/main" id="{00000000-0008-0000-0100-000061010000}"/>
            </a:ext>
          </a:extLst>
        </xdr:cNvPr>
        <xdr:cNvSpPr txBox="1"/>
      </xdr:nvSpPr>
      <xdr:spPr>
        <a:xfrm>
          <a:off x="12167235" y="5465445"/>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12.3</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71120</xdr:colOff>
      <xdr:row>32</xdr:row>
      <xdr:rowOff>55880</xdr:rowOff>
    </xdr:from>
    <xdr:ext cx="338455" cy="253365"/>
    <xdr:sp macro="" textlink="">
      <xdr:nvSpPr>
        <xdr:cNvPr id="354" name="n_4mainValue【認定こども園・幼稚園・保育所】&#10;有形固定資産減価償却率">
          <a:extLst>
            <a:ext uri="{FF2B5EF4-FFF2-40B4-BE49-F238E27FC236}">
              <a16:creationId xmlns:a16="http://schemas.microsoft.com/office/drawing/2014/main" id="{00000000-0008-0000-0100-000062010000}"/>
            </a:ext>
          </a:extLst>
        </xdr:cNvPr>
        <xdr:cNvSpPr txBox="1"/>
      </xdr:nvSpPr>
      <xdr:spPr>
        <a:xfrm>
          <a:off x="11386820" y="5424170"/>
          <a:ext cx="3384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24</xdr:row>
      <xdr:rowOff>74295</xdr:rowOff>
    </xdr:from>
    <xdr:to>
      <xdr:col>120</xdr:col>
      <xdr:colOff>152400</xdr:colOff>
      <xdr:row>28</xdr:row>
      <xdr:rowOff>24765</xdr:rowOff>
    </xdr:to>
    <xdr:sp macro="" textlink="">
      <xdr:nvSpPr>
        <xdr:cNvPr id="355" name="正方形/長方形 354">
          <a:extLst>
            <a:ext uri="{FF2B5EF4-FFF2-40B4-BE49-F238E27FC236}">
              <a16:creationId xmlns:a16="http://schemas.microsoft.com/office/drawing/2014/main" id="{00000000-0008-0000-0100-000063010000}"/>
            </a:ext>
          </a:extLst>
        </xdr:cNvPr>
        <xdr:cNvSpPr/>
      </xdr:nvSpPr>
      <xdr:spPr>
        <a:xfrm>
          <a:off x="16459200" y="4101465"/>
          <a:ext cx="4267200" cy="6210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28</xdr:row>
      <xdr:rowOff>50165</xdr:rowOff>
    </xdr:from>
    <xdr:to>
      <xdr:col>104</xdr:col>
      <xdr:colOff>127000</xdr:colOff>
      <xdr:row>29</xdr:row>
      <xdr:rowOff>130175</xdr:rowOff>
    </xdr:to>
    <xdr:sp macro="" textlink="">
      <xdr:nvSpPr>
        <xdr:cNvPr id="356" name="正方形/長方形 355">
          <a:extLst>
            <a:ext uri="{FF2B5EF4-FFF2-40B4-BE49-F238E27FC236}">
              <a16:creationId xmlns:a16="http://schemas.microsoft.com/office/drawing/2014/main" id="{00000000-0008-0000-0100-000064010000}"/>
            </a:ext>
          </a:extLst>
        </xdr:cNvPr>
        <xdr:cNvSpPr/>
      </xdr:nvSpPr>
      <xdr:spPr>
        <a:xfrm>
          <a:off x="165862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80645</xdr:rowOff>
    </xdr:from>
    <xdr:to>
      <xdr:col>104</xdr:col>
      <xdr:colOff>127000</xdr:colOff>
      <xdr:row>30</xdr:row>
      <xdr:rowOff>161925</xdr:rowOff>
    </xdr:to>
    <xdr:sp macro="" textlink="">
      <xdr:nvSpPr>
        <xdr:cNvPr id="357" name="正方形/長方形 356">
          <a:extLst>
            <a:ext uri="{FF2B5EF4-FFF2-40B4-BE49-F238E27FC236}">
              <a16:creationId xmlns:a16="http://schemas.microsoft.com/office/drawing/2014/main" id="{00000000-0008-0000-0100-000065010000}"/>
            </a:ext>
          </a:extLst>
        </xdr:cNvPr>
        <xdr:cNvSpPr/>
      </xdr:nvSpPr>
      <xdr:spPr>
        <a:xfrm>
          <a:off x="165862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89/99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50165</xdr:rowOff>
    </xdr:from>
    <xdr:to>
      <xdr:col>110</xdr:col>
      <xdr:colOff>0</xdr:colOff>
      <xdr:row>29</xdr:row>
      <xdr:rowOff>130175</xdr:rowOff>
    </xdr:to>
    <xdr:sp macro="" textlink="">
      <xdr:nvSpPr>
        <xdr:cNvPr id="358" name="正方形/長方形 357">
          <a:extLst>
            <a:ext uri="{FF2B5EF4-FFF2-40B4-BE49-F238E27FC236}">
              <a16:creationId xmlns:a16="http://schemas.microsoft.com/office/drawing/2014/main" id="{00000000-0008-0000-0100-000066010000}"/>
            </a:ext>
          </a:extLst>
        </xdr:cNvPr>
        <xdr:cNvSpPr/>
      </xdr:nvSpPr>
      <xdr:spPr>
        <a:xfrm>
          <a:off x="174879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80645</xdr:rowOff>
    </xdr:from>
    <xdr:to>
      <xdr:col>110</xdr:col>
      <xdr:colOff>0</xdr:colOff>
      <xdr:row>30</xdr:row>
      <xdr:rowOff>161925</xdr:rowOff>
    </xdr:to>
    <xdr:sp macro="" textlink="">
      <xdr:nvSpPr>
        <xdr:cNvPr id="359" name="正方形/長方形 358">
          <a:extLst>
            <a:ext uri="{FF2B5EF4-FFF2-40B4-BE49-F238E27FC236}">
              <a16:creationId xmlns:a16="http://schemas.microsoft.com/office/drawing/2014/main" id="{00000000-0008-0000-0100-000067010000}"/>
            </a:ext>
          </a:extLst>
        </xdr:cNvPr>
        <xdr:cNvSpPr/>
      </xdr:nvSpPr>
      <xdr:spPr>
        <a:xfrm>
          <a:off x="174879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0.090</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50165</xdr:rowOff>
    </xdr:from>
    <xdr:to>
      <xdr:col>116</xdr:col>
      <xdr:colOff>0</xdr:colOff>
      <xdr:row>29</xdr:row>
      <xdr:rowOff>130175</xdr:rowOff>
    </xdr:to>
    <xdr:sp macro="" textlink="">
      <xdr:nvSpPr>
        <xdr:cNvPr id="360" name="正方形/長方形 359">
          <a:extLst>
            <a:ext uri="{FF2B5EF4-FFF2-40B4-BE49-F238E27FC236}">
              <a16:creationId xmlns:a16="http://schemas.microsoft.com/office/drawing/2014/main" id="{00000000-0008-0000-0100-000068010000}"/>
            </a:ext>
          </a:extLst>
        </xdr:cNvPr>
        <xdr:cNvSpPr/>
      </xdr:nvSpPr>
      <xdr:spPr>
        <a:xfrm>
          <a:off x="185166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108</xdr:col>
      <xdr:colOff>0</xdr:colOff>
      <xdr:row>29</xdr:row>
      <xdr:rowOff>80645</xdr:rowOff>
    </xdr:from>
    <xdr:to>
      <xdr:col>116</xdr:col>
      <xdr:colOff>0</xdr:colOff>
      <xdr:row>30</xdr:row>
      <xdr:rowOff>161925</xdr:rowOff>
    </xdr:to>
    <xdr:sp macro="" textlink="">
      <xdr:nvSpPr>
        <xdr:cNvPr id="361" name="正方形/長方形 360">
          <a:extLst>
            <a:ext uri="{FF2B5EF4-FFF2-40B4-BE49-F238E27FC236}">
              <a16:creationId xmlns:a16="http://schemas.microsoft.com/office/drawing/2014/main" id="{00000000-0008-0000-0100-000069010000}"/>
            </a:ext>
          </a:extLst>
        </xdr:cNvPr>
        <xdr:cNvSpPr/>
      </xdr:nvSpPr>
      <xdr:spPr>
        <a:xfrm>
          <a:off x="185166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0.048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18415</xdr:rowOff>
    </xdr:from>
    <xdr:to>
      <xdr:col>120</xdr:col>
      <xdr:colOff>152400</xdr:colOff>
      <xdr:row>44</xdr:row>
      <xdr:rowOff>74295</xdr:rowOff>
    </xdr:to>
    <xdr:sp macro="" textlink="">
      <xdr:nvSpPr>
        <xdr:cNvPr id="362" name="正方形/長方形 361">
          <a:extLst>
            <a:ext uri="{FF2B5EF4-FFF2-40B4-BE49-F238E27FC236}">
              <a16:creationId xmlns:a16="http://schemas.microsoft.com/office/drawing/2014/main" id="{00000000-0008-0000-0100-00006A010000}"/>
            </a:ext>
          </a:extLst>
        </xdr:cNvPr>
        <xdr:cNvSpPr/>
      </xdr:nvSpPr>
      <xdr:spPr>
        <a:xfrm>
          <a:off x="16459200" y="5219065"/>
          <a:ext cx="42672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7980" cy="220345"/>
    <xdr:sp macro="" textlink="">
      <xdr:nvSpPr>
        <xdr:cNvPr id="363" name="テキスト ボックス 362">
          <a:extLst>
            <a:ext uri="{FF2B5EF4-FFF2-40B4-BE49-F238E27FC236}">
              <a16:creationId xmlns:a16="http://schemas.microsoft.com/office/drawing/2014/main" id="{00000000-0008-0000-0100-00006B010000}"/>
            </a:ext>
          </a:extLst>
        </xdr:cNvPr>
        <xdr:cNvSpPr txBox="1"/>
      </xdr:nvSpPr>
      <xdr:spPr>
        <a:xfrm>
          <a:off x="16440150" y="5033010"/>
          <a:ext cx="34798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44</xdr:row>
      <xdr:rowOff>74295</xdr:rowOff>
    </xdr:from>
    <xdr:to>
      <xdr:col>120</xdr:col>
      <xdr:colOff>114300</xdr:colOff>
      <xdr:row>44</xdr:row>
      <xdr:rowOff>74295</xdr:rowOff>
    </xdr:to>
    <xdr:cxnSp macro="">
      <xdr:nvCxnSpPr>
        <xdr:cNvPr id="364" name="直線コネクタ 363">
          <a:extLst>
            <a:ext uri="{FF2B5EF4-FFF2-40B4-BE49-F238E27FC236}">
              <a16:creationId xmlns:a16="http://schemas.microsoft.com/office/drawing/2014/main" id="{00000000-0008-0000-0100-00006C010000}"/>
            </a:ext>
          </a:extLst>
        </xdr:cNvPr>
        <xdr:cNvCxnSpPr/>
      </xdr:nvCxnSpPr>
      <xdr:spPr>
        <a:xfrm>
          <a:off x="16459200" y="74542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37465</xdr:rowOff>
    </xdr:from>
    <xdr:to>
      <xdr:col>120</xdr:col>
      <xdr:colOff>114300</xdr:colOff>
      <xdr:row>42</xdr:row>
      <xdr:rowOff>37465</xdr:rowOff>
    </xdr:to>
    <xdr:cxnSp macro="">
      <xdr:nvCxnSpPr>
        <xdr:cNvPr id="365" name="直線コネクタ 364">
          <a:extLst>
            <a:ext uri="{FF2B5EF4-FFF2-40B4-BE49-F238E27FC236}">
              <a16:creationId xmlns:a16="http://schemas.microsoft.com/office/drawing/2014/main" id="{00000000-0008-0000-0100-00006D010000}"/>
            </a:ext>
          </a:extLst>
        </xdr:cNvPr>
        <xdr:cNvCxnSpPr/>
      </xdr:nvCxnSpPr>
      <xdr:spPr>
        <a:xfrm>
          <a:off x="16459200" y="70821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41</xdr:row>
      <xdr:rowOff>66040</xdr:rowOff>
    </xdr:from>
    <xdr:ext cx="465455" cy="251460"/>
    <xdr:sp macro="" textlink="">
      <xdr:nvSpPr>
        <xdr:cNvPr id="366" name="テキスト ボックス 365">
          <a:extLst>
            <a:ext uri="{FF2B5EF4-FFF2-40B4-BE49-F238E27FC236}">
              <a16:creationId xmlns:a16="http://schemas.microsoft.com/office/drawing/2014/main" id="{00000000-0008-0000-0100-00006E010000}"/>
            </a:ext>
          </a:extLst>
        </xdr:cNvPr>
        <xdr:cNvSpPr txBox="1"/>
      </xdr:nvSpPr>
      <xdr:spPr>
        <a:xfrm>
          <a:off x="16048990" y="6943090"/>
          <a:ext cx="4654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67" name="直線コネクタ 366">
          <a:extLst>
            <a:ext uri="{FF2B5EF4-FFF2-40B4-BE49-F238E27FC236}">
              <a16:creationId xmlns:a16="http://schemas.microsoft.com/office/drawing/2014/main" id="{00000000-0008-0000-0100-00006F010000}"/>
            </a:ext>
          </a:extLst>
        </xdr:cNvPr>
        <xdr:cNvCxnSpPr/>
      </xdr:nvCxnSpPr>
      <xdr:spPr>
        <a:xfrm>
          <a:off x="16459200" y="67094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39</xdr:row>
      <xdr:rowOff>28575</xdr:rowOff>
    </xdr:from>
    <xdr:ext cx="465455" cy="251460"/>
    <xdr:sp macro="" textlink="">
      <xdr:nvSpPr>
        <xdr:cNvPr id="368" name="テキスト ボックス 367">
          <a:extLst>
            <a:ext uri="{FF2B5EF4-FFF2-40B4-BE49-F238E27FC236}">
              <a16:creationId xmlns:a16="http://schemas.microsoft.com/office/drawing/2014/main" id="{00000000-0008-0000-0100-000070010000}"/>
            </a:ext>
          </a:extLst>
        </xdr:cNvPr>
        <xdr:cNvSpPr txBox="1"/>
      </xdr:nvSpPr>
      <xdr:spPr>
        <a:xfrm>
          <a:off x="16048990" y="6570345"/>
          <a:ext cx="4654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37</xdr:row>
      <xdr:rowOff>130175</xdr:rowOff>
    </xdr:from>
    <xdr:to>
      <xdr:col>120</xdr:col>
      <xdr:colOff>114300</xdr:colOff>
      <xdr:row>37</xdr:row>
      <xdr:rowOff>130175</xdr:rowOff>
    </xdr:to>
    <xdr:cxnSp macro="">
      <xdr:nvCxnSpPr>
        <xdr:cNvPr id="369" name="直線コネクタ 368">
          <a:extLst>
            <a:ext uri="{FF2B5EF4-FFF2-40B4-BE49-F238E27FC236}">
              <a16:creationId xmlns:a16="http://schemas.microsoft.com/office/drawing/2014/main" id="{00000000-0008-0000-0100-000071010000}"/>
            </a:ext>
          </a:extLst>
        </xdr:cNvPr>
        <xdr:cNvCxnSpPr/>
      </xdr:nvCxnSpPr>
      <xdr:spPr>
        <a:xfrm>
          <a:off x="16459200" y="63366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36</xdr:row>
      <xdr:rowOff>159385</xdr:rowOff>
    </xdr:from>
    <xdr:ext cx="465455" cy="251460"/>
    <xdr:sp macro="" textlink="">
      <xdr:nvSpPr>
        <xdr:cNvPr id="370" name="テキスト ボックス 369">
          <a:extLst>
            <a:ext uri="{FF2B5EF4-FFF2-40B4-BE49-F238E27FC236}">
              <a16:creationId xmlns:a16="http://schemas.microsoft.com/office/drawing/2014/main" id="{00000000-0008-0000-0100-000072010000}"/>
            </a:ext>
          </a:extLst>
        </xdr:cNvPr>
        <xdr:cNvSpPr txBox="1"/>
      </xdr:nvSpPr>
      <xdr:spPr>
        <a:xfrm>
          <a:off x="16048990" y="6198235"/>
          <a:ext cx="4654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35</xdr:row>
      <xdr:rowOff>93345</xdr:rowOff>
    </xdr:from>
    <xdr:to>
      <xdr:col>120</xdr:col>
      <xdr:colOff>114300</xdr:colOff>
      <xdr:row>35</xdr:row>
      <xdr:rowOff>93345</xdr:rowOff>
    </xdr:to>
    <xdr:cxnSp macro="">
      <xdr:nvCxnSpPr>
        <xdr:cNvPr id="371" name="直線コネクタ 370">
          <a:extLst>
            <a:ext uri="{FF2B5EF4-FFF2-40B4-BE49-F238E27FC236}">
              <a16:creationId xmlns:a16="http://schemas.microsoft.com/office/drawing/2014/main" id="{00000000-0008-0000-0100-000073010000}"/>
            </a:ext>
          </a:extLst>
        </xdr:cNvPr>
        <xdr:cNvCxnSpPr/>
      </xdr:nvCxnSpPr>
      <xdr:spPr>
        <a:xfrm>
          <a:off x="16459200" y="59645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34</xdr:row>
      <xdr:rowOff>121920</xdr:rowOff>
    </xdr:from>
    <xdr:ext cx="465455" cy="251460"/>
    <xdr:sp macro="" textlink="">
      <xdr:nvSpPr>
        <xdr:cNvPr id="372" name="テキスト ボックス 371">
          <a:extLst>
            <a:ext uri="{FF2B5EF4-FFF2-40B4-BE49-F238E27FC236}">
              <a16:creationId xmlns:a16="http://schemas.microsoft.com/office/drawing/2014/main" id="{00000000-0008-0000-0100-000074010000}"/>
            </a:ext>
          </a:extLst>
        </xdr:cNvPr>
        <xdr:cNvSpPr txBox="1"/>
      </xdr:nvSpPr>
      <xdr:spPr>
        <a:xfrm>
          <a:off x="16048990" y="5825490"/>
          <a:ext cx="4654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33</xdr:row>
      <xdr:rowOff>55880</xdr:rowOff>
    </xdr:from>
    <xdr:to>
      <xdr:col>120</xdr:col>
      <xdr:colOff>114300</xdr:colOff>
      <xdr:row>33</xdr:row>
      <xdr:rowOff>55880</xdr:rowOff>
    </xdr:to>
    <xdr:cxnSp macro="">
      <xdr:nvCxnSpPr>
        <xdr:cNvPr id="373" name="直線コネクタ 372">
          <a:extLst>
            <a:ext uri="{FF2B5EF4-FFF2-40B4-BE49-F238E27FC236}">
              <a16:creationId xmlns:a16="http://schemas.microsoft.com/office/drawing/2014/main" id="{00000000-0008-0000-0100-000075010000}"/>
            </a:ext>
          </a:extLst>
        </xdr:cNvPr>
        <xdr:cNvCxnSpPr/>
      </xdr:nvCxnSpPr>
      <xdr:spPr>
        <a:xfrm>
          <a:off x="16459200" y="55918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32</xdr:row>
      <xdr:rowOff>84455</xdr:rowOff>
    </xdr:from>
    <xdr:ext cx="465455" cy="251460"/>
    <xdr:sp macro="" textlink="">
      <xdr:nvSpPr>
        <xdr:cNvPr id="374" name="テキスト ボックス 373">
          <a:extLst>
            <a:ext uri="{FF2B5EF4-FFF2-40B4-BE49-F238E27FC236}">
              <a16:creationId xmlns:a16="http://schemas.microsoft.com/office/drawing/2014/main" id="{00000000-0008-0000-0100-000076010000}"/>
            </a:ext>
          </a:extLst>
        </xdr:cNvPr>
        <xdr:cNvSpPr txBox="1"/>
      </xdr:nvSpPr>
      <xdr:spPr>
        <a:xfrm>
          <a:off x="16048990" y="5452745"/>
          <a:ext cx="4654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31</xdr:row>
      <xdr:rowOff>18415</xdr:rowOff>
    </xdr:from>
    <xdr:to>
      <xdr:col>120</xdr:col>
      <xdr:colOff>114300</xdr:colOff>
      <xdr:row>31</xdr:row>
      <xdr:rowOff>18415</xdr:rowOff>
    </xdr:to>
    <xdr:cxnSp macro="">
      <xdr:nvCxnSpPr>
        <xdr:cNvPr id="375" name="直線コネクタ 374">
          <a:extLst>
            <a:ext uri="{FF2B5EF4-FFF2-40B4-BE49-F238E27FC236}">
              <a16:creationId xmlns:a16="http://schemas.microsoft.com/office/drawing/2014/main" id="{00000000-0008-0000-0100-000077010000}"/>
            </a:ext>
          </a:extLst>
        </xdr:cNvPr>
        <xdr:cNvCxnSpPr/>
      </xdr:nvCxnSpPr>
      <xdr:spPr>
        <a:xfrm>
          <a:off x="16459200" y="52190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30</xdr:row>
      <xdr:rowOff>47625</xdr:rowOff>
    </xdr:from>
    <xdr:ext cx="465455" cy="251460"/>
    <xdr:sp macro="" textlink="">
      <xdr:nvSpPr>
        <xdr:cNvPr id="376" name="テキスト ボックス 375">
          <a:extLst>
            <a:ext uri="{FF2B5EF4-FFF2-40B4-BE49-F238E27FC236}">
              <a16:creationId xmlns:a16="http://schemas.microsoft.com/office/drawing/2014/main" id="{00000000-0008-0000-0100-000078010000}"/>
            </a:ext>
          </a:extLst>
        </xdr:cNvPr>
        <xdr:cNvSpPr txBox="1"/>
      </xdr:nvSpPr>
      <xdr:spPr>
        <a:xfrm>
          <a:off x="16048990" y="5080635"/>
          <a:ext cx="4654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96</xdr:col>
      <xdr:colOff>0</xdr:colOff>
      <xdr:row>31</xdr:row>
      <xdr:rowOff>18415</xdr:rowOff>
    </xdr:from>
    <xdr:to>
      <xdr:col>120</xdr:col>
      <xdr:colOff>152400</xdr:colOff>
      <xdr:row>44</xdr:row>
      <xdr:rowOff>74295</xdr:rowOff>
    </xdr:to>
    <xdr:sp macro="" textlink="">
      <xdr:nvSpPr>
        <xdr:cNvPr id="377" name="【認定こども園・幼稚園・保育所】&#10;一人当たり面積グラフ枠">
          <a:extLst>
            <a:ext uri="{FF2B5EF4-FFF2-40B4-BE49-F238E27FC236}">
              <a16:creationId xmlns:a16="http://schemas.microsoft.com/office/drawing/2014/main" id="{00000000-0008-0000-0100-000079010000}"/>
            </a:ext>
          </a:extLst>
        </xdr:cNvPr>
        <xdr:cNvSpPr/>
      </xdr:nvSpPr>
      <xdr:spPr>
        <a:xfrm>
          <a:off x="16459200" y="5219065"/>
          <a:ext cx="42672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34</xdr:row>
      <xdr:rowOff>37465</xdr:rowOff>
    </xdr:from>
    <xdr:to>
      <xdr:col>116</xdr:col>
      <xdr:colOff>62865</xdr:colOff>
      <xdr:row>42</xdr:row>
      <xdr:rowOff>22225</xdr:rowOff>
    </xdr:to>
    <xdr:cxnSp macro="">
      <xdr:nvCxnSpPr>
        <xdr:cNvPr id="378" name="直線コネクタ 377">
          <a:extLst>
            <a:ext uri="{FF2B5EF4-FFF2-40B4-BE49-F238E27FC236}">
              <a16:creationId xmlns:a16="http://schemas.microsoft.com/office/drawing/2014/main" id="{00000000-0008-0000-0100-00007A010000}"/>
            </a:ext>
          </a:extLst>
        </xdr:cNvPr>
        <xdr:cNvCxnSpPr/>
      </xdr:nvCxnSpPr>
      <xdr:spPr>
        <a:xfrm flipV="1">
          <a:off x="19951065" y="5741035"/>
          <a:ext cx="0" cy="13258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26035</xdr:rowOff>
    </xdr:from>
    <xdr:ext cx="467995" cy="253365"/>
    <xdr:sp macro="" textlink="">
      <xdr:nvSpPr>
        <xdr:cNvPr id="379" name="【認定こども園・幼稚園・保育所】&#10;一人当たり面積最小値テキスト">
          <a:extLst>
            <a:ext uri="{FF2B5EF4-FFF2-40B4-BE49-F238E27FC236}">
              <a16:creationId xmlns:a16="http://schemas.microsoft.com/office/drawing/2014/main" id="{00000000-0008-0000-0100-00007B010000}"/>
            </a:ext>
          </a:extLst>
        </xdr:cNvPr>
        <xdr:cNvSpPr txBox="1"/>
      </xdr:nvSpPr>
      <xdr:spPr>
        <a:xfrm>
          <a:off x="19989800" y="7070725"/>
          <a:ext cx="4679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0.004</a:t>
          </a:r>
          <a:endParaRPr kumimoji="1" lang="ja-JP" altLang="en-US" sz="1000" b="1">
            <a:latin typeface="ＭＳ Ｐゴシック"/>
            <a:ea typeface="ＭＳ Ｐゴシック"/>
          </a:endParaRPr>
        </a:p>
      </xdr:txBody>
    </xdr:sp>
    <xdr:clientData/>
  </xdr:oneCellAnchor>
  <xdr:twoCellAnchor>
    <xdr:from>
      <xdr:col>115</xdr:col>
      <xdr:colOff>165100</xdr:colOff>
      <xdr:row>42</xdr:row>
      <xdr:rowOff>22225</xdr:rowOff>
    </xdr:from>
    <xdr:to>
      <xdr:col>116</xdr:col>
      <xdr:colOff>152400</xdr:colOff>
      <xdr:row>42</xdr:row>
      <xdr:rowOff>22225</xdr:rowOff>
    </xdr:to>
    <xdr:cxnSp macro="">
      <xdr:nvCxnSpPr>
        <xdr:cNvPr id="380" name="直線コネクタ 379">
          <a:extLst>
            <a:ext uri="{FF2B5EF4-FFF2-40B4-BE49-F238E27FC236}">
              <a16:creationId xmlns:a16="http://schemas.microsoft.com/office/drawing/2014/main" id="{00000000-0008-0000-0100-00007C010000}"/>
            </a:ext>
          </a:extLst>
        </xdr:cNvPr>
        <xdr:cNvCxnSpPr/>
      </xdr:nvCxnSpPr>
      <xdr:spPr>
        <a:xfrm>
          <a:off x="19881850" y="706691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152400</xdr:rowOff>
    </xdr:from>
    <xdr:ext cx="467995" cy="253365"/>
    <xdr:sp macro="" textlink="">
      <xdr:nvSpPr>
        <xdr:cNvPr id="381" name="【認定こども園・幼稚園・保育所】&#10;一人当たり面積最大値テキスト">
          <a:extLst>
            <a:ext uri="{FF2B5EF4-FFF2-40B4-BE49-F238E27FC236}">
              <a16:creationId xmlns:a16="http://schemas.microsoft.com/office/drawing/2014/main" id="{00000000-0008-0000-0100-00007D010000}"/>
            </a:ext>
          </a:extLst>
        </xdr:cNvPr>
        <xdr:cNvSpPr txBox="1"/>
      </xdr:nvSpPr>
      <xdr:spPr>
        <a:xfrm>
          <a:off x="19989800" y="5520690"/>
          <a:ext cx="4679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0.360</a:t>
          </a:r>
          <a:endParaRPr kumimoji="1" lang="ja-JP" altLang="en-US" sz="1000" b="1">
            <a:latin typeface="ＭＳ Ｐゴシック"/>
            <a:ea typeface="ＭＳ Ｐゴシック"/>
          </a:endParaRPr>
        </a:p>
      </xdr:txBody>
    </xdr:sp>
    <xdr:clientData/>
  </xdr:oneCellAnchor>
  <xdr:twoCellAnchor>
    <xdr:from>
      <xdr:col>115</xdr:col>
      <xdr:colOff>165100</xdr:colOff>
      <xdr:row>34</xdr:row>
      <xdr:rowOff>37465</xdr:rowOff>
    </xdr:from>
    <xdr:to>
      <xdr:col>116</xdr:col>
      <xdr:colOff>152400</xdr:colOff>
      <xdr:row>34</xdr:row>
      <xdr:rowOff>37465</xdr:rowOff>
    </xdr:to>
    <xdr:cxnSp macro="">
      <xdr:nvCxnSpPr>
        <xdr:cNvPr id="382" name="直線コネクタ 381">
          <a:extLst>
            <a:ext uri="{FF2B5EF4-FFF2-40B4-BE49-F238E27FC236}">
              <a16:creationId xmlns:a16="http://schemas.microsoft.com/office/drawing/2014/main" id="{00000000-0008-0000-0100-00007E010000}"/>
            </a:ext>
          </a:extLst>
        </xdr:cNvPr>
        <xdr:cNvCxnSpPr/>
      </xdr:nvCxnSpPr>
      <xdr:spPr>
        <a:xfrm>
          <a:off x="19881850" y="574103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24765</xdr:rowOff>
    </xdr:from>
    <xdr:ext cx="467995" cy="253365"/>
    <xdr:sp macro="" textlink="">
      <xdr:nvSpPr>
        <xdr:cNvPr id="383" name="【認定こども園・幼稚園・保育所】&#10;一人当たり面積平均値テキスト">
          <a:extLst>
            <a:ext uri="{FF2B5EF4-FFF2-40B4-BE49-F238E27FC236}">
              <a16:creationId xmlns:a16="http://schemas.microsoft.com/office/drawing/2014/main" id="{00000000-0008-0000-0100-00007F010000}"/>
            </a:ext>
          </a:extLst>
        </xdr:cNvPr>
        <xdr:cNvSpPr txBox="1"/>
      </xdr:nvSpPr>
      <xdr:spPr>
        <a:xfrm>
          <a:off x="19989800" y="6566535"/>
          <a:ext cx="46799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0.086</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40</xdr:row>
      <xdr:rowOff>2540</xdr:rowOff>
    </xdr:from>
    <xdr:to>
      <xdr:col>116</xdr:col>
      <xdr:colOff>114300</xdr:colOff>
      <xdr:row>40</xdr:row>
      <xdr:rowOff>101600</xdr:rowOff>
    </xdr:to>
    <xdr:sp macro="" textlink="">
      <xdr:nvSpPr>
        <xdr:cNvPr id="384" name="フローチャート: 判断 383">
          <a:extLst>
            <a:ext uri="{FF2B5EF4-FFF2-40B4-BE49-F238E27FC236}">
              <a16:creationId xmlns:a16="http://schemas.microsoft.com/office/drawing/2014/main" id="{00000000-0008-0000-0100-000080010000}"/>
            </a:ext>
          </a:extLst>
        </xdr:cNvPr>
        <xdr:cNvSpPr/>
      </xdr:nvSpPr>
      <xdr:spPr>
        <a:xfrm>
          <a:off x="19900900" y="671195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2540</xdr:rowOff>
    </xdr:from>
    <xdr:to>
      <xdr:col>112</xdr:col>
      <xdr:colOff>38100</xdr:colOff>
      <xdr:row>40</xdr:row>
      <xdr:rowOff>101600</xdr:rowOff>
    </xdr:to>
    <xdr:sp macro="" textlink="">
      <xdr:nvSpPr>
        <xdr:cNvPr id="385" name="フローチャート: 判断 384">
          <a:extLst>
            <a:ext uri="{FF2B5EF4-FFF2-40B4-BE49-F238E27FC236}">
              <a16:creationId xmlns:a16="http://schemas.microsoft.com/office/drawing/2014/main" id="{00000000-0008-0000-0100-000081010000}"/>
            </a:ext>
          </a:extLst>
        </xdr:cNvPr>
        <xdr:cNvSpPr/>
      </xdr:nvSpPr>
      <xdr:spPr>
        <a:xfrm>
          <a:off x="19157950" y="671195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159385</xdr:rowOff>
    </xdr:from>
    <xdr:to>
      <xdr:col>107</xdr:col>
      <xdr:colOff>101600</xdr:colOff>
      <xdr:row>40</xdr:row>
      <xdr:rowOff>90805</xdr:rowOff>
    </xdr:to>
    <xdr:sp macro="" textlink="">
      <xdr:nvSpPr>
        <xdr:cNvPr id="386" name="フローチャート: 判断 385">
          <a:extLst>
            <a:ext uri="{FF2B5EF4-FFF2-40B4-BE49-F238E27FC236}">
              <a16:creationId xmlns:a16="http://schemas.microsoft.com/office/drawing/2014/main" id="{00000000-0008-0000-0100-000082010000}"/>
            </a:ext>
          </a:extLst>
        </xdr:cNvPr>
        <xdr:cNvSpPr/>
      </xdr:nvSpPr>
      <xdr:spPr>
        <a:xfrm>
          <a:off x="18345150" y="670115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166370</xdr:rowOff>
    </xdr:from>
    <xdr:to>
      <xdr:col>102</xdr:col>
      <xdr:colOff>165100</xdr:colOff>
      <xdr:row>40</xdr:row>
      <xdr:rowOff>97790</xdr:rowOff>
    </xdr:to>
    <xdr:sp macro="" textlink="">
      <xdr:nvSpPr>
        <xdr:cNvPr id="387" name="フローチャート: 判断 386">
          <a:extLst>
            <a:ext uri="{FF2B5EF4-FFF2-40B4-BE49-F238E27FC236}">
              <a16:creationId xmlns:a16="http://schemas.microsoft.com/office/drawing/2014/main" id="{00000000-0008-0000-0100-000083010000}"/>
            </a:ext>
          </a:extLst>
        </xdr:cNvPr>
        <xdr:cNvSpPr/>
      </xdr:nvSpPr>
      <xdr:spPr>
        <a:xfrm>
          <a:off x="17551400" y="670814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166370</xdr:rowOff>
    </xdr:from>
    <xdr:to>
      <xdr:col>98</xdr:col>
      <xdr:colOff>38100</xdr:colOff>
      <xdr:row>40</xdr:row>
      <xdr:rowOff>97790</xdr:rowOff>
    </xdr:to>
    <xdr:sp macro="" textlink="">
      <xdr:nvSpPr>
        <xdr:cNvPr id="388" name="フローチャート: 判断 387">
          <a:extLst>
            <a:ext uri="{FF2B5EF4-FFF2-40B4-BE49-F238E27FC236}">
              <a16:creationId xmlns:a16="http://schemas.microsoft.com/office/drawing/2014/main" id="{00000000-0008-0000-0100-000084010000}"/>
            </a:ext>
          </a:extLst>
        </xdr:cNvPr>
        <xdr:cNvSpPr/>
      </xdr:nvSpPr>
      <xdr:spPr>
        <a:xfrm>
          <a:off x="16757650" y="670814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72390</xdr:rowOff>
    </xdr:from>
    <xdr:ext cx="762000" cy="251460"/>
    <xdr:sp macro="" textlink="">
      <xdr:nvSpPr>
        <xdr:cNvPr id="389" name="テキスト ボックス 388">
          <a:extLst>
            <a:ext uri="{FF2B5EF4-FFF2-40B4-BE49-F238E27FC236}">
              <a16:creationId xmlns:a16="http://schemas.microsoft.com/office/drawing/2014/main" id="{00000000-0008-0000-0100-000085010000}"/>
            </a:ext>
          </a:extLst>
        </xdr:cNvPr>
        <xdr:cNvSpPr txBox="1"/>
      </xdr:nvSpPr>
      <xdr:spPr>
        <a:xfrm>
          <a:off x="19780250" y="74523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171450</xdr:colOff>
      <xdr:row>44</xdr:row>
      <xdr:rowOff>72390</xdr:rowOff>
    </xdr:from>
    <xdr:ext cx="762000" cy="251460"/>
    <xdr:sp macro="" textlink="">
      <xdr:nvSpPr>
        <xdr:cNvPr id="390" name="テキスト ボックス 389">
          <a:extLst>
            <a:ext uri="{FF2B5EF4-FFF2-40B4-BE49-F238E27FC236}">
              <a16:creationId xmlns:a16="http://schemas.microsoft.com/office/drawing/2014/main" id="{00000000-0008-0000-0100-000086010000}"/>
            </a:ext>
          </a:extLst>
        </xdr:cNvPr>
        <xdr:cNvSpPr txBox="1"/>
      </xdr:nvSpPr>
      <xdr:spPr>
        <a:xfrm>
          <a:off x="19030950" y="74523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44</xdr:row>
      <xdr:rowOff>72390</xdr:rowOff>
    </xdr:from>
    <xdr:ext cx="760095" cy="251460"/>
    <xdr:sp macro="" textlink="">
      <xdr:nvSpPr>
        <xdr:cNvPr id="391" name="テキスト ボックス 390">
          <a:extLst>
            <a:ext uri="{FF2B5EF4-FFF2-40B4-BE49-F238E27FC236}">
              <a16:creationId xmlns:a16="http://schemas.microsoft.com/office/drawing/2014/main" id="{00000000-0008-0000-0100-000087010000}"/>
            </a:ext>
          </a:extLst>
        </xdr:cNvPr>
        <xdr:cNvSpPr txBox="1"/>
      </xdr:nvSpPr>
      <xdr:spPr>
        <a:xfrm>
          <a:off x="18224500" y="7452360"/>
          <a:ext cx="7600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44</xdr:row>
      <xdr:rowOff>72390</xdr:rowOff>
    </xdr:from>
    <xdr:ext cx="762000" cy="251460"/>
    <xdr:sp macro="" textlink="">
      <xdr:nvSpPr>
        <xdr:cNvPr id="392" name="テキスト ボックス 391">
          <a:extLst>
            <a:ext uri="{FF2B5EF4-FFF2-40B4-BE49-F238E27FC236}">
              <a16:creationId xmlns:a16="http://schemas.microsoft.com/office/drawing/2014/main" id="{00000000-0008-0000-0100-000088010000}"/>
            </a:ext>
          </a:extLst>
        </xdr:cNvPr>
        <xdr:cNvSpPr txBox="1"/>
      </xdr:nvSpPr>
      <xdr:spPr>
        <a:xfrm>
          <a:off x="17430750" y="74523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171450</xdr:colOff>
      <xdr:row>44</xdr:row>
      <xdr:rowOff>72390</xdr:rowOff>
    </xdr:from>
    <xdr:ext cx="762000" cy="251460"/>
    <xdr:sp macro="" textlink="">
      <xdr:nvSpPr>
        <xdr:cNvPr id="393" name="テキスト ボックス 392">
          <a:extLst>
            <a:ext uri="{FF2B5EF4-FFF2-40B4-BE49-F238E27FC236}">
              <a16:creationId xmlns:a16="http://schemas.microsoft.com/office/drawing/2014/main" id="{00000000-0008-0000-0100-000089010000}"/>
            </a:ext>
          </a:extLst>
        </xdr:cNvPr>
        <xdr:cNvSpPr txBox="1"/>
      </xdr:nvSpPr>
      <xdr:spPr>
        <a:xfrm>
          <a:off x="16630650" y="74523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41</xdr:row>
      <xdr:rowOff>69850</xdr:rowOff>
    </xdr:from>
    <xdr:to>
      <xdr:col>116</xdr:col>
      <xdr:colOff>114300</xdr:colOff>
      <xdr:row>42</xdr:row>
      <xdr:rowOff>1270</xdr:rowOff>
    </xdr:to>
    <xdr:sp macro="" textlink="">
      <xdr:nvSpPr>
        <xdr:cNvPr id="394" name="楕円 393">
          <a:extLst>
            <a:ext uri="{FF2B5EF4-FFF2-40B4-BE49-F238E27FC236}">
              <a16:creationId xmlns:a16="http://schemas.microsoft.com/office/drawing/2014/main" id="{00000000-0008-0000-0100-00008A010000}"/>
            </a:ext>
          </a:extLst>
        </xdr:cNvPr>
        <xdr:cNvSpPr/>
      </xdr:nvSpPr>
      <xdr:spPr>
        <a:xfrm>
          <a:off x="19900900" y="694690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153670</xdr:rowOff>
    </xdr:from>
    <xdr:ext cx="467995" cy="253365"/>
    <xdr:sp macro="" textlink="">
      <xdr:nvSpPr>
        <xdr:cNvPr id="395" name="【認定こども園・幼稚園・保育所】&#10;一人当たり面積該当値テキスト">
          <a:extLst>
            <a:ext uri="{FF2B5EF4-FFF2-40B4-BE49-F238E27FC236}">
              <a16:creationId xmlns:a16="http://schemas.microsoft.com/office/drawing/2014/main" id="{00000000-0008-0000-0100-00008B010000}"/>
            </a:ext>
          </a:extLst>
        </xdr:cNvPr>
        <xdr:cNvSpPr txBox="1"/>
      </xdr:nvSpPr>
      <xdr:spPr>
        <a:xfrm>
          <a:off x="19989800" y="6863080"/>
          <a:ext cx="4679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0.023</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41</xdr:row>
      <xdr:rowOff>69850</xdr:rowOff>
    </xdr:from>
    <xdr:to>
      <xdr:col>112</xdr:col>
      <xdr:colOff>38100</xdr:colOff>
      <xdr:row>42</xdr:row>
      <xdr:rowOff>1270</xdr:rowOff>
    </xdr:to>
    <xdr:sp macro="" textlink="">
      <xdr:nvSpPr>
        <xdr:cNvPr id="396" name="楕円 395">
          <a:extLst>
            <a:ext uri="{FF2B5EF4-FFF2-40B4-BE49-F238E27FC236}">
              <a16:creationId xmlns:a16="http://schemas.microsoft.com/office/drawing/2014/main" id="{00000000-0008-0000-0100-00008C010000}"/>
            </a:ext>
          </a:extLst>
        </xdr:cNvPr>
        <xdr:cNvSpPr/>
      </xdr:nvSpPr>
      <xdr:spPr>
        <a:xfrm>
          <a:off x="19157950" y="694690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171450</xdr:colOff>
      <xdr:row>41</xdr:row>
      <xdr:rowOff>118745</xdr:rowOff>
    </xdr:from>
    <xdr:to>
      <xdr:col>116</xdr:col>
      <xdr:colOff>63500</xdr:colOff>
      <xdr:row>41</xdr:row>
      <xdr:rowOff>118745</xdr:rowOff>
    </xdr:to>
    <xdr:cxnSp macro="">
      <xdr:nvCxnSpPr>
        <xdr:cNvPr id="397" name="直線コネクタ 396">
          <a:extLst>
            <a:ext uri="{FF2B5EF4-FFF2-40B4-BE49-F238E27FC236}">
              <a16:creationId xmlns:a16="http://schemas.microsoft.com/office/drawing/2014/main" id="{00000000-0008-0000-0100-00008D010000}"/>
            </a:ext>
          </a:extLst>
        </xdr:cNvPr>
        <xdr:cNvCxnSpPr/>
      </xdr:nvCxnSpPr>
      <xdr:spPr>
        <a:xfrm>
          <a:off x="19202400" y="6995795"/>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69850</xdr:rowOff>
    </xdr:from>
    <xdr:to>
      <xdr:col>107</xdr:col>
      <xdr:colOff>101600</xdr:colOff>
      <xdr:row>42</xdr:row>
      <xdr:rowOff>1270</xdr:rowOff>
    </xdr:to>
    <xdr:sp macro="" textlink="">
      <xdr:nvSpPr>
        <xdr:cNvPr id="398" name="楕円 397">
          <a:extLst>
            <a:ext uri="{FF2B5EF4-FFF2-40B4-BE49-F238E27FC236}">
              <a16:creationId xmlns:a16="http://schemas.microsoft.com/office/drawing/2014/main" id="{00000000-0008-0000-0100-00008E010000}"/>
            </a:ext>
          </a:extLst>
        </xdr:cNvPr>
        <xdr:cNvSpPr/>
      </xdr:nvSpPr>
      <xdr:spPr>
        <a:xfrm>
          <a:off x="18345150" y="694690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118745</xdr:rowOff>
    </xdr:from>
    <xdr:to>
      <xdr:col>111</xdr:col>
      <xdr:colOff>171450</xdr:colOff>
      <xdr:row>41</xdr:row>
      <xdr:rowOff>118745</xdr:rowOff>
    </xdr:to>
    <xdr:cxnSp macro="">
      <xdr:nvCxnSpPr>
        <xdr:cNvPr id="399" name="直線コネクタ 398">
          <a:extLst>
            <a:ext uri="{FF2B5EF4-FFF2-40B4-BE49-F238E27FC236}">
              <a16:creationId xmlns:a16="http://schemas.microsoft.com/office/drawing/2014/main" id="{00000000-0008-0000-0100-00008F010000}"/>
            </a:ext>
          </a:extLst>
        </xdr:cNvPr>
        <xdr:cNvCxnSpPr/>
      </xdr:nvCxnSpPr>
      <xdr:spPr>
        <a:xfrm>
          <a:off x="18395950" y="6995795"/>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69850</xdr:rowOff>
    </xdr:from>
    <xdr:to>
      <xdr:col>102</xdr:col>
      <xdr:colOff>165100</xdr:colOff>
      <xdr:row>42</xdr:row>
      <xdr:rowOff>1270</xdr:rowOff>
    </xdr:to>
    <xdr:sp macro="" textlink="">
      <xdr:nvSpPr>
        <xdr:cNvPr id="400" name="楕円 399">
          <a:extLst>
            <a:ext uri="{FF2B5EF4-FFF2-40B4-BE49-F238E27FC236}">
              <a16:creationId xmlns:a16="http://schemas.microsoft.com/office/drawing/2014/main" id="{00000000-0008-0000-0100-000090010000}"/>
            </a:ext>
          </a:extLst>
        </xdr:cNvPr>
        <xdr:cNvSpPr/>
      </xdr:nvSpPr>
      <xdr:spPr>
        <a:xfrm>
          <a:off x="17551400" y="694690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118745</xdr:rowOff>
    </xdr:from>
    <xdr:to>
      <xdr:col>107</xdr:col>
      <xdr:colOff>50800</xdr:colOff>
      <xdr:row>41</xdr:row>
      <xdr:rowOff>118745</xdr:rowOff>
    </xdr:to>
    <xdr:cxnSp macro="">
      <xdr:nvCxnSpPr>
        <xdr:cNvPr id="401" name="直線コネクタ 400">
          <a:extLst>
            <a:ext uri="{FF2B5EF4-FFF2-40B4-BE49-F238E27FC236}">
              <a16:creationId xmlns:a16="http://schemas.microsoft.com/office/drawing/2014/main" id="{00000000-0008-0000-0100-000091010000}"/>
            </a:ext>
          </a:extLst>
        </xdr:cNvPr>
        <xdr:cNvCxnSpPr/>
      </xdr:nvCxnSpPr>
      <xdr:spPr>
        <a:xfrm>
          <a:off x="17602200" y="6995795"/>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69850</xdr:rowOff>
    </xdr:from>
    <xdr:to>
      <xdr:col>98</xdr:col>
      <xdr:colOff>38100</xdr:colOff>
      <xdr:row>42</xdr:row>
      <xdr:rowOff>1270</xdr:rowOff>
    </xdr:to>
    <xdr:sp macro="" textlink="">
      <xdr:nvSpPr>
        <xdr:cNvPr id="402" name="楕円 401">
          <a:extLst>
            <a:ext uri="{FF2B5EF4-FFF2-40B4-BE49-F238E27FC236}">
              <a16:creationId xmlns:a16="http://schemas.microsoft.com/office/drawing/2014/main" id="{00000000-0008-0000-0100-000092010000}"/>
            </a:ext>
          </a:extLst>
        </xdr:cNvPr>
        <xdr:cNvSpPr/>
      </xdr:nvSpPr>
      <xdr:spPr>
        <a:xfrm>
          <a:off x="16757650" y="694690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171450</xdr:colOff>
      <xdr:row>41</xdr:row>
      <xdr:rowOff>118745</xdr:rowOff>
    </xdr:from>
    <xdr:to>
      <xdr:col>102</xdr:col>
      <xdr:colOff>114300</xdr:colOff>
      <xdr:row>41</xdr:row>
      <xdr:rowOff>118745</xdr:rowOff>
    </xdr:to>
    <xdr:cxnSp macro="">
      <xdr:nvCxnSpPr>
        <xdr:cNvPr id="403" name="直線コネクタ 402">
          <a:extLst>
            <a:ext uri="{FF2B5EF4-FFF2-40B4-BE49-F238E27FC236}">
              <a16:creationId xmlns:a16="http://schemas.microsoft.com/office/drawing/2014/main" id="{00000000-0008-0000-0100-000093010000}"/>
            </a:ext>
          </a:extLst>
        </xdr:cNvPr>
        <xdr:cNvCxnSpPr/>
      </xdr:nvCxnSpPr>
      <xdr:spPr>
        <a:xfrm>
          <a:off x="16802100" y="6995795"/>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38</xdr:row>
      <xdr:rowOff>117475</xdr:rowOff>
    </xdr:from>
    <xdr:ext cx="469900" cy="253365"/>
    <xdr:sp macro="" textlink="">
      <xdr:nvSpPr>
        <xdr:cNvPr id="404" name="n_1aveValue【認定こども園・幼稚園・保育所】&#10;一人当たり面積">
          <a:extLst>
            <a:ext uri="{FF2B5EF4-FFF2-40B4-BE49-F238E27FC236}">
              <a16:creationId xmlns:a16="http://schemas.microsoft.com/office/drawing/2014/main" id="{00000000-0008-0000-0100-000094010000}"/>
            </a:ext>
          </a:extLst>
        </xdr:cNvPr>
        <xdr:cNvSpPr txBox="1"/>
      </xdr:nvSpPr>
      <xdr:spPr>
        <a:xfrm>
          <a:off x="18980150" y="649160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0.086</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38</xdr:row>
      <xdr:rowOff>106680</xdr:rowOff>
    </xdr:from>
    <xdr:ext cx="469900" cy="251460"/>
    <xdr:sp macro="" textlink="">
      <xdr:nvSpPr>
        <xdr:cNvPr id="405" name="n_2aveValue【認定こども園・幼稚園・保育所】&#10;一人当たり面積">
          <a:extLst>
            <a:ext uri="{FF2B5EF4-FFF2-40B4-BE49-F238E27FC236}">
              <a16:creationId xmlns:a16="http://schemas.microsoft.com/office/drawing/2014/main" id="{00000000-0008-0000-0100-000095010000}"/>
            </a:ext>
          </a:extLst>
        </xdr:cNvPr>
        <xdr:cNvSpPr txBox="1"/>
      </xdr:nvSpPr>
      <xdr:spPr>
        <a:xfrm>
          <a:off x="18180050" y="648081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0.089</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38</xdr:row>
      <xdr:rowOff>114300</xdr:rowOff>
    </xdr:from>
    <xdr:ext cx="469900" cy="253365"/>
    <xdr:sp macro="" textlink="">
      <xdr:nvSpPr>
        <xdr:cNvPr id="406" name="n_3aveValue【認定こども園・幼稚園・保育所】&#10;一人当たり面積">
          <a:extLst>
            <a:ext uri="{FF2B5EF4-FFF2-40B4-BE49-F238E27FC236}">
              <a16:creationId xmlns:a16="http://schemas.microsoft.com/office/drawing/2014/main" id="{00000000-0008-0000-0100-000096010000}"/>
            </a:ext>
          </a:extLst>
        </xdr:cNvPr>
        <xdr:cNvSpPr txBox="1"/>
      </xdr:nvSpPr>
      <xdr:spPr>
        <a:xfrm>
          <a:off x="17386300" y="648843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0.087</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38</xdr:row>
      <xdr:rowOff>114300</xdr:rowOff>
    </xdr:from>
    <xdr:ext cx="469900" cy="253365"/>
    <xdr:sp macro="" textlink="">
      <xdr:nvSpPr>
        <xdr:cNvPr id="407" name="n_4aveValue【認定こども園・幼稚園・保育所】&#10;一人当たり面積">
          <a:extLst>
            <a:ext uri="{FF2B5EF4-FFF2-40B4-BE49-F238E27FC236}">
              <a16:creationId xmlns:a16="http://schemas.microsoft.com/office/drawing/2014/main" id="{00000000-0008-0000-0100-000097010000}"/>
            </a:ext>
          </a:extLst>
        </xdr:cNvPr>
        <xdr:cNvSpPr txBox="1"/>
      </xdr:nvSpPr>
      <xdr:spPr>
        <a:xfrm>
          <a:off x="16592550" y="648843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0.087</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41</xdr:row>
      <xdr:rowOff>160655</xdr:rowOff>
    </xdr:from>
    <xdr:ext cx="469900" cy="251460"/>
    <xdr:sp macro="" textlink="">
      <xdr:nvSpPr>
        <xdr:cNvPr id="408" name="n_1mainValue【認定こども園・幼稚園・保育所】&#10;一人当たり面積">
          <a:extLst>
            <a:ext uri="{FF2B5EF4-FFF2-40B4-BE49-F238E27FC236}">
              <a16:creationId xmlns:a16="http://schemas.microsoft.com/office/drawing/2014/main" id="{00000000-0008-0000-0100-000098010000}"/>
            </a:ext>
          </a:extLst>
        </xdr:cNvPr>
        <xdr:cNvSpPr txBox="1"/>
      </xdr:nvSpPr>
      <xdr:spPr>
        <a:xfrm>
          <a:off x="18980150" y="7037705"/>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0.023</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41</xdr:row>
      <xdr:rowOff>160655</xdr:rowOff>
    </xdr:from>
    <xdr:ext cx="469900" cy="251460"/>
    <xdr:sp macro="" textlink="">
      <xdr:nvSpPr>
        <xdr:cNvPr id="409" name="n_2mainValue【認定こども園・幼稚園・保育所】&#10;一人当たり面積">
          <a:extLst>
            <a:ext uri="{FF2B5EF4-FFF2-40B4-BE49-F238E27FC236}">
              <a16:creationId xmlns:a16="http://schemas.microsoft.com/office/drawing/2014/main" id="{00000000-0008-0000-0100-000099010000}"/>
            </a:ext>
          </a:extLst>
        </xdr:cNvPr>
        <xdr:cNvSpPr txBox="1"/>
      </xdr:nvSpPr>
      <xdr:spPr>
        <a:xfrm>
          <a:off x="18180050" y="7037705"/>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0.023</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41</xdr:row>
      <xdr:rowOff>160655</xdr:rowOff>
    </xdr:from>
    <xdr:ext cx="469900" cy="251460"/>
    <xdr:sp macro="" textlink="">
      <xdr:nvSpPr>
        <xdr:cNvPr id="410" name="n_3mainValue【認定こども園・幼稚園・保育所】&#10;一人当たり面積">
          <a:extLst>
            <a:ext uri="{FF2B5EF4-FFF2-40B4-BE49-F238E27FC236}">
              <a16:creationId xmlns:a16="http://schemas.microsoft.com/office/drawing/2014/main" id="{00000000-0008-0000-0100-00009A010000}"/>
            </a:ext>
          </a:extLst>
        </xdr:cNvPr>
        <xdr:cNvSpPr txBox="1"/>
      </xdr:nvSpPr>
      <xdr:spPr>
        <a:xfrm>
          <a:off x="17386300" y="7037705"/>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0.023</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41</xdr:row>
      <xdr:rowOff>160655</xdr:rowOff>
    </xdr:from>
    <xdr:ext cx="469900" cy="251460"/>
    <xdr:sp macro="" textlink="">
      <xdr:nvSpPr>
        <xdr:cNvPr id="411" name="n_4mainValue【認定こども園・幼稚園・保育所】&#10;一人当たり面積">
          <a:extLst>
            <a:ext uri="{FF2B5EF4-FFF2-40B4-BE49-F238E27FC236}">
              <a16:creationId xmlns:a16="http://schemas.microsoft.com/office/drawing/2014/main" id="{00000000-0008-0000-0100-00009B010000}"/>
            </a:ext>
          </a:extLst>
        </xdr:cNvPr>
        <xdr:cNvSpPr txBox="1"/>
      </xdr:nvSpPr>
      <xdr:spPr>
        <a:xfrm>
          <a:off x="16592550" y="7037705"/>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46</xdr:row>
      <xdr:rowOff>111760</xdr:rowOff>
    </xdr:from>
    <xdr:to>
      <xdr:col>90</xdr:col>
      <xdr:colOff>25400</xdr:colOff>
      <xdr:row>50</xdr:row>
      <xdr:rowOff>61595</xdr:rowOff>
    </xdr:to>
    <xdr:sp macro="" textlink="">
      <xdr:nvSpPr>
        <xdr:cNvPr id="412" name="正方形/長方形 411">
          <a:extLst>
            <a:ext uri="{FF2B5EF4-FFF2-40B4-BE49-F238E27FC236}">
              <a16:creationId xmlns:a16="http://schemas.microsoft.com/office/drawing/2014/main" id="{00000000-0008-0000-0100-00009C010000}"/>
            </a:ext>
          </a:extLst>
        </xdr:cNvPr>
        <xdr:cNvSpPr/>
      </xdr:nvSpPr>
      <xdr:spPr>
        <a:xfrm>
          <a:off x="11207750" y="7827010"/>
          <a:ext cx="424815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86995</xdr:rowOff>
    </xdr:from>
    <xdr:to>
      <xdr:col>74</xdr:col>
      <xdr:colOff>0</xdr:colOff>
      <xdr:row>52</xdr:row>
      <xdr:rowOff>0</xdr:rowOff>
    </xdr:to>
    <xdr:sp macro="" textlink="">
      <xdr:nvSpPr>
        <xdr:cNvPr id="413" name="正方形/長方形 412">
          <a:extLst>
            <a:ext uri="{FF2B5EF4-FFF2-40B4-BE49-F238E27FC236}">
              <a16:creationId xmlns:a16="http://schemas.microsoft.com/office/drawing/2014/main" id="{00000000-0008-0000-0100-00009D010000}"/>
            </a:ext>
          </a:extLst>
        </xdr:cNvPr>
        <xdr:cNvSpPr/>
      </xdr:nvSpPr>
      <xdr:spPr>
        <a:xfrm>
          <a:off x="113157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117475</xdr:rowOff>
    </xdr:from>
    <xdr:to>
      <xdr:col>74</xdr:col>
      <xdr:colOff>0</xdr:colOff>
      <xdr:row>53</xdr:row>
      <xdr:rowOff>31115</xdr:rowOff>
    </xdr:to>
    <xdr:sp macro="" textlink="">
      <xdr:nvSpPr>
        <xdr:cNvPr id="414" name="正方形/長方形 413">
          <a:extLst>
            <a:ext uri="{FF2B5EF4-FFF2-40B4-BE49-F238E27FC236}">
              <a16:creationId xmlns:a16="http://schemas.microsoft.com/office/drawing/2014/main" id="{00000000-0008-0000-0100-00009E010000}"/>
            </a:ext>
          </a:extLst>
        </xdr:cNvPr>
        <xdr:cNvSpPr/>
      </xdr:nvSpPr>
      <xdr:spPr>
        <a:xfrm>
          <a:off x="113157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11/106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86995</xdr:rowOff>
    </xdr:from>
    <xdr:to>
      <xdr:col>79</xdr:col>
      <xdr:colOff>63500</xdr:colOff>
      <xdr:row>52</xdr:row>
      <xdr:rowOff>0</xdr:rowOff>
    </xdr:to>
    <xdr:sp macro="" textlink="">
      <xdr:nvSpPr>
        <xdr:cNvPr id="415" name="正方形/長方形 414">
          <a:extLst>
            <a:ext uri="{FF2B5EF4-FFF2-40B4-BE49-F238E27FC236}">
              <a16:creationId xmlns:a16="http://schemas.microsoft.com/office/drawing/2014/main" id="{00000000-0008-0000-0100-00009F010000}"/>
            </a:ext>
          </a:extLst>
        </xdr:cNvPr>
        <xdr:cNvSpPr/>
      </xdr:nvSpPr>
      <xdr:spPr>
        <a:xfrm>
          <a:off x="1223645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117475</xdr:rowOff>
    </xdr:from>
    <xdr:to>
      <xdr:col>79</xdr:col>
      <xdr:colOff>63500</xdr:colOff>
      <xdr:row>53</xdr:row>
      <xdr:rowOff>31115</xdr:rowOff>
    </xdr:to>
    <xdr:sp macro="" textlink="">
      <xdr:nvSpPr>
        <xdr:cNvPr id="416" name="正方形/長方形 415">
          <a:extLst>
            <a:ext uri="{FF2B5EF4-FFF2-40B4-BE49-F238E27FC236}">
              <a16:creationId xmlns:a16="http://schemas.microsoft.com/office/drawing/2014/main" id="{00000000-0008-0000-0100-0000A0010000}"/>
            </a:ext>
          </a:extLst>
        </xdr:cNvPr>
        <xdr:cNvSpPr/>
      </xdr:nvSpPr>
      <xdr:spPr>
        <a:xfrm>
          <a:off x="1223645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86995</xdr:rowOff>
    </xdr:from>
    <xdr:to>
      <xdr:col>85</xdr:col>
      <xdr:colOff>63500</xdr:colOff>
      <xdr:row>52</xdr:row>
      <xdr:rowOff>0</xdr:rowOff>
    </xdr:to>
    <xdr:sp macro="" textlink="">
      <xdr:nvSpPr>
        <xdr:cNvPr id="417" name="正方形/長方形 416">
          <a:extLst>
            <a:ext uri="{FF2B5EF4-FFF2-40B4-BE49-F238E27FC236}">
              <a16:creationId xmlns:a16="http://schemas.microsoft.com/office/drawing/2014/main" id="{00000000-0008-0000-0100-0000A1010000}"/>
            </a:ext>
          </a:extLst>
        </xdr:cNvPr>
        <xdr:cNvSpPr/>
      </xdr:nvSpPr>
      <xdr:spPr>
        <a:xfrm>
          <a:off x="1326515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77</xdr:col>
      <xdr:colOff>63500</xdr:colOff>
      <xdr:row>51</xdr:row>
      <xdr:rowOff>117475</xdr:rowOff>
    </xdr:from>
    <xdr:to>
      <xdr:col>85</xdr:col>
      <xdr:colOff>63500</xdr:colOff>
      <xdr:row>53</xdr:row>
      <xdr:rowOff>31115</xdr:rowOff>
    </xdr:to>
    <xdr:sp macro="" textlink="">
      <xdr:nvSpPr>
        <xdr:cNvPr id="418" name="正方形/長方形 417">
          <a:extLst>
            <a:ext uri="{FF2B5EF4-FFF2-40B4-BE49-F238E27FC236}">
              <a16:creationId xmlns:a16="http://schemas.microsoft.com/office/drawing/2014/main" id="{00000000-0008-0000-0100-0000A2010000}"/>
            </a:ext>
          </a:extLst>
        </xdr:cNvPr>
        <xdr:cNvSpPr/>
      </xdr:nvSpPr>
      <xdr:spPr>
        <a:xfrm>
          <a:off x="1326515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55880</xdr:rowOff>
    </xdr:from>
    <xdr:to>
      <xdr:col>90</xdr:col>
      <xdr:colOff>25400</xdr:colOff>
      <xdr:row>66</xdr:row>
      <xdr:rowOff>111760</xdr:rowOff>
    </xdr:to>
    <xdr:sp macro="" textlink="">
      <xdr:nvSpPr>
        <xdr:cNvPr id="419" name="正方形/長方形 418">
          <a:extLst>
            <a:ext uri="{FF2B5EF4-FFF2-40B4-BE49-F238E27FC236}">
              <a16:creationId xmlns:a16="http://schemas.microsoft.com/office/drawing/2014/main" id="{00000000-0008-0000-0100-0000A3010000}"/>
            </a:ext>
          </a:extLst>
        </xdr:cNvPr>
        <xdr:cNvSpPr/>
      </xdr:nvSpPr>
      <xdr:spPr>
        <a:xfrm>
          <a:off x="11207750" y="8944610"/>
          <a:ext cx="42481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37465</xdr:rowOff>
    </xdr:from>
    <xdr:ext cx="298450" cy="220345"/>
    <xdr:sp macro="" textlink="">
      <xdr:nvSpPr>
        <xdr:cNvPr id="420" name="テキスト ボックス 419">
          <a:extLst>
            <a:ext uri="{FF2B5EF4-FFF2-40B4-BE49-F238E27FC236}">
              <a16:creationId xmlns:a16="http://schemas.microsoft.com/office/drawing/2014/main" id="{00000000-0008-0000-0100-0000A4010000}"/>
            </a:ext>
          </a:extLst>
        </xdr:cNvPr>
        <xdr:cNvSpPr txBox="1"/>
      </xdr:nvSpPr>
      <xdr:spPr>
        <a:xfrm>
          <a:off x="11169650" y="8758555"/>
          <a:ext cx="29845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66</xdr:row>
      <xdr:rowOff>111760</xdr:rowOff>
    </xdr:from>
    <xdr:to>
      <xdr:col>89</xdr:col>
      <xdr:colOff>171450</xdr:colOff>
      <xdr:row>66</xdr:row>
      <xdr:rowOff>111760</xdr:rowOff>
    </xdr:to>
    <xdr:cxnSp macro="">
      <xdr:nvCxnSpPr>
        <xdr:cNvPr id="421" name="直線コネクタ 420">
          <a:extLst>
            <a:ext uri="{FF2B5EF4-FFF2-40B4-BE49-F238E27FC236}">
              <a16:creationId xmlns:a16="http://schemas.microsoft.com/office/drawing/2014/main" id="{00000000-0008-0000-0100-0000A5010000}"/>
            </a:ext>
          </a:extLst>
        </xdr:cNvPr>
        <xdr:cNvCxnSpPr/>
      </xdr:nvCxnSpPr>
      <xdr:spPr>
        <a:xfrm>
          <a:off x="11207750" y="111798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65</xdr:row>
      <xdr:rowOff>140335</xdr:rowOff>
    </xdr:from>
    <xdr:ext cx="465455" cy="251460"/>
    <xdr:sp macro="" textlink="">
      <xdr:nvSpPr>
        <xdr:cNvPr id="422" name="テキスト ボックス 421">
          <a:extLst>
            <a:ext uri="{FF2B5EF4-FFF2-40B4-BE49-F238E27FC236}">
              <a16:creationId xmlns:a16="http://schemas.microsoft.com/office/drawing/2014/main" id="{00000000-0008-0000-0100-0000A6010000}"/>
            </a:ext>
          </a:extLst>
        </xdr:cNvPr>
        <xdr:cNvSpPr txBox="1"/>
      </xdr:nvSpPr>
      <xdr:spPr>
        <a:xfrm>
          <a:off x="10797540" y="11040745"/>
          <a:ext cx="4654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64</xdr:row>
      <xdr:rowOff>74295</xdr:rowOff>
    </xdr:from>
    <xdr:to>
      <xdr:col>89</xdr:col>
      <xdr:colOff>171450</xdr:colOff>
      <xdr:row>64</xdr:row>
      <xdr:rowOff>74295</xdr:rowOff>
    </xdr:to>
    <xdr:cxnSp macro="">
      <xdr:nvCxnSpPr>
        <xdr:cNvPr id="423" name="直線コネクタ 422">
          <a:extLst>
            <a:ext uri="{FF2B5EF4-FFF2-40B4-BE49-F238E27FC236}">
              <a16:creationId xmlns:a16="http://schemas.microsoft.com/office/drawing/2014/main" id="{00000000-0008-0000-0100-0000A7010000}"/>
            </a:ext>
          </a:extLst>
        </xdr:cNvPr>
        <xdr:cNvCxnSpPr/>
      </xdr:nvCxnSpPr>
      <xdr:spPr>
        <a:xfrm>
          <a:off x="11207750" y="1080706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63</xdr:row>
      <xdr:rowOff>103505</xdr:rowOff>
    </xdr:from>
    <xdr:ext cx="465455" cy="251460"/>
    <xdr:sp macro="" textlink="">
      <xdr:nvSpPr>
        <xdr:cNvPr id="424" name="テキスト ボックス 423">
          <a:extLst>
            <a:ext uri="{FF2B5EF4-FFF2-40B4-BE49-F238E27FC236}">
              <a16:creationId xmlns:a16="http://schemas.microsoft.com/office/drawing/2014/main" id="{00000000-0008-0000-0100-0000A8010000}"/>
            </a:ext>
          </a:extLst>
        </xdr:cNvPr>
        <xdr:cNvSpPr txBox="1"/>
      </xdr:nvSpPr>
      <xdr:spPr>
        <a:xfrm>
          <a:off x="10797540" y="10668635"/>
          <a:ext cx="4654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62</xdr:row>
      <xdr:rowOff>37465</xdr:rowOff>
    </xdr:from>
    <xdr:to>
      <xdr:col>89</xdr:col>
      <xdr:colOff>171450</xdr:colOff>
      <xdr:row>62</xdr:row>
      <xdr:rowOff>37465</xdr:rowOff>
    </xdr:to>
    <xdr:cxnSp macro="">
      <xdr:nvCxnSpPr>
        <xdr:cNvPr id="425" name="直線コネクタ 424">
          <a:extLst>
            <a:ext uri="{FF2B5EF4-FFF2-40B4-BE49-F238E27FC236}">
              <a16:creationId xmlns:a16="http://schemas.microsoft.com/office/drawing/2014/main" id="{00000000-0008-0000-0100-0000A9010000}"/>
            </a:ext>
          </a:extLst>
        </xdr:cNvPr>
        <xdr:cNvCxnSpPr/>
      </xdr:nvCxnSpPr>
      <xdr:spPr>
        <a:xfrm>
          <a:off x="11207750" y="1043495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61</xdr:row>
      <xdr:rowOff>66040</xdr:rowOff>
    </xdr:from>
    <xdr:ext cx="401320" cy="251460"/>
    <xdr:sp macro="" textlink="">
      <xdr:nvSpPr>
        <xdr:cNvPr id="426" name="テキスト ボックス 425">
          <a:extLst>
            <a:ext uri="{FF2B5EF4-FFF2-40B4-BE49-F238E27FC236}">
              <a16:creationId xmlns:a16="http://schemas.microsoft.com/office/drawing/2014/main" id="{00000000-0008-0000-0100-0000AA010000}"/>
            </a:ext>
          </a:extLst>
        </xdr:cNvPr>
        <xdr:cNvSpPr txBox="1"/>
      </xdr:nvSpPr>
      <xdr:spPr>
        <a:xfrm>
          <a:off x="10842625" y="10295890"/>
          <a:ext cx="40132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60</xdr:row>
      <xdr:rowOff>0</xdr:rowOff>
    </xdr:from>
    <xdr:to>
      <xdr:col>89</xdr:col>
      <xdr:colOff>171450</xdr:colOff>
      <xdr:row>60</xdr:row>
      <xdr:rowOff>0</xdr:rowOff>
    </xdr:to>
    <xdr:cxnSp macro="">
      <xdr:nvCxnSpPr>
        <xdr:cNvPr id="427" name="直線コネクタ 426">
          <a:extLst>
            <a:ext uri="{FF2B5EF4-FFF2-40B4-BE49-F238E27FC236}">
              <a16:creationId xmlns:a16="http://schemas.microsoft.com/office/drawing/2014/main" id="{00000000-0008-0000-0100-0000AB010000}"/>
            </a:ext>
          </a:extLst>
        </xdr:cNvPr>
        <xdr:cNvCxnSpPr/>
      </xdr:nvCxnSpPr>
      <xdr:spPr>
        <a:xfrm>
          <a:off x="11207750" y="100622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59</xdr:row>
      <xdr:rowOff>28575</xdr:rowOff>
    </xdr:from>
    <xdr:ext cx="401320" cy="251460"/>
    <xdr:sp macro="" textlink="">
      <xdr:nvSpPr>
        <xdr:cNvPr id="428" name="テキスト ボックス 427">
          <a:extLst>
            <a:ext uri="{FF2B5EF4-FFF2-40B4-BE49-F238E27FC236}">
              <a16:creationId xmlns:a16="http://schemas.microsoft.com/office/drawing/2014/main" id="{00000000-0008-0000-0100-0000AC010000}"/>
            </a:ext>
          </a:extLst>
        </xdr:cNvPr>
        <xdr:cNvSpPr txBox="1"/>
      </xdr:nvSpPr>
      <xdr:spPr>
        <a:xfrm>
          <a:off x="10842625" y="9923145"/>
          <a:ext cx="40132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130175</xdr:rowOff>
    </xdr:from>
    <xdr:to>
      <xdr:col>89</xdr:col>
      <xdr:colOff>171450</xdr:colOff>
      <xdr:row>57</xdr:row>
      <xdr:rowOff>130175</xdr:rowOff>
    </xdr:to>
    <xdr:cxnSp macro="">
      <xdr:nvCxnSpPr>
        <xdr:cNvPr id="429" name="直線コネクタ 428">
          <a:extLst>
            <a:ext uri="{FF2B5EF4-FFF2-40B4-BE49-F238E27FC236}">
              <a16:creationId xmlns:a16="http://schemas.microsoft.com/office/drawing/2014/main" id="{00000000-0008-0000-0100-0000AD010000}"/>
            </a:ext>
          </a:extLst>
        </xdr:cNvPr>
        <xdr:cNvCxnSpPr/>
      </xdr:nvCxnSpPr>
      <xdr:spPr>
        <a:xfrm>
          <a:off x="11207750" y="968946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56</xdr:row>
      <xdr:rowOff>159385</xdr:rowOff>
    </xdr:from>
    <xdr:ext cx="401320" cy="251460"/>
    <xdr:sp macro="" textlink="">
      <xdr:nvSpPr>
        <xdr:cNvPr id="430" name="テキスト ボックス 429">
          <a:extLst>
            <a:ext uri="{FF2B5EF4-FFF2-40B4-BE49-F238E27FC236}">
              <a16:creationId xmlns:a16="http://schemas.microsoft.com/office/drawing/2014/main" id="{00000000-0008-0000-0100-0000AE010000}"/>
            </a:ext>
          </a:extLst>
        </xdr:cNvPr>
        <xdr:cNvSpPr txBox="1"/>
      </xdr:nvSpPr>
      <xdr:spPr>
        <a:xfrm>
          <a:off x="10842625" y="9551035"/>
          <a:ext cx="40132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93345</xdr:rowOff>
    </xdr:from>
    <xdr:to>
      <xdr:col>89</xdr:col>
      <xdr:colOff>171450</xdr:colOff>
      <xdr:row>55</xdr:row>
      <xdr:rowOff>93345</xdr:rowOff>
    </xdr:to>
    <xdr:cxnSp macro="">
      <xdr:nvCxnSpPr>
        <xdr:cNvPr id="431" name="直線コネクタ 430">
          <a:extLst>
            <a:ext uri="{FF2B5EF4-FFF2-40B4-BE49-F238E27FC236}">
              <a16:creationId xmlns:a16="http://schemas.microsoft.com/office/drawing/2014/main" id="{00000000-0008-0000-0100-0000AF010000}"/>
            </a:ext>
          </a:extLst>
        </xdr:cNvPr>
        <xdr:cNvCxnSpPr/>
      </xdr:nvCxnSpPr>
      <xdr:spPr>
        <a:xfrm>
          <a:off x="11207750" y="931735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54</xdr:row>
      <xdr:rowOff>121920</xdr:rowOff>
    </xdr:from>
    <xdr:ext cx="401320" cy="251460"/>
    <xdr:sp macro="" textlink="">
      <xdr:nvSpPr>
        <xdr:cNvPr id="432" name="テキスト ボックス 431">
          <a:extLst>
            <a:ext uri="{FF2B5EF4-FFF2-40B4-BE49-F238E27FC236}">
              <a16:creationId xmlns:a16="http://schemas.microsoft.com/office/drawing/2014/main" id="{00000000-0008-0000-0100-0000B0010000}"/>
            </a:ext>
          </a:extLst>
        </xdr:cNvPr>
        <xdr:cNvSpPr txBox="1"/>
      </xdr:nvSpPr>
      <xdr:spPr>
        <a:xfrm>
          <a:off x="10842625" y="9178290"/>
          <a:ext cx="40132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55880</xdr:rowOff>
    </xdr:from>
    <xdr:to>
      <xdr:col>89</xdr:col>
      <xdr:colOff>171450</xdr:colOff>
      <xdr:row>53</xdr:row>
      <xdr:rowOff>55880</xdr:rowOff>
    </xdr:to>
    <xdr:cxnSp macro="">
      <xdr:nvCxnSpPr>
        <xdr:cNvPr id="433" name="直線コネクタ 432">
          <a:extLst>
            <a:ext uri="{FF2B5EF4-FFF2-40B4-BE49-F238E27FC236}">
              <a16:creationId xmlns:a16="http://schemas.microsoft.com/office/drawing/2014/main" id="{00000000-0008-0000-0100-0000B1010000}"/>
            </a:ext>
          </a:extLst>
        </xdr:cNvPr>
        <xdr:cNvCxnSpPr/>
      </xdr:nvCxnSpPr>
      <xdr:spPr>
        <a:xfrm>
          <a:off x="11207750" y="89446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52</xdr:row>
      <xdr:rowOff>84455</xdr:rowOff>
    </xdr:from>
    <xdr:ext cx="339090" cy="251460"/>
    <xdr:sp macro="" textlink="">
      <xdr:nvSpPr>
        <xdr:cNvPr id="434" name="テキスト ボックス 433">
          <a:extLst>
            <a:ext uri="{FF2B5EF4-FFF2-40B4-BE49-F238E27FC236}">
              <a16:creationId xmlns:a16="http://schemas.microsoft.com/office/drawing/2014/main" id="{00000000-0008-0000-0100-0000B2010000}"/>
            </a:ext>
          </a:extLst>
        </xdr:cNvPr>
        <xdr:cNvSpPr txBox="1"/>
      </xdr:nvSpPr>
      <xdr:spPr>
        <a:xfrm>
          <a:off x="10906760" y="8805545"/>
          <a:ext cx="3390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55880</xdr:rowOff>
    </xdr:from>
    <xdr:to>
      <xdr:col>90</xdr:col>
      <xdr:colOff>25400</xdr:colOff>
      <xdr:row>66</xdr:row>
      <xdr:rowOff>111760</xdr:rowOff>
    </xdr:to>
    <xdr:sp macro="" textlink="">
      <xdr:nvSpPr>
        <xdr:cNvPr id="435" name="【学校施設】&#10;有形固定資産減価償却率グラフ枠">
          <a:extLst>
            <a:ext uri="{FF2B5EF4-FFF2-40B4-BE49-F238E27FC236}">
              <a16:creationId xmlns:a16="http://schemas.microsoft.com/office/drawing/2014/main" id="{00000000-0008-0000-0100-0000B3010000}"/>
            </a:ext>
          </a:extLst>
        </xdr:cNvPr>
        <xdr:cNvSpPr/>
      </xdr:nvSpPr>
      <xdr:spPr>
        <a:xfrm>
          <a:off x="11207750" y="8944610"/>
          <a:ext cx="42481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56</xdr:row>
      <xdr:rowOff>149225</xdr:rowOff>
    </xdr:from>
    <xdr:to>
      <xdr:col>85</xdr:col>
      <xdr:colOff>126365</xdr:colOff>
      <xdr:row>63</xdr:row>
      <xdr:rowOff>113665</xdr:rowOff>
    </xdr:to>
    <xdr:cxnSp macro="">
      <xdr:nvCxnSpPr>
        <xdr:cNvPr id="436" name="直線コネクタ 435">
          <a:extLst>
            <a:ext uri="{FF2B5EF4-FFF2-40B4-BE49-F238E27FC236}">
              <a16:creationId xmlns:a16="http://schemas.microsoft.com/office/drawing/2014/main" id="{00000000-0008-0000-0100-0000B4010000}"/>
            </a:ext>
          </a:extLst>
        </xdr:cNvPr>
        <xdr:cNvCxnSpPr/>
      </xdr:nvCxnSpPr>
      <xdr:spPr>
        <a:xfrm flipV="1">
          <a:off x="14699615" y="9540875"/>
          <a:ext cx="0" cy="11379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117475</xdr:rowOff>
    </xdr:from>
    <xdr:ext cx="403225" cy="253365"/>
    <xdr:sp macro="" textlink="">
      <xdr:nvSpPr>
        <xdr:cNvPr id="437" name="【学校施設】&#10;有形固定資産減価償却率最小値テキスト">
          <a:extLst>
            <a:ext uri="{FF2B5EF4-FFF2-40B4-BE49-F238E27FC236}">
              <a16:creationId xmlns:a16="http://schemas.microsoft.com/office/drawing/2014/main" id="{00000000-0008-0000-0100-0000B5010000}"/>
            </a:ext>
          </a:extLst>
        </xdr:cNvPr>
        <xdr:cNvSpPr txBox="1"/>
      </xdr:nvSpPr>
      <xdr:spPr>
        <a:xfrm>
          <a:off x="14738350" y="10682605"/>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93.1</a:t>
          </a:r>
          <a:endParaRPr kumimoji="1" lang="ja-JP" altLang="en-US" sz="1000" b="1">
            <a:latin typeface="ＭＳ Ｐゴシック"/>
            <a:ea typeface="ＭＳ Ｐゴシック"/>
          </a:endParaRPr>
        </a:p>
      </xdr:txBody>
    </xdr:sp>
    <xdr:clientData/>
  </xdr:oneCellAnchor>
  <xdr:twoCellAnchor>
    <xdr:from>
      <xdr:col>85</xdr:col>
      <xdr:colOff>38100</xdr:colOff>
      <xdr:row>63</xdr:row>
      <xdr:rowOff>113665</xdr:rowOff>
    </xdr:from>
    <xdr:to>
      <xdr:col>86</xdr:col>
      <xdr:colOff>25400</xdr:colOff>
      <xdr:row>63</xdr:row>
      <xdr:rowOff>113665</xdr:rowOff>
    </xdr:to>
    <xdr:cxnSp macro="">
      <xdr:nvCxnSpPr>
        <xdr:cNvPr id="438" name="直線コネクタ 437">
          <a:extLst>
            <a:ext uri="{FF2B5EF4-FFF2-40B4-BE49-F238E27FC236}">
              <a16:creationId xmlns:a16="http://schemas.microsoft.com/office/drawing/2014/main" id="{00000000-0008-0000-0100-0000B6010000}"/>
            </a:ext>
          </a:extLst>
        </xdr:cNvPr>
        <xdr:cNvCxnSpPr/>
      </xdr:nvCxnSpPr>
      <xdr:spPr>
        <a:xfrm>
          <a:off x="14611350" y="106787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96520</xdr:rowOff>
    </xdr:from>
    <xdr:ext cx="403225" cy="253365"/>
    <xdr:sp macro="" textlink="">
      <xdr:nvSpPr>
        <xdr:cNvPr id="439" name="【学校施設】&#10;有形固定資産減価償却率最大値テキスト">
          <a:extLst>
            <a:ext uri="{FF2B5EF4-FFF2-40B4-BE49-F238E27FC236}">
              <a16:creationId xmlns:a16="http://schemas.microsoft.com/office/drawing/2014/main" id="{00000000-0008-0000-0100-0000B7010000}"/>
            </a:ext>
          </a:extLst>
        </xdr:cNvPr>
        <xdr:cNvSpPr txBox="1"/>
      </xdr:nvSpPr>
      <xdr:spPr>
        <a:xfrm>
          <a:off x="14738350" y="9320530"/>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32.0</a:t>
          </a:r>
          <a:endParaRPr kumimoji="1" lang="ja-JP" altLang="en-US" sz="1000" b="1">
            <a:latin typeface="ＭＳ Ｐゴシック"/>
            <a:ea typeface="ＭＳ Ｐゴシック"/>
          </a:endParaRPr>
        </a:p>
      </xdr:txBody>
    </xdr:sp>
    <xdr:clientData/>
  </xdr:oneCellAnchor>
  <xdr:twoCellAnchor>
    <xdr:from>
      <xdr:col>85</xdr:col>
      <xdr:colOff>38100</xdr:colOff>
      <xdr:row>56</xdr:row>
      <xdr:rowOff>149225</xdr:rowOff>
    </xdr:from>
    <xdr:to>
      <xdr:col>86</xdr:col>
      <xdr:colOff>25400</xdr:colOff>
      <xdr:row>56</xdr:row>
      <xdr:rowOff>149225</xdr:rowOff>
    </xdr:to>
    <xdr:cxnSp macro="">
      <xdr:nvCxnSpPr>
        <xdr:cNvPr id="440" name="直線コネクタ 439">
          <a:extLst>
            <a:ext uri="{FF2B5EF4-FFF2-40B4-BE49-F238E27FC236}">
              <a16:creationId xmlns:a16="http://schemas.microsoft.com/office/drawing/2014/main" id="{00000000-0008-0000-0100-0000B8010000}"/>
            </a:ext>
          </a:extLst>
        </xdr:cNvPr>
        <xdr:cNvCxnSpPr/>
      </xdr:nvCxnSpPr>
      <xdr:spPr>
        <a:xfrm>
          <a:off x="14611350" y="954087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57785</xdr:rowOff>
    </xdr:from>
    <xdr:ext cx="403225" cy="253365"/>
    <xdr:sp macro="" textlink="">
      <xdr:nvSpPr>
        <xdr:cNvPr id="441" name="【学校施設】&#10;有形固定資産減価償却率平均値テキスト">
          <a:extLst>
            <a:ext uri="{FF2B5EF4-FFF2-40B4-BE49-F238E27FC236}">
              <a16:creationId xmlns:a16="http://schemas.microsoft.com/office/drawing/2014/main" id="{00000000-0008-0000-0100-0000B9010000}"/>
            </a:ext>
          </a:extLst>
        </xdr:cNvPr>
        <xdr:cNvSpPr txBox="1"/>
      </xdr:nvSpPr>
      <xdr:spPr>
        <a:xfrm>
          <a:off x="14738350" y="10119995"/>
          <a:ext cx="40322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60</xdr:row>
      <xdr:rowOff>78740</xdr:rowOff>
    </xdr:from>
    <xdr:to>
      <xdr:col>85</xdr:col>
      <xdr:colOff>171450</xdr:colOff>
      <xdr:row>61</xdr:row>
      <xdr:rowOff>10795</xdr:rowOff>
    </xdr:to>
    <xdr:sp macro="" textlink="">
      <xdr:nvSpPr>
        <xdr:cNvPr id="442" name="フローチャート: 判断 441">
          <a:extLst>
            <a:ext uri="{FF2B5EF4-FFF2-40B4-BE49-F238E27FC236}">
              <a16:creationId xmlns:a16="http://schemas.microsoft.com/office/drawing/2014/main" id="{00000000-0008-0000-0100-0000BA010000}"/>
            </a:ext>
          </a:extLst>
        </xdr:cNvPr>
        <xdr:cNvSpPr/>
      </xdr:nvSpPr>
      <xdr:spPr>
        <a:xfrm>
          <a:off x="14649450" y="10140950"/>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69850</xdr:rowOff>
    </xdr:from>
    <xdr:to>
      <xdr:col>81</xdr:col>
      <xdr:colOff>101600</xdr:colOff>
      <xdr:row>61</xdr:row>
      <xdr:rowOff>1270</xdr:rowOff>
    </xdr:to>
    <xdr:sp macro="" textlink="">
      <xdr:nvSpPr>
        <xdr:cNvPr id="443" name="フローチャート: 判断 442">
          <a:extLst>
            <a:ext uri="{FF2B5EF4-FFF2-40B4-BE49-F238E27FC236}">
              <a16:creationId xmlns:a16="http://schemas.microsoft.com/office/drawing/2014/main" id="{00000000-0008-0000-0100-0000BB010000}"/>
            </a:ext>
          </a:extLst>
        </xdr:cNvPr>
        <xdr:cNvSpPr/>
      </xdr:nvSpPr>
      <xdr:spPr>
        <a:xfrm>
          <a:off x="13887450" y="1013206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58420</xdr:rowOff>
    </xdr:from>
    <xdr:to>
      <xdr:col>76</xdr:col>
      <xdr:colOff>165100</xdr:colOff>
      <xdr:row>60</xdr:row>
      <xdr:rowOff>157480</xdr:rowOff>
    </xdr:to>
    <xdr:sp macro="" textlink="">
      <xdr:nvSpPr>
        <xdr:cNvPr id="444" name="フローチャート: 判断 443">
          <a:extLst>
            <a:ext uri="{FF2B5EF4-FFF2-40B4-BE49-F238E27FC236}">
              <a16:creationId xmlns:a16="http://schemas.microsoft.com/office/drawing/2014/main" id="{00000000-0008-0000-0100-0000BC010000}"/>
            </a:ext>
          </a:extLst>
        </xdr:cNvPr>
        <xdr:cNvSpPr/>
      </xdr:nvSpPr>
      <xdr:spPr>
        <a:xfrm>
          <a:off x="13093700" y="1012063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47625</xdr:rowOff>
    </xdr:from>
    <xdr:to>
      <xdr:col>72</xdr:col>
      <xdr:colOff>38100</xdr:colOff>
      <xdr:row>60</xdr:row>
      <xdr:rowOff>146685</xdr:rowOff>
    </xdr:to>
    <xdr:sp macro="" textlink="">
      <xdr:nvSpPr>
        <xdr:cNvPr id="445" name="フローチャート: 判断 444">
          <a:extLst>
            <a:ext uri="{FF2B5EF4-FFF2-40B4-BE49-F238E27FC236}">
              <a16:creationId xmlns:a16="http://schemas.microsoft.com/office/drawing/2014/main" id="{00000000-0008-0000-0100-0000BD010000}"/>
            </a:ext>
          </a:extLst>
        </xdr:cNvPr>
        <xdr:cNvSpPr/>
      </xdr:nvSpPr>
      <xdr:spPr>
        <a:xfrm>
          <a:off x="12299950" y="1010983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38100</xdr:rowOff>
    </xdr:from>
    <xdr:to>
      <xdr:col>67</xdr:col>
      <xdr:colOff>101600</xdr:colOff>
      <xdr:row>60</xdr:row>
      <xdr:rowOff>137160</xdr:rowOff>
    </xdr:to>
    <xdr:sp macro="" textlink="">
      <xdr:nvSpPr>
        <xdr:cNvPr id="446" name="フローチャート: 判断 445">
          <a:extLst>
            <a:ext uri="{FF2B5EF4-FFF2-40B4-BE49-F238E27FC236}">
              <a16:creationId xmlns:a16="http://schemas.microsoft.com/office/drawing/2014/main" id="{00000000-0008-0000-0100-0000BE010000}"/>
            </a:ext>
          </a:extLst>
        </xdr:cNvPr>
        <xdr:cNvSpPr/>
      </xdr:nvSpPr>
      <xdr:spPr>
        <a:xfrm>
          <a:off x="11487150" y="1010031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109220</xdr:rowOff>
    </xdr:from>
    <xdr:ext cx="762000" cy="251460"/>
    <xdr:sp macro="" textlink="">
      <xdr:nvSpPr>
        <xdr:cNvPr id="447" name="テキスト ボックス 446">
          <a:extLst>
            <a:ext uri="{FF2B5EF4-FFF2-40B4-BE49-F238E27FC236}">
              <a16:creationId xmlns:a16="http://schemas.microsoft.com/office/drawing/2014/main" id="{00000000-0008-0000-0100-0000BF010000}"/>
            </a:ext>
          </a:extLst>
        </xdr:cNvPr>
        <xdr:cNvSpPr txBox="1"/>
      </xdr:nvSpPr>
      <xdr:spPr>
        <a:xfrm>
          <a:off x="14528800" y="1117727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66</xdr:row>
      <xdr:rowOff>109220</xdr:rowOff>
    </xdr:from>
    <xdr:ext cx="760095" cy="251460"/>
    <xdr:sp macro="" textlink="">
      <xdr:nvSpPr>
        <xdr:cNvPr id="448" name="テキスト ボックス 447">
          <a:extLst>
            <a:ext uri="{FF2B5EF4-FFF2-40B4-BE49-F238E27FC236}">
              <a16:creationId xmlns:a16="http://schemas.microsoft.com/office/drawing/2014/main" id="{00000000-0008-0000-0100-0000C0010000}"/>
            </a:ext>
          </a:extLst>
        </xdr:cNvPr>
        <xdr:cNvSpPr txBox="1"/>
      </xdr:nvSpPr>
      <xdr:spPr>
        <a:xfrm>
          <a:off x="13766800" y="11177270"/>
          <a:ext cx="7600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66</xdr:row>
      <xdr:rowOff>109220</xdr:rowOff>
    </xdr:from>
    <xdr:ext cx="762000" cy="251460"/>
    <xdr:sp macro="" textlink="">
      <xdr:nvSpPr>
        <xdr:cNvPr id="449" name="テキスト ボックス 448">
          <a:extLst>
            <a:ext uri="{FF2B5EF4-FFF2-40B4-BE49-F238E27FC236}">
              <a16:creationId xmlns:a16="http://schemas.microsoft.com/office/drawing/2014/main" id="{00000000-0008-0000-0100-0000C1010000}"/>
            </a:ext>
          </a:extLst>
        </xdr:cNvPr>
        <xdr:cNvSpPr txBox="1"/>
      </xdr:nvSpPr>
      <xdr:spPr>
        <a:xfrm>
          <a:off x="12973050" y="1117727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171450</xdr:colOff>
      <xdr:row>66</xdr:row>
      <xdr:rowOff>109220</xdr:rowOff>
    </xdr:from>
    <xdr:ext cx="762000" cy="251460"/>
    <xdr:sp macro="" textlink="">
      <xdr:nvSpPr>
        <xdr:cNvPr id="450" name="テキスト ボックス 449">
          <a:extLst>
            <a:ext uri="{FF2B5EF4-FFF2-40B4-BE49-F238E27FC236}">
              <a16:creationId xmlns:a16="http://schemas.microsoft.com/office/drawing/2014/main" id="{00000000-0008-0000-0100-0000C2010000}"/>
            </a:ext>
          </a:extLst>
        </xdr:cNvPr>
        <xdr:cNvSpPr txBox="1"/>
      </xdr:nvSpPr>
      <xdr:spPr>
        <a:xfrm>
          <a:off x="12172950" y="1117727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66</xdr:row>
      <xdr:rowOff>109220</xdr:rowOff>
    </xdr:from>
    <xdr:ext cx="760095" cy="251460"/>
    <xdr:sp macro="" textlink="">
      <xdr:nvSpPr>
        <xdr:cNvPr id="451" name="テキスト ボックス 450">
          <a:extLst>
            <a:ext uri="{FF2B5EF4-FFF2-40B4-BE49-F238E27FC236}">
              <a16:creationId xmlns:a16="http://schemas.microsoft.com/office/drawing/2014/main" id="{00000000-0008-0000-0100-0000C3010000}"/>
            </a:ext>
          </a:extLst>
        </xdr:cNvPr>
        <xdr:cNvSpPr txBox="1"/>
      </xdr:nvSpPr>
      <xdr:spPr>
        <a:xfrm>
          <a:off x="11366500" y="11177270"/>
          <a:ext cx="7600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59</xdr:row>
      <xdr:rowOff>5715</xdr:rowOff>
    </xdr:from>
    <xdr:to>
      <xdr:col>85</xdr:col>
      <xdr:colOff>171450</xdr:colOff>
      <xdr:row>59</xdr:row>
      <xdr:rowOff>106045</xdr:rowOff>
    </xdr:to>
    <xdr:sp macro="" textlink="">
      <xdr:nvSpPr>
        <xdr:cNvPr id="452" name="楕円 451">
          <a:extLst>
            <a:ext uri="{FF2B5EF4-FFF2-40B4-BE49-F238E27FC236}">
              <a16:creationId xmlns:a16="http://schemas.microsoft.com/office/drawing/2014/main" id="{00000000-0008-0000-0100-0000C4010000}"/>
            </a:ext>
          </a:extLst>
        </xdr:cNvPr>
        <xdr:cNvSpPr/>
      </xdr:nvSpPr>
      <xdr:spPr>
        <a:xfrm>
          <a:off x="14649450" y="9900285"/>
          <a:ext cx="9525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28575</xdr:rowOff>
    </xdr:from>
    <xdr:ext cx="403225" cy="251460"/>
    <xdr:sp macro="" textlink="">
      <xdr:nvSpPr>
        <xdr:cNvPr id="453" name="【学校施設】&#10;有形固定資産減価償却率該当値テキスト">
          <a:extLst>
            <a:ext uri="{FF2B5EF4-FFF2-40B4-BE49-F238E27FC236}">
              <a16:creationId xmlns:a16="http://schemas.microsoft.com/office/drawing/2014/main" id="{00000000-0008-0000-0100-0000C5010000}"/>
            </a:ext>
          </a:extLst>
        </xdr:cNvPr>
        <xdr:cNvSpPr txBox="1"/>
      </xdr:nvSpPr>
      <xdr:spPr>
        <a:xfrm>
          <a:off x="14738350" y="9755505"/>
          <a:ext cx="4032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54.0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58</xdr:row>
      <xdr:rowOff>130810</xdr:rowOff>
    </xdr:from>
    <xdr:to>
      <xdr:col>81</xdr:col>
      <xdr:colOff>101600</xdr:colOff>
      <xdr:row>59</xdr:row>
      <xdr:rowOff>62230</xdr:rowOff>
    </xdr:to>
    <xdr:sp macro="" textlink="">
      <xdr:nvSpPr>
        <xdr:cNvPr id="454" name="楕円 453">
          <a:extLst>
            <a:ext uri="{FF2B5EF4-FFF2-40B4-BE49-F238E27FC236}">
              <a16:creationId xmlns:a16="http://schemas.microsoft.com/office/drawing/2014/main" id="{00000000-0008-0000-0100-0000C6010000}"/>
            </a:ext>
          </a:extLst>
        </xdr:cNvPr>
        <xdr:cNvSpPr/>
      </xdr:nvSpPr>
      <xdr:spPr>
        <a:xfrm>
          <a:off x="13887450" y="985774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13335</xdr:rowOff>
    </xdr:from>
    <xdr:to>
      <xdr:col>85</xdr:col>
      <xdr:colOff>127000</xdr:colOff>
      <xdr:row>59</xdr:row>
      <xdr:rowOff>55880</xdr:rowOff>
    </xdr:to>
    <xdr:cxnSp macro="">
      <xdr:nvCxnSpPr>
        <xdr:cNvPr id="455" name="直線コネクタ 454">
          <a:extLst>
            <a:ext uri="{FF2B5EF4-FFF2-40B4-BE49-F238E27FC236}">
              <a16:creationId xmlns:a16="http://schemas.microsoft.com/office/drawing/2014/main" id="{00000000-0008-0000-0100-0000C7010000}"/>
            </a:ext>
          </a:extLst>
        </xdr:cNvPr>
        <xdr:cNvCxnSpPr/>
      </xdr:nvCxnSpPr>
      <xdr:spPr>
        <a:xfrm>
          <a:off x="13938250" y="9907905"/>
          <a:ext cx="7620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103505</xdr:rowOff>
    </xdr:from>
    <xdr:to>
      <xdr:col>76</xdr:col>
      <xdr:colOff>165100</xdr:colOff>
      <xdr:row>59</xdr:row>
      <xdr:rowOff>34925</xdr:rowOff>
    </xdr:to>
    <xdr:sp macro="" textlink="">
      <xdr:nvSpPr>
        <xdr:cNvPr id="456" name="楕円 455">
          <a:extLst>
            <a:ext uri="{FF2B5EF4-FFF2-40B4-BE49-F238E27FC236}">
              <a16:creationId xmlns:a16="http://schemas.microsoft.com/office/drawing/2014/main" id="{00000000-0008-0000-0100-0000C8010000}"/>
            </a:ext>
          </a:extLst>
        </xdr:cNvPr>
        <xdr:cNvSpPr/>
      </xdr:nvSpPr>
      <xdr:spPr>
        <a:xfrm>
          <a:off x="13093700" y="983043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152400</xdr:rowOff>
    </xdr:from>
    <xdr:to>
      <xdr:col>81</xdr:col>
      <xdr:colOff>50800</xdr:colOff>
      <xdr:row>59</xdr:row>
      <xdr:rowOff>13335</xdr:rowOff>
    </xdr:to>
    <xdr:cxnSp macro="">
      <xdr:nvCxnSpPr>
        <xdr:cNvPr id="457" name="直線コネクタ 456">
          <a:extLst>
            <a:ext uri="{FF2B5EF4-FFF2-40B4-BE49-F238E27FC236}">
              <a16:creationId xmlns:a16="http://schemas.microsoft.com/office/drawing/2014/main" id="{00000000-0008-0000-0100-0000C9010000}"/>
            </a:ext>
          </a:extLst>
        </xdr:cNvPr>
        <xdr:cNvCxnSpPr/>
      </xdr:nvCxnSpPr>
      <xdr:spPr>
        <a:xfrm>
          <a:off x="13144500" y="9879330"/>
          <a:ext cx="79375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100965</xdr:rowOff>
    </xdr:from>
    <xdr:to>
      <xdr:col>72</xdr:col>
      <xdr:colOff>38100</xdr:colOff>
      <xdr:row>59</xdr:row>
      <xdr:rowOff>33020</xdr:rowOff>
    </xdr:to>
    <xdr:sp macro="" textlink="">
      <xdr:nvSpPr>
        <xdr:cNvPr id="458" name="楕円 457">
          <a:extLst>
            <a:ext uri="{FF2B5EF4-FFF2-40B4-BE49-F238E27FC236}">
              <a16:creationId xmlns:a16="http://schemas.microsoft.com/office/drawing/2014/main" id="{00000000-0008-0000-0100-0000CA010000}"/>
            </a:ext>
          </a:extLst>
        </xdr:cNvPr>
        <xdr:cNvSpPr/>
      </xdr:nvSpPr>
      <xdr:spPr>
        <a:xfrm>
          <a:off x="12299950" y="982789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171450</xdr:colOff>
      <xdr:row>58</xdr:row>
      <xdr:rowOff>151130</xdr:rowOff>
    </xdr:from>
    <xdr:to>
      <xdr:col>76</xdr:col>
      <xdr:colOff>114300</xdr:colOff>
      <xdr:row>58</xdr:row>
      <xdr:rowOff>152400</xdr:rowOff>
    </xdr:to>
    <xdr:cxnSp macro="">
      <xdr:nvCxnSpPr>
        <xdr:cNvPr id="459" name="直線コネクタ 458">
          <a:extLst>
            <a:ext uri="{FF2B5EF4-FFF2-40B4-BE49-F238E27FC236}">
              <a16:creationId xmlns:a16="http://schemas.microsoft.com/office/drawing/2014/main" id="{00000000-0008-0000-0100-0000CB010000}"/>
            </a:ext>
          </a:extLst>
        </xdr:cNvPr>
        <xdr:cNvCxnSpPr/>
      </xdr:nvCxnSpPr>
      <xdr:spPr>
        <a:xfrm>
          <a:off x="12344400" y="9878060"/>
          <a:ext cx="8001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60325</xdr:rowOff>
    </xdr:from>
    <xdr:to>
      <xdr:col>67</xdr:col>
      <xdr:colOff>101600</xdr:colOff>
      <xdr:row>58</xdr:row>
      <xdr:rowOff>160020</xdr:rowOff>
    </xdr:to>
    <xdr:sp macro="" textlink="">
      <xdr:nvSpPr>
        <xdr:cNvPr id="460" name="楕円 459">
          <a:extLst>
            <a:ext uri="{FF2B5EF4-FFF2-40B4-BE49-F238E27FC236}">
              <a16:creationId xmlns:a16="http://schemas.microsoft.com/office/drawing/2014/main" id="{00000000-0008-0000-0100-0000CC010000}"/>
            </a:ext>
          </a:extLst>
        </xdr:cNvPr>
        <xdr:cNvSpPr/>
      </xdr:nvSpPr>
      <xdr:spPr>
        <a:xfrm>
          <a:off x="11487150" y="978725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109855</xdr:rowOff>
    </xdr:from>
    <xdr:to>
      <xdr:col>71</xdr:col>
      <xdr:colOff>171450</xdr:colOff>
      <xdr:row>58</xdr:row>
      <xdr:rowOff>151130</xdr:rowOff>
    </xdr:to>
    <xdr:cxnSp macro="">
      <xdr:nvCxnSpPr>
        <xdr:cNvPr id="461" name="直線コネクタ 460">
          <a:extLst>
            <a:ext uri="{FF2B5EF4-FFF2-40B4-BE49-F238E27FC236}">
              <a16:creationId xmlns:a16="http://schemas.microsoft.com/office/drawing/2014/main" id="{00000000-0008-0000-0100-0000CD010000}"/>
            </a:ext>
          </a:extLst>
        </xdr:cNvPr>
        <xdr:cNvCxnSpPr/>
      </xdr:nvCxnSpPr>
      <xdr:spPr>
        <a:xfrm>
          <a:off x="11537950" y="9836785"/>
          <a:ext cx="80645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60</xdr:row>
      <xdr:rowOff>160655</xdr:rowOff>
    </xdr:from>
    <xdr:ext cx="403225" cy="251460"/>
    <xdr:sp macro="" textlink="">
      <xdr:nvSpPr>
        <xdr:cNvPr id="462" name="n_1aveValue【学校施設】&#10;有形固定資産減価償却率">
          <a:extLst>
            <a:ext uri="{FF2B5EF4-FFF2-40B4-BE49-F238E27FC236}">
              <a16:creationId xmlns:a16="http://schemas.microsoft.com/office/drawing/2014/main" id="{00000000-0008-0000-0100-0000CE010000}"/>
            </a:ext>
          </a:extLst>
        </xdr:cNvPr>
        <xdr:cNvSpPr txBox="1"/>
      </xdr:nvSpPr>
      <xdr:spPr>
        <a:xfrm>
          <a:off x="13742035" y="10222865"/>
          <a:ext cx="4032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66.4</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60</xdr:row>
      <xdr:rowOff>149225</xdr:rowOff>
    </xdr:from>
    <xdr:ext cx="403225" cy="253365"/>
    <xdr:sp macro="" textlink="">
      <xdr:nvSpPr>
        <xdr:cNvPr id="463" name="n_2aveValue【学校施設】&#10;有形固定資産減価償却率">
          <a:extLst>
            <a:ext uri="{FF2B5EF4-FFF2-40B4-BE49-F238E27FC236}">
              <a16:creationId xmlns:a16="http://schemas.microsoft.com/office/drawing/2014/main" id="{00000000-0008-0000-0100-0000CF010000}"/>
            </a:ext>
          </a:extLst>
        </xdr:cNvPr>
        <xdr:cNvSpPr txBox="1"/>
      </xdr:nvSpPr>
      <xdr:spPr>
        <a:xfrm>
          <a:off x="12960985" y="10211435"/>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65.8</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60</xdr:row>
      <xdr:rowOff>137795</xdr:rowOff>
    </xdr:from>
    <xdr:ext cx="405130" cy="253365"/>
    <xdr:sp macro="" textlink="">
      <xdr:nvSpPr>
        <xdr:cNvPr id="464" name="n_3aveValue【学校施設】&#10;有形固定資産減価償却率">
          <a:extLst>
            <a:ext uri="{FF2B5EF4-FFF2-40B4-BE49-F238E27FC236}">
              <a16:creationId xmlns:a16="http://schemas.microsoft.com/office/drawing/2014/main" id="{00000000-0008-0000-0100-0000D0010000}"/>
            </a:ext>
          </a:extLst>
        </xdr:cNvPr>
        <xdr:cNvSpPr txBox="1"/>
      </xdr:nvSpPr>
      <xdr:spPr>
        <a:xfrm>
          <a:off x="12167235" y="10200005"/>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65.2</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60</xdr:row>
      <xdr:rowOff>128905</xdr:rowOff>
    </xdr:from>
    <xdr:ext cx="403225" cy="253365"/>
    <xdr:sp macro="" textlink="">
      <xdr:nvSpPr>
        <xdr:cNvPr id="465" name="n_4aveValue【学校施設】&#10;有形固定資産減価償却率">
          <a:extLst>
            <a:ext uri="{FF2B5EF4-FFF2-40B4-BE49-F238E27FC236}">
              <a16:creationId xmlns:a16="http://schemas.microsoft.com/office/drawing/2014/main" id="{00000000-0008-0000-0100-0000D1010000}"/>
            </a:ext>
          </a:extLst>
        </xdr:cNvPr>
        <xdr:cNvSpPr txBox="1"/>
      </xdr:nvSpPr>
      <xdr:spPr>
        <a:xfrm>
          <a:off x="11354435" y="10191115"/>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64.7</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57</xdr:row>
      <xdr:rowOff>78740</xdr:rowOff>
    </xdr:from>
    <xdr:ext cx="403225" cy="253365"/>
    <xdr:sp macro="" textlink="">
      <xdr:nvSpPr>
        <xdr:cNvPr id="466" name="n_1mainValue【学校施設】&#10;有形固定資産減価償却率">
          <a:extLst>
            <a:ext uri="{FF2B5EF4-FFF2-40B4-BE49-F238E27FC236}">
              <a16:creationId xmlns:a16="http://schemas.microsoft.com/office/drawing/2014/main" id="{00000000-0008-0000-0100-0000D2010000}"/>
            </a:ext>
          </a:extLst>
        </xdr:cNvPr>
        <xdr:cNvSpPr txBox="1"/>
      </xdr:nvSpPr>
      <xdr:spPr>
        <a:xfrm>
          <a:off x="13742035" y="9638030"/>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51.7</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57</xdr:row>
      <xdr:rowOff>50800</xdr:rowOff>
    </xdr:from>
    <xdr:ext cx="403225" cy="251460"/>
    <xdr:sp macro="" textlink="">
      <xdr:nvSpPr>
        <xdr:cNvPr id="467" name="n_2mainValue【学校施設】&#10;有形固定資産減価償却率">
          <a:extLst>
            <a:ext uri="{FF2B5EF4-FFF2-40B4-BE49-F238E27FC236}">
              <a16:creationId xmlns:a16="http://schemas.microsoft.com/office/drawing/2014/main" id="{00000000-0008-0000-0100-0000D3010000}"/>
            </a:ext>
          </a:extLst>
        </xdr:cNvPr>
        <xdr:cNvSpPr txBox="1"/>
      </xdr:nvSpPr>
      <xdr:spPr>
        <a:xfrm>
          <a:off x="12960985" y="9610090"/>
          <a:ext cx="4032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50.2</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57</xdr:row>
      <xdr:rowOff>49530</xdr:rowOff>
    </xdr:from>
    <xdr:ext cx="405130" cy="251460"/>
    <xdr:sp macro="" textlink="">
      <xdr:nvSpPr>
        <xdr:cNvPr id="468" name="n_3mainValue【学校施設】&#10;有形固定資産減価償却率">
          <a:extLst>
            <a:ext uri="{FF2B5EF4-FFF2-40B4-BE49-F238E27FC236}">
              <a16:creationId xmlns:a16="http://schemas.microsoft.com/office/drawing/2014/main" id="{00000000-0008-0000-0100-0000D4010000}"/>
            </a:ext>
          </a:extLst>
        </xdr:cNvPr>
        <xdr:cNvSpPr txBox="1"/>
      </xdr:nvSpPr>
      <xdr:spPr>
        <a:xfrm>
          <a:off x="12167235" y="9608820"/>
          <a:ext cx="4051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50.1</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57</xdr:row>
      <xdr:rowOff>7620</xdr:rowOff>
    </xdr:from>
    <xdr:ext cx="403225" cy="253365"/>
    <xdr:sp macro="" textlink="">
      <xdr:nvSpPr>
        <xdr:cNvPr id="469" name="n_4mainValue【学校施設】&#10;有形固定資産減価償却率">
          <a:extLst>
            <a:ext uri="{FF2B5EF4-FFF2-40B4-BE49-F238E27FC236}">
              <a16:creationId xmlns:a16="http://schemas.microsoft.com/office/drawing/2014/main" id="{00000000-0008-0000-0100-0000D5010000}"/>
            </a:ext>
          </a:extLst>
        </xdr:cNvPr>
        <xdr:cNvSpPr txBox="1"/>
      </xdr:nvSpPr>
      <xdr:spPr>
        <a:xfrm>
          <a:off x="11354435" y="9566910"/>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47.9</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46</xdr:row>
      <xdr:rowOff>111760</xdr:rowOff>
    </xdr:from>
    <xdr:to>
      <xdr:col>120</xdr:col>
      <xdr:colOff>152400</xdr:colOff>
      <xdr:row>50</xdr:row>
      <xdr:rowOff>61595</xdr:rowOff>
    </xdr:to>
    <xdr:sp macro="" textlink="">
      <xdr:nvSpPr>
        <xdr:cNvPr id="470" name="正方形/長方形 469">
          <a:extLst>
            <a:ext uri="{FF2B5EF4-FFF2-40B4-BE49-F238E27FC236}">
              <a16:creationId xmlns:a16="http://schemas.microsoft.com/office/drawing/2014/main" id="{00000000-0008-0000-0100-0000D6010000}"/>
            </a:ext>
          </a:extLst>
        </xdr:cNvPr>
        <xdr:cNvSpPr/>
      </xdr:nvSpPr>
      <xdr:spPr>
        <a:xfrm>
          <a:off x="16459200" y="7827010"/>
          <a:ext cx="426720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86995</xdr:rowOff>
    </xdr:from>
    <xdr:to>
      <xdr:col>104</xdr:col>
      <xdr:colOff>127000</xdr:colOff>
      <xdr:row>52</xdr:row>
      <xdr:rowOff>0</xdr:rowOff>
    </xdr:to>
    <xdr:sp macro="" textlink="">
      <xdr:nvSpPr>
        <xdr:cNvPr id="471" name="正方形/長方形 470">
          <a:extLst>
            <a:ext uri="{FF2B5EF4-FFF2-40B4-BE49-F238E27FC236}">
              <a16:creationId xmlns:a16="http://schemas.microsoft.com/office/drawing/2014/main" id="{00000000-0008-0000-0100-0000D7010000}"/>
            </a:ext>
          </a:extLst>
        </xdr:cNvPr>
        <xdr:cNvSpPr/>
      </xdr:nvSpPr>
      <xdr:spPr>
        <a:xfrm>
          <a:off x="165862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117475</xdr:rowOff>
    </xdr:from>
    <xdr:to>
      <xdr:col>104</xdr:col>
      <xdr:colOff>127000</xdr:colOff>
      <xdr:row>53</xdr:row>
      <xdr:rowOff>31115</xdr:rowOff>
    </xdr:to>
    <xdr:sp macro="" textlink="">
      <xdr:nvSpPr>
        <xdr:cNvPr id="472" name="正方形/長方形 471">
          <a:extLst>
            <a:ext uri="{FF2B5EF4-FFF2-40B4-BE49-F238E27FC236}">
              <a16:creationId xmlns:a16="http://schemas.microsoft.com/office/drawing/2014/main" id="{00000000-0008-0000-0100-0000D8010000}"/>
            </a:ext>
          </a:extLst>
        </xdr:cNvPr>
        <xdr:cNvSpPr/>
      </xdr:nvSpPr>
      <xdr:spPr>
        <a:xfrm>
          <a:off x="165862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81/106</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86995</xdr:rowOff>
    </xdr:from>
    <xdr:to>
      <xdr:col>110</xdr:col>
      <xdr:colOff>0</xdr:colOff>
      <xdr:row>52</xdr:row>
      <xdr:rowOff>0</xdr:rowOff>
    </xdr:to>
    <xdr:sp macro="" textlink="">
      <xdr:nvSpPr>
        <xdr:cNvPr id="473" name="正方形/長方形 472">
          <a:extLst>
            <a:ext uri="{FF2B5EF4-FFF2-40B4-BE49-F238E27FC236}">
              <a16:creationId xmlns:a16="http://schemas.microsoft.com/office/drawing/2014/main" id="{00000000-0008-0000-0100-0000D9010000}"/>
            </a:ext>
          </a:extLst>
        </xdr:cNvPr>
        <xdr:cNvSpPr/>
      </xdr:nvSpPr>
      <xdr:spPr>
        <a:xfrm>
          <a:off x="174879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117475</xdr:rowOff>
    </xdr:from>
    <xdr:to>
      <xdr:col>110</xdr:col>
      <xdr:colOff>0</xdr:colOff>
      <xdr:row>53</xdr:row>
      <xdr:rowOff>31115</xdr:rowOff>
    </xdr:to>
    <xdr:sp macro="" textlink="">
      <xdr:nvSpPr>
        <xdr:cNvPr id="474" name="正方形/長方形 473">
          <a:extLst>
            <a:ext uri="{FF2B5EF4-FFF2-40B4-BE49-F238E27FC236}">
              <a16:creationId xmlns:a16="http://schemas.microsoft.com/office/drawing/2014/main" id="{00000000-0008-0000-0100-0000DA010000}"/>
            </a:ext>
          </a:extLst>
        </xdr:cNvPr>
        <xdr:cNvSpPr/>
      </xdr:nvSpPr>
      <xdr:spPr>
        <a:xfrm>
          <a:off x="174879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86995</xdr:rowOff>
    </xdr:from>
    <xdr:to>
      <xdr:col>116</xdr:col>
      <xdr:colOff>0</xdr:colOff>
      <xdr:row>52</xdr:row>
      <xdr:rowOff>0</xdr:rowOff>
    </xdr:to>
    <xdr:sp macro="" textlink="">
      <xdr:nvSpPr>
        <xdr:cNvPr id="475" name="正方形/長方形 474">
          <a:extLst>
            <a:ext uri="{FF2B5EF4-FFF2-40B4-BE49-F238E27FC236}">
              <a16:creationId xmlns:a16="http://schemas.microsoft.com/office/drawing/2014/main" id="{00000000-0008-0000-0100-0000DB010000}"/>
            </a:ext>
          </a:extLst>
        </xdr:cNvPr>
        <xdr:cNvSpPr/>
      </xdr:nvSpPr>
      <xdr:spPr>
        <a:xfrm>
          <a:off x="185166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108</xdr:col>
      <xdr:colOff>0</xdr:colOff>
      <xdr:row>51</xdr:row>
      <xdr:rowOff>117475</xdr:rowOff>
    </xdr:from>
    <xdr:to>
      <xdr:col>116</xdr:col>
      <xdr:colOff>0</xdr:colOff>
      <xdr:row>53</xdr:row>
      <xdr:rowOff>31115</xdr:rowOff>
    </xdr:to>
    <xdr:sp macro="" textlink="">
      <xdr:nvSpPr>
        <xdr:cNvPr id="476" name="正方形/長方形 475">
          <a:extLst>
            <a:ext uri="{FF2B5EF4-FFF2-40B4-BE49-F238E27FC236}">
              <a16:creationId xmlns:a16="http://schemas.microsoft.com/office/drawing/2014/main" id="{00000000-0008-0000-0100-0000DC010000}"/>
            </a:ext>
          </a:extLst>
        </xdr:cNvPr>
        <xdr:cNvSpPr/>
      </xdr:nvSpPr>
      <xdr:spPr>
        <a:xfrm>
          <a:off x="185166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1.204</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55880</xdr:rowOff>
    </xdr:from>
    <xdr:to>
      <xdr:col>120</xdr:col>
      <xdr:colOff>152400</xdr:colOff>
      <xdr:row>66</xdr:row>
      <xdr:rowOff>111760</xdr:rowOff>
    </xdr:to>
    <xdr:sp macro="" textlink="">
      <xdr:nvSpPr>
        <xdr:cNvPr id="477" name="正方形/長方形 476">
          <a:extLst>
            <a:ext uri="{FF2B5EF4-FFF2-40B4-BE49-F238E27FC236}">
              <a16:creationId xmlns:a16="http://schemas.microsoft.com/office/drawing/2014/main" id="{00000000-0008-0000-0100-0000DD010000}"/>
            </a:ext>
          </a:extLst>
        </xdr:cNvPr>
        <xdr:cNvSpPr/>
      </xdr:nvSpPr>
      <xdr:spPr>
        <a:xfrm>
          <a:off x="16459200" y="8944610"/>
          <a:ext cx="42672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37465</xdr:rowOff>
    </xdr:from>
    <xdr:ext cx="347980" cy="220345"/>
    <xdr:sp macro="" textlink="">
      <xdr:nvSpPr>
        <xdr:cNvPr id="478" name="テキスト ボックス 477">
          <a:extLst>
            <a:ext uri="{FF2B5EF4-FFF2-40B4-BE49-F238E27FC236}">
              <a16:creationId xmlns:a16="http://schemas.microsoft.com/office/drawing/2014/main" id="{00000000-0008-0000-0100-0000DE010000}"/>
            </a:ext>
          </a:extLst>
        </xdr:cNvPr>
        <xdr:cNvSpPr txBox="1"/>
      </xdr:nvSpPr>
      <xdr:spPr>
        <a:xfrm>
          <a:off x="16440150" y="8758555"/>
          <a:ext cx="34798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66</xdr:row>
      <xdr:rowOff>111760</xdr:rowOff>
    </xdr:from>
    <xdr:to>
      <xdr:col>120</xdr:col>
      <xdr:colOff>114300</xdr:colOff>
      <xdr:row>66</xdr:row>
      <xdr:rowOff>111760</xdr:rowOff>
    </xdr:to>
    <xdr:cxnSp macro="">
      <xdr:nvCxnSpPr>
        <xdr:cNvPr id="479" name="直線コネクタ 478">
          <a:extLst>
            <a:ext uri="{FF2B5EF4-FFF2-40B4-BE49-F238E27FC236}">
              <a16:creationId xmlns:a16="http://schemas.microsoft.com/office/drawing/2014/main" id="{00000000-0008-0000-0100-0000DF010000}"/>
            </a:ext>
          </a:extLst>
        </xdr:cNvPr>
        <xdr:cNvCxnSpPr/>
      </xdr:nvCxnSpPr>
      <xdr:spPr>
        <a:xfrm>
          <a:off x="16459200" y="111798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65</xdr:row>
      <xdr:rowOff>140335</xdr:rowOff>
    </xdr:from>
    <xdr:ext cx="465455" cy="251460"/>
    <xdr:sp macro="" textlink="">
      <xdr:nvSpPr>
        <xdr:cNvPr id="480" name="テキスト ボックス 479">
          <a:extLst>
            <a:ext uri="{FF2B5EF4-FFF2-40B4-BE49-F238E27FC236}">
              <a16:creationId xmlns:a16="http://schemas.microsoft.com/office/drawing/2014/main" id="{00000000-0008-0000-0100-0000E0010000}"/>
            </a:ext>
          </a:extLst>
        </xdr:cNvPr>
        <xdr:cNvSpPr txBox="1"/>
      </xdr:nvSpPr>
      <xdr:spPr>
        <a:xfrm>
          <a:off x="16048990" y="11040745"/>
          <a:ext cx="4654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481" name="直線コネクタ 480">
          <a:extLst>
            <a:ext uri="{FF2B5EF4-FFF2-40B4-BE49-F238E27FC236}">
              <a16:creationId xmlns:a16="http://schemas.microsoft.com/office/drawing/2014/main" id="{00000000-0008-0000-0100-0000E1010000}"/>
            </a:ext>
          </a:extLst>
        </xdr:cNvPr>
        <xdr:cNvCxnSpPr/>
      </xdr:nvCxnSpPr>
      <xdr:spPr>
        <a:xfrm>
          <a:off x="16459200" y="1073277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63</xdr:row>
      <xdr:rowOff>28575</xdr:rowOff>
    </xdr:from>
    <xdr:ext cx="465455" cy="251460"/>
    <xdr:sp macro="" textlink="">
      <xdr:nvSpPr>
        <xdr:cNvPr id="482" name="テキスト ボックス 481">
          <a:extLst>
            <a:ext uri="{FF2B5EF4-FFF2-40B4-BE49-F238E27FC236}">
              <a16:creationId xmlns:a16="http://schemas.microsoft.com/office/drawing/2014/main" id="{00000000-0008-0000-0100-0000E2010000}"/>
            </a:ext>
          </a:extLst>
        </xdr:cNvPr>
        <xdr:cNvSpPr txBox="1"/>
      </xdr:nvSpPr>
      <xdr:spPr>
        <a:xfrm>
          <a:off x="16048990" y="10593705"/>
          <a:ext cx="4654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61</xdr:row>
      <xdr:rowOff>55880</xdr:rowOff>
    </xdr:from>
    <xdr:to>
      <xdr:col>120</xdr:col>
      <xdr:colOff>114300</xdr:colOff>
      <xdr:row>61</xdr:row>
      <xdr:rowOff>55880</xdr:rowOff>
    </xdr:to>
    <xdr:cxnSp macro="">
      <xdr:nvCxnSpPr>
        <xdr:cNvPr id="483" name="直線コネクタ 482">
          <a:extLst>
            <a:ext uri="{FF2B5EF4-FFF2-40B4-BE49-F238E27FC236}">
              <a16:creationId xmlns:a16="http://schemas.microsoft.com/office/drawing/2014/main" id="{00000000-0008-0000-0100-0000E3010000}"/>
            </a:ext>
          </a:extLst>
        </xdr:cNvPr>
        <xdr:cNvCxnSpPr/>
      </xdr:nvCxnSpPr>
      <xdr:spPr>
        <a:xfrm>
          <a:off x="16459200" y="1028573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60</xdr:row>
      <xdr:rowOff>84455</xdr:rowOff>
    </xdr:from>
    <xdr:ext cx="465455" cy="251460"/>
    <xdr:sp macro="" textlink="">
      <xdr:nvSpPr>
        <xdr:cNvPr id="484" name="テキスト ボックス 483">
          <a:extLst>
            <a:ext uri="{FF2B5EF4-FFF2-40B4-BE49-F238E27FC236}">
              <a16:creationId xmlns:a16="http://schemas.microsoft.com/office/drawing/2014/main" id="{00000000-0008-0000-0100-0000E4010000}"/>
            </a:ext>
          </a:extLst>
        </xdr:cNvPr>
        <xdr:cNvSpPr txBox="1"/>
      </xdr:nvSpPr>
      <xdr:spPr>
        <a:xfrm>
          <a:off x="16048990" y="10146665"/>
          <a:ext cx="4654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58</xdr:row>
      <xdr:rowOff>111760</xdr:rowOff>
    </xdr:from>
    <xdr:to>
      <xdr:col>120</xdr:col>
      <xdr:colOff>114300</xdr:colOff>
      <xdr:row>58</xdr:row>
      <xdr:rowOff>111760</xdr:rowOff>
    </xdr:to>
    <xdr:cxnSp macro="">
      <xdr:nvCxnSpPr>
        <xdr:cNvPr id="485" name="直線コネクタ 484">
          <a:extLst>
            <a:ext uri="{FF2B5EF4-FFF2-40B4-BE49-F238E27FC236}">
              <a16:creationId xmlns:a16="http://schemas.microsoft.com/office/drawing/2014/main" id="{00000000-0008-0000-0100-0000E5010000}"/>
            </a:ext>
          </a:extLst>
        </xdr:cNvPr>
        <xdr:cNvCxnSpPr/>
      </xdr:nvCxnSpPr>
      <xdr:spPr>
        <a:xfrm>
          <a:off x="16459200" y="98386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57</xdr:row>
      <xdr:rowOff>140335</xdr:rowOff>
    </xdr:from>
    <xdr:ext cx="465455" cy="251460"/>
    <xdr:sp macro="" textlink="">
      <xdr:nvSpPr>
        <xdr:cNvPr id="486" name="テキスト ボックス 485">
          <a:extLst>
            <a:ext uri="{FF2B5EF4-FFF2-40B4-BE49-F238E27FC236}">
              <a16:creationId xmlns:a16="http://schemas.microsoft.com/office/drawing/2014/main" id="{00000000-0008-0000-0100-0000E6010000}"/>
            </a:ext>
          </a:extLst>
        </xdr:cNvPr>
        <xdr:cNvSpPr txBox="1"/>
      </xdr:nvSpPr>
      <xdr:spPr>
        <a:xfrm>
          <a:off x="16048990" y="9699625"/>
          <a:ext cx="4654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87" name="直線コネクタ 486">
          <a:extLst>
            <a:ext uri="{FF2B5EF4-FFF2-40B4-BE49-F238E27FC236}">
              <a16:creationId xmlns:a16="http://schemas.microsoft.com/office/drawing/2014/main" id="{00000000-0008-0000-0100-0000E7010000}"/>
            </a:ext>
          </a:extLst>
        </xdr:cNvPr>
        <xdr:cNvCxnSpPr/>
      </xdr:nvCxnSpPr>
      <xdr:spPr>
        <a:xfrm>
          <a:off x="16459200" y="93916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55</xdr:row>
      <xdr:rowOff>28575</xdr:rowOff>
    </xdr:from>
    <xdr:ext cx="465455" cy="251460"/>
    <xdr:sp macro="" textlink="">
      <xdr:nvSpPr>
        <xdr:cNvPr id="488" name="テキスト ボックス 487">
          <a:extLst>
            <a:ext uri="{FF2B5EF4-FFF2-40B4-BE49-F238E27FC236}">
              <a16:creationId xmlns:a16="http://schemas.microsoft.com/office/drawing/2014/main" id="{00000000-0008-0000-0100-0000E8010000}"/>
            </a:ext>
          </a:extLst>
        </xdr:cNvPr>
        <xdr:cNvSpPr txBox="1"/>
      </xdr:nvSpPr>
      <xdr:spPr>
        <a:xfrm>
          <a:off x="16048990" y="9252585"/>
          <a:ext cx="4654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53</xdr:row>
      <xdr:rowOff>55880</xdr:rowOff>
    </xdr:from>
    <xdr:to>
      <xdr:col>120</xdr:col>
      <xdr:colOff>114300</xdr:colOff>
      <xdr:row>53</xdr:row>
      <xdr:rowOff>55880</xdr:rowOff>
    </xdr:to>
    <xdr:cxnSp macro="">
      <xdr:nvCxnSpPr>
        <xdr:cNvPr id="489" name="直線コネクタ 488">
          <a:extLst>
            <a:ext uri="{FF2B5EF4-FFF2-40B4-BE49-F238E27FC236}">
              <a16:creationId xmlns:a16="http://schemas.microsoft.com/office/drawing/2014/main" id="{00000000-0008-0000-0100-0000E9010000}"/>
            </a:ext>
          </a:extLst>
        </xdr:cNvPr>
        <xdr:cNvCxnSpPr/>
      </xdr:nvCxnSpPr>
      <xdr:spPr>
        <a:xfrm>
          <a:off x="16459200" y="89446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52</xdr:row>
      <xdr:rowOff>84455</xdr:rowOff>
    </xdr:from>
    <xdr:ext cx="465455" cy="251460"/>
    <xdr:sp macro="" textlink="">
      <xdr:nvSpPr>
        <xdr:cNvPr id="490" name="テキスト ボックス 489">
          <a:extLst>
            <a:ext uri="{FF2B5EF4-FFF2-40B4-BE49-F238E27FC236}">
              <a16:creationId xmlns:a16="http://schemas.microsoft.com/office/drawing/2014/main" id="{00000000-0008-0000-0100-0000EA010000}"/>
            </a:ext>
          </a:extLst>
        </xdr:cNvPr>
        <xdr:cNvSpPr txBox="1"/>
      </xdr:nvSpPr>
      <xdr:spPr>
        <a:xfrm>
          <a:off x="16048990" y="8805545"/>
          <a:ext cx="4654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96</xdr:col>
      <xdr:colOff>0</xdr:colOff>
      <xdr:row>53</xdr:row>
      <xdr:rowOff>55880</xdr:rowOff>
    </xdr:from>
    <xdr:to>
      <xdr:col>120</xdr:col>
      <xdr:colOff>152400</xdr:colOff>
      <xdr:row>66</xdr:row>
      <xdr:rowOff>111760</xdr:rowOff>
    </xdr:to>
    <xdr:sp macro="" textlink="">
      <xdr:nvSpPr>
        <xdr:cNvPr id="491" name="【学校施設】&#10;一人当たり面積グラフ枠">
          <a:extLst>
            <a:ext uri="{FF2B5EF4-FFF2-40B4-BE49-F238E27FC236}">
              <a16:creationId xmlns:a16="http://schemas.microsoft.com/office/drawing/2014/main" id="{00000000-0008-0000-0100-0000EB010000}"/>
            </a:ext>
          </a:extLst>
        </xdr:cNvPr>
        <xdr:cNvSpPr/>
      </xdr:nvSpPr>
      <xdr:spPr>
        <a:xfrm>
          <a:off x="16459200" y="8944610"/>
          <a:ext cx="42672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55</xdr:row>
      <xdr:rowOff>78105</xdr:rowOff>
    </xdr:from>
    <xdr:to>
      <xdr:col>116</xdr:col>
      <xdr:colOff>62865</xdr:colOff>
      <xdr:row>64</xdr:row>
      <xdr:rowOff>95885</xdr:rowOff>
    </xdr:to>
    <xdr:cxnSp macro="">
      <xdr:nvCxnSpPr>
        <xdr:cNvPr id="492" name="直線コネクタ 491">
          <a:extLst>
            <a:ext uri="{FF2B5EF4-FFF2-40B4-BE49-F238E27FC236}">
              <a16:creationId xmlns:a16="http://schemas.microsoft.com/office/drawing/2014/main" id="{00000000-0008-0000-0100-0000EC010000}"/>
            </a:ext>
          </a:extLst>
        </xdr:cNvPr>
        <xdr:cNvCxnSpPr/>
      </xdr:nvCxnSpPr>
      <xdr:spPr>
        <a:xfrm flipV="1">
          <a:off x="19951065" y="9302115"/>
          <a:ext cx="0" cy="15265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99695</xdr:rowOff>
    </xdr:from>
    <xdr:ext cx="467995" cy="252730"/>
    <xdr:sp macro="" textlink="">
      <xdr:nvSpPr>
        <xdr:cNvPr id="493" name="【学校施設】&#10;一人当たり面積最小値テキスト">
          <a:extLst>
            <a:ext uri="{FF2B5EF4-FFF2-40B4-BE49-F238E27FC236}">
              <a16:creationId xmlns:a16="http://schemas.microsoft.com/office/drawing/2014/main" id="{00000000-0008-0000-0100-0000ED010000}"/>
            </a:ext>
          </a:extLst>
        </xdr:cNvPr>
        <xdr:cNvSpPr txBox="1"/>
      </xdr:nvSpPr>
      <xdr:spPr>
        <a:xfrm>
          <a:off x="19989800" y="10832465"/>
          <a:ext cx="4679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0.785</a:t>
          </a:r>
          <a:endParaRPr kumimoji="1" lang="ja-JP" altLang="en-US" sz="1000" b="1">
            <a:latin typeface="ＭＳ Ｐゴシック"/>
            <a:ea typeface="ＭＳ Ｐゴシック"/>
          </a:endParaRPr>
        </a:p>
      </xdr:txBody>
    </xdr:sp>
    <xdr:clientData/>
  </xdr:oneCellAnchor>
  <xdr:twoCellAnchor>
    <xdr:from>
      <xdr:col>115</xdr:col>
      <xdr:colOff>165100</xdr:colOff>
      <xdr:row>64</xdr:row>
      <xdr:rowOff>95885</xdr:rowOff>
    </xdr:from>
    <xdr:to>
      <xdr:col>116</xdr:col>
      <xdr:colOff>152400</xdr:colOff>
      <xdr:row>64</xdr:row>
      <xdr:rowOff>95885</xdr:rowOff>
    </xdr:to>
    <xdr:cxnSp macro="">
      <xdr:nvCxnSpPr>
        <xdr:cNvPr id="494" name="直線コネクタ 493">
          <a:extLst>
            <a:ext uri="{FF2B5EF4-FFF2-40B4-BE49-F238E27FC236}">
              <a16:creationId xmlns:a16="http://schemas.microsoft.com/office/drawing/2014/main" id="{00000000-0008-0000-0100-0000EE010000}"/>
            </a:ext>
          </a:extLst>
        </xdr:cNvPr>
        <xdr:cNvCxnSpPr/>
      </xdr:nvCxnSpPr>
      <xdr:spPr>
        <a:xfrm>
          <a:off x="19881850" y="108286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26035</xdr:rowOff>
    </xdr:from>
    <xdr:ext cx="467995" cy="253365"/>
    <xdr:sp macro="" textlink="">
      <xdr:nvSpPr>
        <xdr:cNvPr id="495" name="【学校施設】&#10;一人当たり面積最大値テキスト">
          <a:extLst>
            <a:ext uri="{FF2B5EF4-FFF2-40B4-BE49-F238E27FC236}">
              <a16:creationId xmlns:a16="http://schemas.microsoft.com/office/drawing/2014/main" id="{00000000-0008-0000-0100-0000EF010000}"/>
            </a:ext>
          </a:extLst>
        </xdr:cNvPr>
        <xdr:cNvSpPr txBox="1"/>
      </xdr:nvSpPr>
      <xdr:spPr>
        <a:xfrm>
          <a:off x="19989800" y="9082405"/>
          <a:ext cx="4679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4.200</a:t>
          </a:r>
          <a:endParaRPr kumimoji="1" lang="ja-JP" altLang="en-US" sz="1000" b="1">
            <a:latin typeface="ＭＳ Ｐゴシック"/>
            <a:ea typeface="ＭＳ Ｐゴシック"/>
          </a:endParaRPr>
        </a:p>
      </xdr:txBody>
    </xdr:sp>
    <xdr:clientData/>
  </xdr:oneCellAnchor>
  <xdr:twoCellAnchor>
    <xdr:from>
      <xdr:col>115</xdr:col>
      <xdr:colOff>165100</xdr:colOff>
      <xdr:row>55</xdr:row>
      <xdr:rowOff>78105</xdr:rowOff>
    </xdr:from>
    <xdr:to>
      <xdr:col>116</xdr:col>
      <xdr:colOff>152400</xdr:colOff>
      <xdr:row>55</xdr:row>
      <xdr:rowOff>78105</xdr:rowOff>
    </xdr:to>
    <xdr:cxnSp macro="">
      <xdr:nvCxnSpPr>
        <xdr:cNvPr id="496" name="直線コネクタ 495">
          <a:extLst>
            <a:ext uri="{FF2B5EF4-FFF2-40B4-BE49-F238E27FC236}">
              <a16:creationId xmlns:a16="http://schemas.microsoft.com/office/drawing/2014/main" id="{00000000-0008-0000-0100-0000F0010000}"/>
            </a:ext>
          </a:extLst>
        </xdr:cNvPr>
        <xdr:cNvCxnSpPr/>
      </xdr:nvCxnSpPr>
      <xdr:spPr>
        <a:xfrm>
          <a:off x="19881850" y="930211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106680</xdr:rowOff>
    </xdr:from>
    <xdr:ext cx="467995" cy="251460"/>
    <xdr:sp macro="" textlink="">
      <xdr:nvSpPr>
        <xdr:cNvPr id="497" name="【学校施設】&#10;一人当たり面積平均値テキスト">
          <a:extLst>
            <a:ext uri="{FF2B5EF4-FFF2-40B4-BE49-F238E27FC236}">
              <a16:creationId xmlns:a16="http://schemas.microsoft.com/office/drawing/2014/main" id="{00000000-0008-0000-0100-0000F1010000}"/>
            </a:ext>
          </a:extLst>
        </xdr:cNvPr>
        <xdr:cNvSpPr txBox="1"/>
      </xdr:nvSpPr>
      <xdr:spPr>
        <a:xfrm>
          <a:off x="19989800" y="10336530"/>
          <a:ext cx="467995"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1.450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62</xdr:row>
      <xdr:rowOff>84455</xdr:rowOff>
    </xdr:from>
    <xdr:to>
      <xdr:col>116</xdr:col>
      <xdr:colOff>114300</xdr:colOff>
      <xdr:row>63</xdr:row>
      <xdr:rowOff>16510</xdr:rowOff>
    </xdr:to>
    <xdr:sp macro="" textlink="">
      <xdr:nvSpPr>
        <xdr:cNvPr id="498" name="フローチャート: 判断 497">
          <a:extLst>
            <a:ext uri="{FF2B5EF4-FFF2-40B4-BE49-F238E27FC236}">
              <a16:creationId xmlns:a16="http://schemas.microsoft.com/office/drawing/2014/main" id="{00000000-0008-0000-0100-0000F2010000}"/>
            </a:ext>
          </a:extLst>
        </xdr:cNvPr>
        <xdr:cNvSpPr/>
      </xdr:nvSpPr>
      <xdr:spPr>
        <a:xfrm>
          <a:off x="19900900" y="1048194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93345</xdr:rowOff>
    </xdr:from>
    <xdr:to>
      <xdr:col>112</xdr:col>
      <xdr:colOff>38100</xdr:colOff>
      <xdr:row>63</xdr:row>
      <xdr:rowOff>24765</xdr:rowOff>
    </xdr:to>
    <xdr:sp macro="" textlink="">
      <xdr:nvSpPr>
        <xdr:cNvPr id="499" name="フローチャート: 判断 498">
          <a:extLst>
            <a:ext uri="{FF2B5EF4-FFF2-40B4-BE49-F238E27FC236}">
              <a16:creationId xmlns:a16="http://schemas.microsoft.com/office/drawing/2014/main" id="{00000000-0008-0000-0100-0000F3010000}"/>
            </a:ext>
          </a:extLst>
        </xdr:cNvPr>
        <xdr:cNvSpPr/>
      </xdr:nvSpPr>
      <xdr:spPr>
        <a:xfrm>
          <a:off x="19157950" y="1049083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93345</xdr:rowOff>
    </xdr:from>
    <xdr:to>
      <xdr:col>107</xdr:col>
      <xdr:colOff>101600</xdr:colOff>
      <xdr:row>63</xdr:row>
      <xdr:rowOff>24765</xdr:rowOff>
    </xdr:to>
    <xdr:sp macro="" textlink="">
      <xdr:nvSpPr>
        <xdr:cNvPr id="500" name="フローチャート: 判断 499">
          <a:extLst>
            <a:ext uri="{FF2B5EF4-FFF2-40B4-BE49-F238E27FC236}">
              <a16:creationId xmlns:a16="http://schemas.microsoft.com/office/drawing/2014/main" id="{00000000-0008-0000-0100-0000F4010000}"/>
            </a:ext>
          </a:extLst>
        </xdr:cNvPr>
        <xdr:cNvSpPr/>
      </xdr:nvSpPr>
      <xdr:spPr>
        <a:xfrm>
          <a:off x="18345150" y="1049083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85090</xdr:rowOff>
    </xdr:from>
    <xdr:to>
      <xdr:col>102</xdr:col>
      <xdr:colOff>165100</xdr:colOff>
      <xdr:row>63</xdr:row>
      <xdr:rowOff>17145</xdr:rowOff>
    </xdr:to>
    <xdr:sp macro="" textlink="">
      <xdr:nvSpPr>
        <xdr:cNvPr id="501" name="フローチャート: 判断 500">
          <a:extLst>
            <a:ext uri="{FF2B5EF4-FFF2-40B4-BE49-F238E27FC236}">
              <a16:creationId xmlns:a16="http://schemas.microsoft.com/office/drawing/2014/main" id="{00000000-0008-0000-0100-0000F5010000}"/>
            </a:ext>
          </a:extLst>
        </xdr:cNvPr>
        <xdr:cNvSpPr/>
      </xdr:nvSpPr>
      <xdr:spPr>
        <a:xfrm>
          <a:off x="17551400" y="1048258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90170</xdr:rowOff>
    </xdr:from>
    <xdr:to>
      <xdr:col>98</xdr:col>
      <xdr:colOff>38100</xdr:colOff>
      <xdr:row>63</xdr:row>
      <xdr:rowOff>21590</xdr:rowOff>
    </xdr:to>
    <xdr:sp macro="" textlink="">
      <xdr:nvSpPr>
        <xdr:cNvPr id="502" name="フローチャート: 判断 501">
          <a:extLst>
            <a:ext uri="{FF2B5EF4-FFF2-40B4-BE49-F238E27FC236}">
              <a16:creationId xmlns:a16="http://schemas.microsoft.com/office/drawing/2014/main" id="{00000000-0008-0000-0100-0000F6010000}"/>
            </a:ext>
          </a:extLst>
        </xdr:cNvPr>
        <xdr:cNvSpPr/>
      </xdr:nvSpPr>
      <xdr:spPr>
        <a:xfrm>
          <a:off x="16757650" y="1048766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109220</xdr:rowOff>
    </xdr:from>
    <xdr:ext cx="762000" cy="251460"/>
    <xdr:sp macro="" textlink="">
      <xdr:nvSpPr>
        <xdr:cNvPr id="503" name="テキスト ボックス 502">
          <a:extLst>
            <a:ext uri="{FF2B5EF4-FFF2-40B4-BE49-F238E27FC236}">
              <a16:creationId xmlns:a16="http://schemas.microsoft.com/office/drawing/2014/main" id="{00000000-0008-0000-0100-0000F7010000}"/>
            </a:ext>
          </a:extLst>
        </xdr:cNvPr>
        <xdr:cNvSpPr txBox="1"/>
      </xdr:nvSpPr>
      <xdr:spPr>
        <a:xfrm>
          <a:off x="19780250" y="1117727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171450</xdr:colOff>
      <xdr:row>66</xdr:row>
      <xdr:rowOff>109220</xdr:rowOff>
    </xdr:from>
    <xdr:ext cx="762000" cy="251460"/>
    <xdr:sp macro="" textlink="">
      <xdr:nvSpPr>
        <xdr:cNvPr id="504" name="テキスト ボックス 503">
          <a:extLst>
            <a:ext uri="{FF2B5EF4-FFF2-40B4-BE49-F238E27FC236}">
              <a16:creationId xmlns:a16="http://schemas.microsoft.com/office/drawing/2014/main" id="{00000000-0008-0000-0100-0000F8010000}"/>
            </a:ext>
          </a:extLst>
        </xdr:cNvPr>
        <xdr:cNvSpPr txBox="1"/>
      </xdr:nvSpPr>
      <xdr:spPr>
        <a:xfrm>
          <a:off x="19030950" y="1117727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66</xdr:row>
      <xdr:rowOff>109220</xdr:rowOff>
    </xdr:from>
    <xdr:ext cx="760095" cy="251460"/>
    <xdr:sp macro="" textlink="">
      <xdr:nvSpPr>
        <xdr:cNvPr id="505" name="テキスト ボックス 504">
          <a:extLst>
            <a:ext uri="{FF2B5EF4-FFF2-40B4-BE49-F238E27FC236}">
              <a16:creationId xmlns:a16="http://schemas.microsoft.com/office/drawing/2014/main" id="{00000000-0008-0000-0100-0000F9010000}"/>
            </a:ext>
          </a:extLst>
        </xdr:cNvPr>
        <xdr:cNvSpPr txBox="1"/>
      </xdr:nvSpPr>
      <xdr:spPr>
        <a:xfrm>
          <a:off x="18224500" y="11177270"/>
          <a:ext cx="7600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66</xdr:row>
      <xdr:rowOff>109220</xdr:rowOff>
    </xdr:from>
    <xdr:ext cx="762000" cy="251460"/>
    <xdr:sp macro="" textlink="">
      <xdr:nvSpPr>
        <xdr:cNvPr id="506" name="テキスト ボックス 505">
          <a:extLst>
            <a:ext uri="{FF2B5EF4-FFF2-40B4-BE49-F238E27FC236}">
              <a16:creationId xmlns:a16="http://schemas.microsoft.com/office/drawing/2014/main" id="{00000000-0008-0000-0100-0000FA010000}"/>
            </a:ext>
          </a:extLst>
        </xdr:cNvPr>
        <xdr:cNvSpPr txBox="1"/>
      </xdr:nvSpPr>
      <xdr:spPr>
        <a:xfrm>
          <a:off x="17430750" y="1117727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171450</xdr:colOff>
      <xdr:row>66</xdr:row>
      <xdr:rowOff>109220</xdr:rowOff>
    </xdr:from>
    <xdr:ext cx="762000" cy="251460"/>
    <xdr:sp macro="" textlink="">
      <xdr:nvSpPr>
        <xdr:cNvPr id="507" name="テキスト ボックス 506">
          <a:extLst>
            <a:ext uri="{FF2B5EF4-FFF2-40B4-BE49-F238E27FC236}">
              <a16:creationId xmlns:a16="http://schemas.microsoft.com/office/drawing/2014/main" id="{00000000-0008-0000-0100-0000FB010000}"/>
            </a:ext>
          </a:extLst>
        </xdr:cNvPr>
        <xdr:cNvSpPr txBox="1"/>
      </xdr:nvSpPr>
      <xdr:spPr>
        <a:xfrm>
          <a:off x="16630650" y="1117727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63</xdr:row>
      <xdr:rowOff>36830</xdr:rowOff>
    </xdr:from>
    <xdr:to>
      <xdr:col>116</xdr:col>
      <xdr:colOff>114300</xdr:colOff>
      <xdr:row>63</xdr:row>
      <xdr:rowOff>135890</xdr:rowOff>
    </xdr:to>
    <xdr:sp macro="" textlink="">
      <xdr:nvSpPr>
        <xdr:cNvPr id="508" name="楕円 507">
          <a:extLst>
            <a:ext uri="{FF2B5EF4-FFF2-40B4-BE49-F238E27FC236}">
              <a16:creationId xmlns:a16="http://schemas.microsoft.com/office/drawing/2014/main" id="{00000000-0008-0000-0100-0000FC010000}"/>
            </a:ext>
          </a:extLst>
        </xdr:cNvPr>
        <xdr:cNvSpPr/>
      </xdr:nvSpPr>
      <xdr:spPr>
        <a:xfrm>
          <a:off x="19900900" y="1060196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15875</xdr:rowOff>
    </xdr:from>
    <xdr:ext cx="467995" cy="251460"/>
    <xdr:sp macro="" textlink="">
      <xdr:nvSpPr>
        <xdr:cNvPr id="509" name="【学校施設】&#10;一人当たり面積該当値テキスト">
          <a:extLst>
            <a:ext uri="{FF2B5EF4-FFF2-40B4-BE49-F238E27FC236}">
              <a16:creationId xmlns:a16="http://schemas.microsoft.com/office/drawing/2014/main" id="{00000000-0008-0000-0100-0000FD010000}"/>
            </a:ext>
          </a:extLst>
        </xdr:cNvPr>
        <xdr:cNvSpPr txBox="1"/>
      </xdr:nvSpPr>
      <xdr:spPr>
        <a:xfrm>
          <a:off x="19989800" y="10581005"/>
          <a:ext cx="4679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1.182</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63</xdr:row>
      <xdr:rowOff>39370</xdr:rowOff>
    </xdr:from>
    <xdr:to>
      <xdr:col>112</xdr:col>
      <xdr:colOff>38100</xdr:colOff>
      <xdr:row>63</xdr:row>
      <xdr:rowOff>138430</xdr:rowOff>
    </xdr:to>
    <xdr:sp macro="" textlink="">
      <xdr:nvSpPr>
        <xdr:cNvPr id="510" name="楕円 509">
          <a:extLst>
            <a:ext uri="{FF2B5EF4-FFF2-40B4-BE49-F238E27FC236}">
              <a16:creationId xmlns:a16="http://schemas.microsoft.com/office/drawing/2014/main" id="{00000000-0008-0000-0100-0000FE010000}"/>
            </a:ext>
          </a:extLst>
        </xdr:cNvPr>
        <xdr:cNvSpPr/>
      </xdr:nvSpPr>
      <xdr:spPr>
        <a:xfrm>
          <a:off x="19157950" y="1060450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171450</xdr:colOff>
      <xdr:row>63</xdr:row>
      <xdr:rowOff>86360</xdr:rowOff>
    </xdr:from>
    <xdr:to>
      <xdr:col>116</xdr:col>
      <xdr:colOff>63500</xdr:colOff>
      <xdr:row>63</xdr:row>
      <xdr:rowOff>88900</xdr:rowOff>
    </xdr:to>
    <xdr:cxnSp macro="">
      <xdr:nvCxnSpPr>
        <xdr:cNvPr id="511" name="直線コネクタ 510">
          <a:extLst>
            <a:ext uri="{FF2B5EF4-FFF2-40B4-BE49-F238E27FC236}">
              <a16:creationId xmlns:a16="http://schemas.microsoft.com/office/drawing/2014/main" id="{00000000-0008-0000-0100-0000FF010000}"/>
            </a:ext>
          </a:extLst>
        </xdr:cNvPr>
        <xdr:cNvCxnSpPr/>
      </xdr:nvCxnSpPr>
      <xdr:spPr>
        <a:xfrm flipV="1">
          <a:off x="19202400" y="10651490"/>
          <a:ext cx="7493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40005</xdr:rowOff>
    </xdr:from>
    <xdr:to>
      <xdr:col>107</xdr:col>
      <xdr:colOff>101600</xdr:colOff>
      <xdr:row>63</xdr:row>
      <xdr:rowOff>140335</xdr:rowOff>
    </xdr:to>
    <xdr:sp macro="" textlink="">
      <xdr:nvSpPr>
        <xdr:cNvPr id="512" name="楕円 511">
          <a:extLst>
            <a:ext uri="{FF2B5EF4-FFF2-40B4-BE49-F238E27FC236}">
              <a16:creationId xmlns:a16="http://schemas.microsoft.com/office/drawing/2014/main" id="{00000000-0008-0000-0100-000000020000}"/>
            </a:ext>
          </a:extLst>
        </xdr:cNvPr>
        <xdr:cNvSpPr/>
      </xdr:nvSpPr>
      <xdr:spPr>
        <a:xfrm>
          <a:off x="18345150" y="1060513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88900</xdr:rowOff>
    </xdr:from>
    <xdr:to>
      <xdr:col>111</xdr:col>
      <xdr:colOff>171450</xdr:colOff>
      <xdr:row>63</xdr:row>
      <xdr:rowOff>90170</xdr:rowOff>
    </xdr:to>
    <xdr:cxnSp macro="">
      <xdr:nvCxnSpPr>
        <xdr:cNvPr id="513" name="直線コネクタ 512">
          <a:extLst>
            <a:ext uri="{FF2B5EF4-FFF2-40B4-BE49-F238E27FC236}">
              <a16:creationId xmlns:a16="http://schemas.microsoft.com/office/drawing/2014/main" id="{00000000-0008-0000-0100-000001020000}"/>
            </a:ext>
          </a:extLst>
        </xdr:cNvPr>
        <xdr:cNvCxnSpPr/>
      </xdr:nvCxnSpPr>
      <xdr:spPr>
        <a:xfrm flipV="1">
          <a:off x="18395950" y="10654030"/>
          <a:ext cx="80645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40005</xdr:rowOff>
    </xdr:from>
    <xdr:to>
      <xdr:col>102</xdr:col>
      <xdr:colOff>165100</xdr:colOff>
      <xdr:row>63</xdr:row>
      <xdr:rowOff>140335</xdr:rowOff>
    </xdr:to>
    <xdr:sp macro="" textlink="">
      <xdr:nvSpPr>
        <xdr:cNvPr id="514" name="楕円 513">
          <a:extLst>
            <a:ext uri="{FF2B5EF4-FFF2-40B4-BE49-F238E27FC236}">
              <a16:creationId xmlns:a16="http://schemas.microsoft.com/office/drawing/2014/main" id="{00000000-0008-0000-0100-000002020000}"/>
            </a:ext>
          </a:extLst>
        </xdr:cNvPr>
        <xdr:cNvSpPr/>
      </xdr:nvSpPr>
      <xdr:spPr>
        <a:xfrm>
          <a:off x="17551400" y="1060513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90170</xdr:rowOff>
    </xdr:from>
    <xdr:to>
      <xdr:col>107</xdr:col>
      <xdr:colOff>50800</xdr:colOff>
      <xdr:row>63</xdr:row>
      <xdr:rowOff>90170</xdr:rowOff>
    </xdr:to>
    <xdr:cxnSp macro="">
      <xdr:nvCxnSpPr>
        <xdr:cNvPr id="515" name="直線コネクタ 514">
          <a:extLst>
            <a:ext uri="{FF2B5EF4-FFF2-40B4-BE49-F238E27FC236}">
              <a16:creationId xmlns:a16="http://schemas.microsoft.com/office/drawing/2014/main" id="{00000000-0008-0000-0100-000003020000}"/>
            </a:ext>
          </a:extLst>
        </xdr:cNvPr>
        <xdr:cNvCxnSpPr/>
      </xdr:nvCxnSpPr>
      <xdr:spPr>
        <a:xfrm flipV="1">
          <a:off x="17602200" y="10655300"/>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36195</xdr:rowOff>
    </xdr:from>
    <xdr:to>
      <xdr:col>98</xdr:col>
      <xdr:colOff>38100</xdr:colOff>
      <xdr:row>63</xdr:row>
      <xdr:rowOff>135255</xdr:rowOff>
    </xdr:to>
    <xdr:sp macro="" textlink="">
      <xdr:nvSpPr>
        <xdr:cNvPr id="516" name="楕円 515">
          <a:extLst>
            <a:ext uri="{FF2B5EF4-FFF2-40B4-BE49-F238E27FC236}">
              <a16:creationId xmlns:a16="http://schemas.microsoft.com/office/drawing/2014/main" id="{00000000-0008-0000-0100-000004020000}"/>
            </a:ext>
          </a:extLst>
        </xdr:cNvPr>
        <xdr:cNvSpPr/>
      </xdr:nvSpPr>
      <xdr:spPr>
        <a:xfrm>
          <a:off x="16757650" y="1060132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171450</xdr:colOff>
      <xdr:row>63</xdr:row>
      <xdr:rowOff>85725</xdr:rowOff>
    </xdr:from>
    <xdr:to>
      <xdr:col>102</xdr:col>
      <xdr:colOff>114300</xdr:colOff>
      <xdr:row>63</xdr:row>
      <xdr:rowOff>90170</xdr:rowOff>
    </xdr:to>
    <xdr:cxnSp macro="">
      <xdr:nvCxnSpPr>
        <xdr:cNvPr id="517" name="直線コネクタ 516">
          <a:extLst>
            <a:ext uri="{FF2B5EF4-FFF2-40B4-BE49-F238E27FC236}">
              <a16:creationId xmlns:a16="http://schemas.microsoft.com/office/drawing/2014/main" id="{00000000-0008-0000-0100-000005020000}"/>
            </a:ext>
          </a:extLst>
        </xdr:cNvPr>
        <xdr:cNvCxnSpPr/>
      </xdr:nvCxnSpPr>
      <xdr:spPr>
        <a:xfrm>
          <a:off x="16802100" y="10650855"/>
          <a:ext cx="8001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61</xdr:row>
      <xdr:rowOff>40640</xdr:rowOff>
    </xdr:from>
    <xdr:ext cx="469900" cy="253365"/>
    <xdr:sp macro="" textlink="">
      <xdr:nvSpPr>
        <xdr:cNvPr id="518" name="n_1aveValue【学校施設】&#10;一人当たり面積">
          <a:extLst>
            <a:ext uri="{FF2B5EF4-FFF2-40B4-BE49-F238E27FC236}">
              <a16:creationId xmlns:a16="http://schemas.microsoft.com/office/drawing/2014/main" id="{00000000-0008-0000-0100-000006020000}"/>
            </a:ext>
          </a:extLst>
        </xdr:cNvPr>
        <xdr:cNvSpPr txBox="1"/>
      </xdr:nvSpPr>
      <xdr:spPr>
        <a:xfrm>
          <a:off x="18980150" y="1027049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1.431</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61</xdr:row>
      <xdr:rowOff>40640</xdr:rowOff>
    </xdr:from>
    <xdr:ext cx="469900" cy="253365"/>
    <xdr:sp macro="" textlink="">
      <xdr:nvSpPr>
        <xdr:cNvPr id="519" name="n_2aveValue【学校施設】&#10;一人当たり面積">
          <a:extLst>
            <a:ext uri="{FF2B5EF4-FFF2-40B4-BE49-F238E27FC236}">
              <a16:creationId xmlns:a16="http://schemas.microsoft.com/office/drawing/2014/main" id="{00000000-0008-0000-0100-000007020000}"/>
            </a:ext>
          </a:extLst>
        </xdr:cNvPr>
        <xdr:cNvSpPr txBox="1"/>
      </xdr:nvSpPr>
      <xdr:spPr>
        <a:xfrm>
          <a:off x="18180050" y="1027049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1.430</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61</xdr:row>
      <xdr:rowOff>33020</xdr:rowOff>
    </xdr:from>
    <xdr:ext cx="469900" cy="250825"/>
    <xdr:sp macro="" textlink="">
      <xdr:nvSpPr>
        <xdr:cNvPr id="520" name="n_3aveValue【学校施設】&#10;一人当たり面積">
          <a:extLst>
            <a:ext uri="{FF2B5EF4-FFF2-40B4-BE49-F238E27FC236}">
              <a16:creationId xmlns:a16="http://schemas.microsoft.com/office/drawing/2014/main" id="{00000000-0008-0000-0100-000008020000}"/>
            </a:ext>
          </a:extLst>
        </xdr:cNvPr>
        <xdr:cNvSpPr txBox="1"/>
      </xdr:nvSpPr>
      <xdr:spPr>
        <a:xfrm>
          <a:off x="17386300" y="10262870"/>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1.449</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61</xdr:row>
      <xdr:rowOff>38100</xdr:rowOff>
    </xdr:from>
    <xdr:ext cx="469900" cy="253365"/>
    <xdr:sp macro="" textlink="">
      <xdr:nvSpPr>
        <xdr:cNvPr id="521" name="n_4aveValue【学校施設】&#10;一人当たり面積">
          <a:extLst>
            <a:ext uri="{FF2B5EF4-FFF2-40B4-BE49-F238E27FC236}">
              <a16:creationId xmlns:a16="http://schemas.microsoft.com/office/drawing/2014/main" id="{00000000-0008-0000-0100-000009020000}"/>
            </a:ext>
          </a:extLst>
        </xdr:cNvPr>
        <xdr:cNvSpPr txBox="1"/>
      </xdr:nvSpPr>
      <xdr:spPr>
        <a:xfrm>
          <a:off x="16592550" y="1026795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1.437</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63</xdr:row>
      <xdr:rowOff>129540</xdr:rowOff>
    </xdr:from>
    <xdr:ext cx="469900" cy="252730"/>
    <xdr:sp macro="" textlink="">
      <xdr:nvSpPr>
        <xdr:cNvPr id="522" name="n_1mainValue【学校施設】&#10;一人当たり面積">
          <a:extLst>
            <a:ext uri="{FF2B5EF4-FFF2-40B4-BE49-F238E27FC236}">
              <a16:creationId xmlns:a16="http://schemas.microsoft.com/office/drawing/2014/main" id="{00000000-0008-0000-0100-00000A020000}"/>
            </a:ext>
          </a:extLst>
        </xdr:cNvPr>
        <xdr:cNvSpPr txBox="1"/>
      </xdr:nvSpPr>
      <xdr:spPr>
        <a:xfrm>
          <a:off x="18980150" y="1069467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1.177</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63</xdr:row>
      <xdr:rowOff>130810</xdr:rowOff>
    </xdr:from>
    <xdr:ext cx="469900" cy="253365"/>
    <xdr:sp macro="" textlink="">
      <xdr:nvSpPr>
        <xdr:cNvPr id="523" name="n_2mainValue【学校施設】&#10;一人当たり面積">
          <a:extLst>
            <a:ext uri="{FF2B5EF4-FFF2-40B4-BE49-F238E27FC236}">
              <a16:creationId xmlns:a16="http://schemas.microsoft.com/office/drawing/2014/main" id="{00000000-0008-0000-0100-00000B020000}"/>
            </a:ext>
          </a:extLst>
        </xdr:cNvPr>
        <xdr:cNvSpPr txBox="1"/>
      </xdr:nvSpPr>
      <xdr:spPr>
        <a:xfrm>
          <a:off x="18180050" y="1069594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1.174</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63</xdr:row>
      <xdr:rowOff>130810</xdr:rowOff>
    </xdr:from>
    <xdr:ext cx="469900" cy="253365"/>
    <xdr:sp macro="" textlink="">
      <xdr:nvSpPr>
        <xdr:cNvPr id="524" name="n_3mainValue【学校施設】&#10;一人当たり面積">
          <a:extLst>
            <a:ext uri="{FF2B5EF4-FFF2-40B4-BE49-F238E27FC236}">
              <a16:creationId xmlns:a16="http://schemas.microsoft.com/office/drawing/2014/main" id="{00000000-0008-0000-0100-00000C020000}"/>
            </a:ext>
          </a:extLst>
        </xdr:cNvPr>
        <xdr:cNvSpPr txBox="1"/>
      </xdr:nvSpPr>
      <xdr:spPr>
        <a:xfrm>
          <a:off x="17386300" y="1069594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1.173</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63</xdr:row>
      <xdr:rowOff>127000</xdr:rowOff>
    </xdr:from>
    <xdr:ext cx="469900" cy="251460"/>
    <xdr:sp macro="" textlink="">
      <xdr:nvSpPr>
        <xdr:cNvPr id="525" name="n_4mainValue【学校施設】&#10;一人当たり面積">
          <a:extLst>
            <a:ext uri="{FF2B5EF4-FFF2-40B4-BE49-F238E27FC236}">
              <a16:creationId xmlns:a16="http://schemas.microsoft.com/office/drawing/2014/main" id="{00000000-0008-0000-0100-00000D020000}"/>
            </a:ext>
          </a:extLst>
        </xdr:cNvPr>
        <xdr:cNvSpPr txBox="1"/>
      </xdr:nvSpPr>
      <xdr:spPr>
        <a:xfrm>
          <a:off x="16592550" y="1069213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1.183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68</xdr:row>
      <xdr:rowOff>149225</xdr:rowOff>
    </xdr:from>
    <xdr:to>
      <xdr:col>90</xdr:col>
      <xdr:colOff>25400</xdr:colOff>
      <xdr:row>72</xdr:row>
      <xdr:rowOff>99060</xdr:rowOff>
    </xdr:to>
    <xdr:sp macro="" textlink="">
      <xdr:nvSpPr>
        <xdr:cNvPr id="526" name="正方形/長方形 525">
          <a:extLst>
            <a:ext uri="{FF2B5EF4-FFF2-40B4-BE49-F238E27FC236}">
              <a16:creationId xmlns:a16="http://schemas.microsoft.com/office/drawing/2014/main" id="{00000000-0008-0000-0100-00000E020000}"/>
            </a:ext>
          </a:extLst>
        </xdr:cNvPr>
        <xdr:cNvSpPr/>
      </xdr:nvSpPr>
      <xdr:spPr>
        <a:xfrm>
          <a:off x="11207750" y="11552555"/>
          <a:ext cx="424815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124460</xdr:rowOff>
    </xdr:from>
    <xdr:to>
      <xdr:col>74</xdr:col>
      <xdr:colOff>0</xdr:colOff>
      <xdr:row>74</xdr:row>
      <xdr:rowOff>37465</xdr:rowOff>
    </xdr:to>
    <xdr:sp macro="" textlink="">
      <xdr:nvSpPr>
        <xdr:cNvPr id="527" name="正方形/長方形 526">
          <a:extLst>
            <a:ext uri="{FF2B5EF4-FFF2-40B4-BE49-F238E27FC236}">
              <a16:creationId xmlns:a16="http://schemas.microsoft.com/office/drawing/2014/main" id="{00000000-0008-0000-0100-00000F020000}"/>
            </a:ext>
          </a:extLst>
        </xdr:cNvPr>
        <xdr:cNvSpPr/>
      </xdr:nvSpPr>
      <xdr:spPr>
        <a:xfrm>
          <a:off x="113157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154940</xdr:rowOff>
    </xdr:from>
    <xdr:to>
      <xdr:col>74</xdr:col>
      <xdr:colOff>0</xdr:colOff>
      <xdr:row>75</xdr:row>
      <xdr:rowOff>68580</xdr:rowOff>
    </xdr:to>
    <xdr:sp macro="" textlink="">
      <xdr:nvSpPr>
        <xdr:cNvPr id="528" name="正方形/長方形 527">
          <a:extLst>
            <a:ext uri="{FF2B5EF4-FFF2-40B4-BE49-F238E27FC236}">
              <a16:creationId xmlns:a16="http://schemas.microsoft.com/office/drawing/2014/main" id="{00000000-0008-0000-0100-000010020000}"/>
            </a:ext>
          </a:extLst>
        </xdr:cNvPr>
        <xdr:cNvSpPr/>
      </xdr:nvSpPr>
      <xdr:spPr>
        <a:xfrm>
          <a:off x="113157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41/68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124460</xdr:rowOff>
    </xdr:from>
    <xdr:to>
      <xdr:col>79</xdr:col>
      <xdr:colOff>63500</xdr:colOff>
      <xdr:row>74</xdr:row>
      <xdr:rowOff>37465</xdr:rowOff>
    </xdr:to>
    <xdr:sp macro="" textlink="">
      <xdr:nvSpPr>
        <xdr:cNvPr id="529" name="正方形/長方形 528">
          <a:extLst>
            <a:ext uri="{FF2B5EF4-FFF2-40B4-BE49-F238E27FC236}">
              <a16:creationId xmlns:a16="http://schemas.microsoft.com/office/drawing/2014/main" id="{00000000-0008-0000-0100-000011020000}"/>
            </a:ext>
          </a:extLst>
        </xdr:cNvPr>
        <xdr:cNvSpPr/>
      </xdr:nvSpPr>
      <xdr:spPr>
        <a:xfrm>
          <a:off x="1223645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154940</xdr:rowOff>
    </xdr:from>
    <xdr:to>
      <xdr:col>79</xdr:col>
      <xdr:colOff>63500</xdr:colOff>
      <xdr:row>75</xdr:row>
      <xdr:rowOff>68580</xdr:rowOff>
    </xdr:to>
    <xdr:sp macro="" textlink="">
      <xdr:nvSpPr>
        <xdr:cNvPr id="530" name="正方形/長方形 529">
          <a:extLst>
            <a:ext uri="{FF2B5EF4-FFF2-40B4-BE49-F238E27FC236}">
              <a16:creationId xmlns:a16="http://schemas.microsoft.com/office/drawing/2014/main" id="{00000000-0008-0000-0100-000012020000}"/>
            </a:ext>
          </a:extLst>
        </xdr:cNvPr>
        <xdr:cNvSpPr/>
      </xdr:nvSpPr>
      <xdr:spPr>
        <a:xfrm>
          <a:off x="1223645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124460</xdr:rowOff>
    </xdr:from>
    <xdr:to>
      <xdr:col>85</xdr:col>
      <xdr:colOff>63500</xdr:colOff>
      <xdr:row>74</xdr:row>
      <xdr:rowOff>37465</xdr:rowOff>
    </xdr:to>
    <xdr:sp macro="" textlink="">
      <xdr:nvSpPr>
        <xdr:cNvPr id="531" name="正方形/長方形 530">
          <a:extLst>
            <a:ext uri="{FF2B5EF4-FFF2-40B4-BE49-F238E27FC236}">
              <a16:creationId xmlns:a16="http://schemas.microsoft.com/office/drawing/2014/main" id="{00000000-0008-0000-0100-000013020000}"/>
            </a:ext>
          </a:extLst>
        </xdr:cNvPr>
        <xdr:cNvSpPr/>
      </xdr:nvSpPr>
      <xdr:spPr>
        <a:xfrm>
          <a:off x="1326515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77</xdr:col>
      <xdr:colOff>63500</xdr:colOff>
      <xdr:row>73</xdr:row>
      <xdr:rowOff>154940</xdr:rowOff>
    </xdr:from>
    <xdr:to>
      <xdr:col>85</xdr:col>
      <xdr:colOff>63500</xdr:colOff>
      <xdr:row>75</xdr:row>
      <xdr:rowOff>68580</xdr:rowOff>
    </xdr:to>
    <xdr:sp macro="" textlink="">
      <xdr:nvSpPr>
        <xdr:cNvPr id="532" name="正方形/長方形 531">
          <a:extLst>
            <a:ext uri="{FF2B5EF4-FFF2-40B4-BE49-F238E27FC236}">
              <a16:creationId xmlns:a16="http://schemas.microsoft.com/office/drawing/2014/main" id="{00000000-0008-0000-0100-000014020000}"/>
            </a:ext>
          </a:extLst>
        </xdr:cNvPr>
        <xdr:cNvSpPr/>
      </xdr:nvSpPr>
      <xdr:spPr>
        <a:xfrm>
          <a:off x="1326515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93345</xdr:rowOff>
    </xdr:from>
    <xdr:to>
      <xdr:col>90</xdr:col>
      <xdr:colOff>25400</xdr:colOff>
      <xdr:row>88</xdr:row>
      <xdr:rowOff>149225</xdr:rowOff>
    </xdr:to>
    <xdr:sp macro="" textlink="">
      <xdr:nvSpPr>
        <xdr:cNvPr id="533" name="正方形/長方形 532">
          <a:extLst>
            <a:ext uri="{FF2B5EF4-FFF2-40B4-BE49-F238E27FC236}">
              <a16:creationId xmlns:a16="http://schemas.microsoft.com/office/drawing/2014/main" id="{00000000-0008-0000-0100-000015020000}"/>
            </a:ext>
          </a:extLst>
        </xdr:cNvPr>
        <xdr:cNvSpPr/>
      </xdr:nvSpPr>
      <xdr:spPr>
        <a:xfrm>
          <a:off x="11207750" y="12670155"/>
          <a:ext cx="42481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74295</xdr:rowOff>
    </xdr:from>
    <xdr:ext cx="298450" cy="219075"/>
    <xdr:sp macro="" textlink="">
      <xdr:nvSpPr>
        <xdr:cNvPr id="534" name="テキスト ボックス 533">
          <a:extLst>
            <a:ext uri="{FF2B5EF4-FFF2-40B4-BE49-F238E27FC236}">
              <a16:creationId xmlns:a16="http://schemas.microsoft.com/office/drawing/2014/main" id="{00000000-0008-0000-0100-000016020000}"/>
            </a:ext>
          </a:extLst>
        </xdr:cNvPr>
        <xdr:cNvSpPr txBox="1"/>
      </xdr:nvSpPr>
      <xdr:spPr>
        <a:xfrm>
          <a:off x="11169650" y="12483465"/>
          <a:ext cx="298450"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88</xdr:row>
      <xdr:rowOff>149225</xdr:rowOff>
    </xdr:from>
    <xdr:to>
      <xdr:col>89</xdr:col>
      <xdr:colOff>171450</xdr:colOff>
      <xdr:row>88</xdr:row>
      <xdr:rowOff>149225</xdr:rowOff>
    </xdr:to>
    <xdr:cxnSp macro="">
      <xdr:nvCxnSpPr>
        <xdr:cNvPr id="535" name="直線コネクタ 534">
          <a:extLst>
            <a:ext uri="{FF2B5EF4-FFF2-40B4-BE49-F238E27FC236}">
              <a16:creationId xmlns:a16="http://schemas.microsoft.com/office/drawing/2014/main" id="{00000000-0008-0000-0100-000017020000}"/>
            </a:ext>
          </a:extLst>
        </xdr:cNvPr>
        <xdr:cNvCxnSpPr/>
      </xdr:nvCxnSpPr>
      <xdr:spPr>
        <a:xfrm>
          <a:off x="11207750" y="1490535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88</xdr:row>
      <xdr:rowOff>10160</xdr:rowOff>
    </xdr:from>
    <xdr:ext cx="465455" cy="251460"/>
    <xdr:sp macro="" textlink="">
      <xdr:nvSpPr>
        <xdr:cNvPr id="536" name="テキスト ボックス 535">
          <a:extLst>
            <a:ext uri="{FF2B5EF4-FFF2-40B4-BE49-F238E27FC236}">
              <a16:creationId xmlns:a16="http://schemas.microsoft.com/office/drawing/2014/main" id="{00000000-0008-0000-0100-000018020000}"/>
            </a:ext>
          </a:extLst>
        </xdr:cNvPr>
        <xdr:cNvSpPr txBox="1"/>
      </xdr:nvSpPr>
      <xdr:spPr>
        <a:xfrm>
          <a:off x="10797540" y="14766290"/>
          <a:ext cx="4654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86</xdr:row>
      <xdr:rowOff>165100</xdr:rowOff>
    </xdr:from>
    <xdr:to>
      <xdr:col>89</xdr:col>
      <xdr:colOff>171450</xdr:colOff>
      <xdr:row>86</xdr:row>
      <xdr:rowOff>165100</xdr:rowOff>
    </xdr:to>
    <xdr:cxnSp macro="">
      <xdr:nvCxnSpPr>
        <xdr:cNvPr id="537" name="直線コネクタ 536">
          <a:extLst>
            <a:ext uri="{FF2B5EF4-FFF2-40B4-BE49-F238E27FC236}">
              <a16:creationId xmlns:a16="http://schemas.microsoft.com/office/drawing/2014/main" id="{00000000-0008-0000-0100-000019020000}"/>
            </a:ext>
          </a:extLst>
        </xdr:cNvPr>
        <xdr:cNvCxnSpPr/>
      </xdr:nvCxnSpPr>
      <xdr:spPr>
        <a:xfrm>
          <a:off x="11207750" y="145859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86</xdr:row>
      <xdr:rowOff>26035</xdr:rowOff>
    </xdr:from>
    <xdr:ext cx="465455" cy="253365"/>
    <xdr:sp macro="" textlink="">
      <xdr:nvSpPr>
        <xdr:cNvPr id="538" name="テキスト ボックス 537">
          <a:extLst>
            <a:ext uri="{FF2B5EF4-FFF2-40B4-BE49-F238E27FC236}">
              <a16:creationId xmlns:a16="http://schemas.microsoft.com/office/drawing/2014/main" id="{00000000-0008-0000-0100-00001A020000}"/>
            </a:ext>
          </a:extLst>
        </xdr:cNvPr>
        <xdr:cNvSpPr txBox="1"/>
      </xdr:nvSpPr>
      <xdr:spPr>
        <a:xfrm>
          <a:off x="10797540" y="14446885"/>
          <a:ext cx="4654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85</xdr:row>
      <xdr:rowOff>13335</xdr:rowOff>
    </xdr:from>
    <xdr:to>
      <xdr:col>89</xdr:col>
      <xdr:colOff>171450</xdr:colOff>
      <xdr:row>85</xdr:row>
      <xdr:rowOff>13335</xdr:rowOff>
    </xdr:to>
    <xdr:cxnSp macro="">
      <xdr:nvCxnSpPr>
        <xdr:cNvPr id="539" name="直線コネクタ 538">
          <a:extLst>
            <a:ext uri="{FF2B5EF4-FFF2-40B4-BE49-F238E27FC236}">
              <a16:creationId xmlns:a16="http://schemas.microsoft.com/office/drawing/2014/main" id="{00000000-0008-0000-0100-00001B020000}"/>
            </a:ext>
          </a:extLst>
        </xdr:cNvPr>
        <xdr:cNvCxnSpPr/>
      </xdr:nvCxnSpPr>
      <xdr:spPr>
        <a:xfrm>
          <a:off x="11207750" y="1426654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84</xdr:row>
      <xdr:rowOff>41275</xdr:rowOff>
    </xdr:from>
    <xdr:ext cx="401320" cy="253365"/>
    <xdr:sp macro="" textlink="">
      <xdr:nvSpPr>
        <xdr:cNvPr id="540" name="テキスト ボックス 539">
          <a:extLst>
            <a:ext uri="{FF2B5EF4-FFF2-40B4-BE49-F238E27FC236}">
              <a16:creationId xmlns:a16="http://schemas.microsoft.com/office/drawing/2014/main" id="{00000000-0008-0000-0100-00001C020000}"/>
            </a:ext>
          </a:extLst>
        </xdr:cNvPr>
        <xdr:cNvSpPr txBox="1"/>
      </xdr:nvSpPr>
      <xdr:spPr>
        <a:xfrm>
          <a:off x="10842625" y="14126845"/>
          <a:ext cx="4013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83</xdr:row>
      <xdr:rowOff>29210</xdr:rowOff>
    </xdr:from>
    <xdr:to>
      <xdr:col>89</xdr:col>
      <xdr:colOff>171450</xdr:colOff>
      <xdr:row>83</xdr:row>
      <xdr:rowOff>29210</xdr:rowOff>
    </xdr:to>
    <xdr:cxnSp macro="">
      <xdr:nvCxnSpPr>
        <xdr:cNvPr id="541" name="直線コネクタ 540">
          <a:extLst>
            <a:ext uri="{FF2B5EF4-FFF2-40B4-BE49-F238E27FC236}">
              <a16:creationId xmlns:a16="http://schemas.microsoft.com/office/drawing/2014/main" id="{00000000-0008-0000-0100-00001D020000}"/>
            </a:ext>
          </a:extLst>
        </xdr:cNvPr>
        <xdr:cNvCxnSpPr/>
      </xdr:nvCxnSpPr>
      <xdr:spPr>
        <a:xfrm>
          <a:off x="11207750" y="1394714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82</xdr:row>
      <xdr:rowOff>57785</xdr:rowOff>
    </xdr:from>
    <xdr:ext cx="401320" cy="253365"/>
    <xdr:sp macro="" textlink="">
      <xdr:nvSpPr>
        <xdr:cNvPr id="542" name="テキスト ボックス 541">
          <a:extLst>
            <a:ext uri="{FF2B5EF4-FFF2-40B4-BE49-F238E27FC236}">
              <a16:creationId xmlns:a16="http://schemas.microsoft.com/office/drawing/2014/main" id="{00000000-0008-0000-0100-00001E020000}"/>
            </a:ext>
          </a:extLst>
        </xdr:cNvPr>
        <xdr:cNvSpPr txBox="1"/>
      </xdr:nvSpPr>
      <xdr:spPr>
        <a:xfrm>
          <a:off x="10842625" y="13808075"/>
          <a:ext cx="4013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81</xdr:row>
      <xdr:rowOff>45085</xdr:rowOff>
    </xdr:from>
    <xdr:to>
      <xdr:col>89</xdr:col>
      <xdr:colOff>171450</xdr:colOff>
      <xdr:row>81</xdr:row>
      <xdr:rowOff>45085</xdr:rowOff>
    </xdr:to>
    <xdr:cxnSp macro="">
      <xdr:nvCxnSpPr>
        <xdr:cNvPr id="543" name="直線コネクタ 542">
          <a:extLst>
            <a:ext uri="{FF2B5EF4-FFF2-40B4-BE49-F238E27FC236}">
              <a16:creationId xmlns:a16="http://schemas.microsoft.com/office/drawing/2014/main" id="{00000000-0008-0000-0100-00001F020000}"/>
            </a:ext>
          </a:extLst>
        </xdr:cNvPr>
        <xdr:cNvCxnSpPr/>
      </xdr:nvCxnSpPr>
      <xdr:spPr>
        <a:xfrm>
          <a:off x="11207750" y="1362773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80</xdr:row>
      <xdr:rowOff>73660</xdr:rowOff>
    </xdr:from>
    <xdr:ext cx="401320" cy="252730"/>
    <xdr:sp macro="" textlink="">
      <xdr:nvSpPr>
        <xdr:cNvPr id="544" name="テキスト ボックス 543">
          <a:extLst>
            <a:ext uri="{FF2B5EF4-FFF2-40B4-BE49-F238E27FC236}">
              <a16:creationId xmlns:a16="http://schemas.microsoft.com/office/drawing/2014/main" id="{00000000-0008-0000-0100-000020020000}"/>
            </a:ext>
          </a:extLst>
        </xdr:cNvPr>
        <xdr:cNvSpPr txBox="1"/>
      </xdr:nvSpPr>
      <xdr:spPr>
        <a:xfrm>
          <a:off x="10842625" y="13488670"/>
          <a:ext cx="401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79</xdr:row>
      <xdr:rowOff>61595</xdr:rowOff>
    </xdr:from>
    <xdr:to>
      <xdr:col>89</xdr:col>
      <xdr:colOff>171450</xdr:colOff>
      <xdr:row>79</xdr:row>
      <xdr:rowOff>61595</xdr:rowOff>
    </xdr:to>
    <xdr:cxnSp macro="">
      <xdr:nvCxnSpPr>
        <xdr:cNvPr id="545" name="直線コネクタ 544">
          <a:extLst>
            <a:ext uri="{FF2B5EF4-FFF2-40B4-BE49-F238E27FC236}">
              <a16:creationId xmlns:a16="http://schemas.microsoft.com/office/drawing/2014/main" id="{00000000-0008-0000-0100-000021020000}"/>
            </a:ext>
          </a:extLst>
        </xdr:cNvPr>
        <xdr:cNvCxnSpPr/>
      </xdr:nvCxnSpPr>
      <xdr:spPr>
        <a:xfrm>
          <a:off x="11207750" y="1330896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78</xdr:row>
      <xdr:rowOff>90170</xdr:rowOff>
    </xdr:from>
    <xdr:ext cx="401320" cy="251460"/>
    <xdr:sp macro="" textlink="">
      <xdr:nvSpPr>
        <xdr:cNvPr id="546" name="テキスト ボックス 545">
          <a:extLst>
            <a:ext uri="{FF2B5EF4-FFF2-40B4-BE49-F238E27FC236}">
              <a16:creationId xmlns:a16="http://schemas.microsoft.com/office/drawing/2014/main" id="{00000000-0008-0000-0100-000022020000}"/>
            </a:ext>
          </a:extLst>
        </xdr:cNvPr>
        <xdr:cNvSpPr txBox="1"/>
      </xdr:nvSpPr>
      <xdr:spPr>
        <a:xfrm>
          <a:off x="10842625" y="13169900"/>
          <a:ext cx="40132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76835</xdr:rowOff>
    </xdr:from>
    <xdr:to>
      <xdr:col>89</xdr:col>
      <xdr:colOff>171450</xdr:colOff>
      <xdr:row>77</xdr:row>
      <xdr:rowOff>76835</xdr:rowOff>
    </xdr:to>
    <xdr:cxnSp macro="">
      <xdr:nvCxnSpPr>
        <xdr:cNvPr id="547" name="直線コネクタ 546">
          <a:extLst>
            <a:ext uri="{FF2B5EF4-FFF2-40B4-BE49-F238E27FC236}">
              <a16:creationId xmlns:a16="http://schemas.microsoft.com/office/drawing/2014/main" id="{00000000-0008-0000-0100-000023020000}"/>
            </a:ext>
          </a:extLst>
        </xdr:cNvPr>
        <xdr:cNvCxnSpPr/>
      </xdr:nvCxnSpPr>
      <xdr:spPr>
        <a:xfrm>
          <a:off x="11207750" y="1298892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76</xdr:row>
      <xdr:rowOff>106045</xdr:rowOff>
    </xdr:from>
    <xdr:ext cx="339090" cy="251460"/>
    <xdr:sp macro="" textlink="">
      <xdr:nvSpPr>
        <xdr:cNvPr id="548" name="テキスト ボックス 547">
          <a:extLst>
            <a:ext uri="{FF2B5EF4-FFF2-40B4-BE49-F238E27FC236}">
              <a16:creationId xmlns:a16="http://schemas.microsoft.com/office/drawing/2014/main" id="{00000000-0008-0000-0100-000024020000}"/>
            </a:ext>
          </a:extLst>
        </xdr:cNvPr>
        <xdr:cNvSpPr txBox="1"/>
      </xdr:nvSpPr>
      <xdr:spPr>
        <a:xfrm>
          <a:off x="10906760" y="12850495"/>
          <a:ext cx="3390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93345</xdr:rowOff>
    </xdr:from>
    <xdr:to>
      <xdr:col>89</xdr:col>
      <xdr:colOff>171450</xdr:colOff>
      <xdr:row>75</xdr:row>
      <xdr:rowOff>93345</xdr:rowOff>
    </xdr:to>
    <xdr:cxnSp macro="">
      <xdr:nvCxnSpPr>
        <xdr:cNvPr id="549" name="直線コネクタ 548">
          <a:extLst>
            <a:ext uri="{FF2B5EF4-FFF2-40B4-BE49-F238E27FC236}">
              <a16:creationId xmlns:a16="http://schemas.microsoft.com/office/drawing/2014/main" id="{00000000-0008-0000-0100-000025020000}"/>
            </a:ext>
          </a:extLst>
        </xdr:cNvPr>
        <xdr:cNvCxnSpPr/>
      </xdr:nvCxnSpPr>
      <xdr:spPr>
        <a:xfrm>
          <a:off x="11207750" y="1267015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93345</xdr:rowOff>
    </xdr:from>
    <xdr:to>
      <xdr:col>90</xdr:col>
      <xdr:colOff>25400</xdr:colOff>
      <xdr:row>88</xdr:row>
      <xdr:rowOff>149225</xdr:rowOff>
    </xdr:to>
    <xdr:sp macro="" textlink="">
      <xdr:nvSpPr>
        <xdr:cNvPr id="550" name="【児童館】&#10;有形固定資産減価償却率グラフ枠">
          <a:extLst>
            <a:ext uri="{FF2B5EF4-FFF2-40B4-BE49-F238E27FC236}">
              <a16:creationId xmlns:a16="http://schemas.microsoft.com/office/drawing/2014/main" id="{00000000-0008-0000-0100-000026020000}"/>
            </a:ext>
          </a:extLst>
        </xdr:cNvPr>
        <xdr:cNvSpPr/>
      </xdr:nvSpPr>
      <xdr:spPr>
        <a:xfrm>
          <a:off x="11207750" y="12670155"/>
          <a:ext cx="42481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77</xdr:row>
      <xdr:rowOff>131445</xdr:rowOff>
    </xdr:from>
    <xdr:to>
      <xdr:col>85</xdr:col>
      <xdr:colOff>126365</xdr:colOff>
      <xdr:row>86</xdr:row>
      <xdr:rowOff>165100</xdr:rowOff>
    </xdr:to>
    <xdr:cxnSp macro="">
      <xdr:nvCxnSpPr>
        <xdr:cNvPr id="551" name="直線コネクタ 550">
          <a:extLst>
            <a:ext uri="{FF2B5EF4-FFF2-40B4-BE49-F238E27FC236}">
              <a16:creationId xmlns:a16="http://schemas.microsoft.com/office/drawing/2014/main" id="{00000000-0008-0000-0100-000027020000}"/>
            </a:ext>
          </a:extLst>
        </xdr:cNvPr>
        <xdr:cNvCxnSpPr/>
      </xdr:nvCxnSpPr>
      <xdr:spPr>
        <a:xfrm flipV="1">
          <a:off x="14699615" y="13043535"/>
          <a:ext cx="0" cy="15424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1270</xdr:rowOff>
    </xdr:from>
    <xdr:ext cx="467995" cy="253365"/>
    <xdr:sp macro="" textlink="">
      <xdr:nvSpPr>
        <xdr:cNvPr id="552" name="【児童館】&#10;有形固定資産減価償却率最小値テキスト">
          <a:extLst>
            <a:ext uri="{FF2B5EF4-FFF2-40B4-BE49-F238E27FC236}">
              <a16:creationId xmlns:a16="http://schemas.microsoft.com/office/drawing/2014/main" id="{00000000-0008-0000-0100-000028020000}"/>
            </a:ext>
          </a:extLst>
        </xdr:cNvPr>
        <xdr:cNvSpPr txBox="1"/>
      </xdr:nvSpPr>
      <xdr:spPr>
        <a:xfrm>
          <a:off x="14738350" y="14589760"/>
          <a:ext cx="4679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86</xdr:row>
      <xdr:rowOff>165100</xdr:rowOff>
    </xdr:from>
    <xdr:to>
      <xdr:col>86</xdr:col>
      <xdr:colOff>25400</xdr:colOff>
      <xdr:row>86</xdr:row>
      <xdr:rowOff>165100</xdr:rowOff>
    </xdr:to>
    <xdr:cxnSp macro="">
      <xdr:nvCxnSpPr>
        <xdr:cNvPr id="553" name="直線コネクタ 552">
          <a:extLst>
            <a:ext uri="{FF2B5EF4-FFF2-40B4-BE49-F238E27FC236}">
              <a16:creationId xmlns:a16="http://schemas.microsoft.com/office/drawing/2014/main" id="{00000000-0008-0000-0100-000029020000}"/>
            </a:ext>
          </a:extLst>
        </xdr:cNvPr>
        <xdr:cNvCxnSpPr/>
      </xdr:nvCxnSpPr>
      <xdr:spPr>
        <a:xfrm>
          <a:off x="14611350" y="145859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79375</xdr:rowOff>
    </xdr:from>
    <xdr:ext cx="338455" cy="253365"/>
    <xdr:sp macro="" textlink="">
      <xdr:nvSpPr>
        <xdr:cNvPr id="554" name="【児童館】&#10;有形固定資産減価償却率最大値テキスト">
          <a:extLst>
            <a:ext uri="{FF2B5EF4-FFF2-40B4-BE49-F238E27FC236}">
              <a16:creationId xmlns:a16="http://schemas.microsoft.com/office/drawing/2014/main" id="{00000000-0008-0000-0100-00002A020000}"/>
            </a:ext>
          </a:extLst>
        </xdr:cNvPr>
        <xdr:cNvSpPr txBox="1"/>
      </xdr:nvSpPr>
      <xdr:spPr>
        <a:xfrm>
          <a:off x="14738350" y="12823825"/>
          <a:ext cx="3384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a:t>
          </a:r>
          <a:endParaRPr kumimoji="1" lang="ja-JP" altLang="en-US" sz="1000" b="1">
            <a:latin typeface="ＭＳ Ｐゴシック"/>
            <a:ea typeface="ＭＳ Ｐゴシック"/>
          </a:endParaRPr>
        </a:p>
      </xdr:txBody>
    </xdr:sp>
    <xdr:clientData/>
  </xdr:oneCellAnchor>
  <xdr:twoCellAnchor>
    <xdr:from>
      <xdr:col>85</xdr:col>
      <xdr:colOff>38100</xdr:colOff>
      <xdr:row>77</xdr:row>
      <xdr:rowOff>131445</xdr:rowOff>
    </xdr:from>
    <xdr:to>
      <xdr:col>86</xdr:col>
      <xdr:colOff>25400</xdr:colOff>
      <xdr:row>77</xdr:row>
      <xdr:rowOff>131445</xdr:rowOff>
    </xdr:to>
    <xdr:cxnSp macro="">
      <xdr:nvCxnSpPr>
        <xdr:cNvPr id="555" name="直線コネクタ 554">
          <a:extLst>
            <a:ext uri="{FF2B5EF4-FFF2-40B4-BE49-F238E27FC236}">
              <a16:creationId xmlns:a16="http://schemas.microsoft.com/office/drawing/2014/main" id="{00000000-0008-0000-0100-00002B020000}"/>
            </a:ext>
          </a:extLst>
        </xdr:cNvPr>
        <xdr:cNvCxnSpPr/>
      </xdr:nvCxnSpPr>
      <xdr:spPr>
        <a:xfrm>
          <a:off x="14611350" y="1304353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56515</xdr:rowOff>
    </xdr:from>
    <xdr:ext cx="403225" cy="253365"/>
    <xdr:sp macro="" textlink="">
      <xdr:nvSpPr>
        <xdr:cNvPr id="556" name="【児童館】&#10;有形固定資産減価償却率平均値テキスト">
          <a:extLst>
            <a:ext uri="{FF2B5EF4-FFF2-40B4-BE49-F238E27FC236}">
              <a16:creationId xmlns:a16="http://schemas.microsoft.com/office/drawing/2014/main" id="{00000000-0008-0000-0100-00002C020000}"/>
            </a:ext>
          </a:extLst>
        </xdr:cNvPr>
        <xdr:cNvSpPr txBox="1"/>
      </xdr:nvSpPr>
      <xdr:spPr>
        <a:xfrm>
          <a:off x="14738350" y="13639165"/>
          <a:ext cx="40322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82</xdr:row>
      <xdr:rowOff>34290</xdr:rowOff>
    </xdr:from>
    <xdr:to>
      <xdr:col>85</xdr:col>
      <xdr:colOff>171450</xdr:colOff>
      <xdr:row>82</xdr:row>
      <xdr:rowOff>133350</xdr:rowOff>
    </xdr:to>
    <xdr:sp macro="" textlink="">
      <xdr:nvSpPr>
        <xdr:cNvPr id="557" name="フローチャート: 判断 556">
          <a:extLst>
            <a:ext uri="{FF2B5EF4-FFF2-40B4-BE49-F238E27FC236}">
              <a16:creationId xmlns:a16="http://schemas.microsoft.com/office/drawing/2014/main" id="{00000000-0008-0000-0100-00002D020000}"/>
            </a:ext>
          </a:extLst>
        </xdr:cNvPr>
        <xdr:cNvSpPr/>
      </xdr:nvSpPr>
      <xdr:spPr>
        <a:xfrm>
          <a:off x="14649450" y="13784580"/>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20955</xdr:rowOff>
    </xdr:from>
    <xdr:to>
      <xdr:col>81</xdr:col>
      <xdr:colOff>101600</xdr:colOff>
      <xdr:row>82</xdr:row>
      <xdr:rowOff>120015</xdr:rowOff>
    </xdr:to>
    <xdr:sp macro="" textlink="">
      <xdr:nvSpPr>
        <xdr:cNvPr id="558" name="フローチャート: 判断 557">
          <a:extLst>
            <a:ext uri="{FF2B5EF4-FFF2-40B4-BE49-F238E27FC236}">
              <a16:creationId xmlns:a16="http://schemas.microsoft.com/office/drawing/2014/main" id="{00000000-0008-0000-0100-00002E020000}"/>
            </a:ext>
          </a:extLst>
        </xdr:cNvPr>
        <xdr:cNvSpPr/>
      </xdr:nvSpPr>
      <xdr:spPr>
        <a:xfrm>
          <a:off x="13887450" y="1377124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43180</xdr:rowOff>
    </xdr:from>
    <xdr:to>
      <xdr:col>76</xdr:col>
      <xdr:colOff>165100</xdr:colOff>
      <xdr:row>82</xdr:row>
      <xdr:rowOff>142875</xdr:rowOff>
    </xdr:to>
    <xdr:sp macro="" textlink="">
      <xdr:nvSpPr>
        <xdr:cNvPr id="559" name="フローチャート: 判断 558">
          <a:extLst>
            <a:ext uri="{FF2B5EF4-FFF2-40B4-BE49-F238E27FC236}">
              <a16:creationId xmlns:a16="http://schemas.microsoft.com/office/drawing/2014/main" id="{00000000-0008-0000-0100-00002F020000}"/>
            </a:ext>
          </a:extLst>
        </xdr:cNvPr>
        <xdr:cNvSpPr/>
      </xdr:nvSpPr>
      <xdr:spPr>
        <a:xfrm>
          <a:off x="13093700" y="1379347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85090</xdr:rowOff>
    </xdr:from>
    <xdr:to>
      <xdr:col>72</xdr:col>
      <xdr:colOff>38100</xdr:colOff>
      <xdr:row>83</xdr:row>
      <xdr:rowOff>17145</xdr:rowOff>
    </xdr:to>
    <xdr:sp macro="" textlink="">
      <xdr:nvSpPr>
        <xdr:cNvPr id="560" name="フローチャート: 判断 559">
          <a:extLst>
            <a:ext uri="{FF2B5EF4-FFF2-40B4-BE49-F238E27FC236}">
              <a16:creationId xmlns:a16="http://schemas.microsoft.com/office/drawing/2014/main" id="{00000000-0008-0000-0100-000030020000}"/>
            </a:ext>
          </a:extLst>
        </xdr:cNvPr>
        <xdr:cNvSpPr/>
      </xdr:nvSpPr>
      <xdr:spPr>
        <a:xfrm>
          <a:off x="12299950" y="1383538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73660</xdr:rowOff>
    </xdr:from>
    <xdr:to>
      <xdr:col>67</xdr:col>
      <xdr:colOff>101600</xdr:colOff>
      <xdr:row>83</xdr:row>
      <xdr:rowOff>5715</xdr:rowOff>
    </xdr:to>
    <xdr:sp macro="" textlink="">
      <xdr:nvSpPr>
        <xdr:cNvPr id="561" name="フローチャート: 判断 560">
          <a:extLst>
            <a:ext uri="{FF2B5EF4-FFF2-40B4-BE49-F238E27FC236}">
              <a16:creationId xmlns:a16="http://schemas.microsoft.com/office/drawing/2014/main" id="{00000000-0008-0000-0100-000031020000}"/>
            </a:ext>
          </a:extLst>
        </xdr:cNvPr>
        <xdr:cNvSpPr/>
      </xdr:nvSpPr>
      <xdr:spPr>
        <a:xfrm>
          <a:off x="11487150" y="1382395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146685</xdr:rowOff>
    </xdr:from>
    <xdr:ext cx="762000" cy="251460"/>
    <xdr:sp macro="" textlink="">
      <xdr:nvSpPr>
        <xdr:cNvPr id="562" name="テキスト ボックス 561">
          <a:extLst>
            <a:ext uri="{FF2B5EF4-FFF2-40B4-BE49-F238E27FC236}">
              <a16:creationId xmlns:a16="http://schemas.microsoft.com/office/drawing/2014/main" id="{00000000-0008-0000-0100-000032020000}"/>
            </a:ext>
          </a:extLst>
        </xdr:cNvPr>
        <xdr:cNvSpPr txBox="1"/>
      </xdr:nvSpPr>
      <xdr:spPr>
        <a:xfrm>
          <a:off x="14528800" y="1490281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88</xdr:row>
      <xdr:rowOff>146685</xdr:rowOff>
    </xdr:from>
    <xdr:ext cx="760095" cy="251460"/>
    <xdr:sp macro="" textlink="">
      <xdr:nvSpPr>
        <xdr:cNvPr id="563" name="テキスト ボックス 562">
          <a:extLst>
            <a:ext uri="{FF2B5EF4-FFF2-40B4-BE49-F238E27FC236}">
              <a16:creationId xmlns:a16="http://schemas.microsoft.com/office/drawing/2014/main" id="{00000000-0008-0000-0100-000033020000}"/>
            </a:ext>
          </a:extLst>
        </xdr:cNvPr>
        <xdr:cNvSpPr txBox="1"/>
      </xdr:nvSpPr>
      <xdr:spPr>
        <a:xfrm>
          <a:off x="13766800" y="14902815"/>
          <a:ext cx="7600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88</xdr:row>
      <xdr:rowOff>146685</xdr:rowOff>
    </xdr:from>
    <xdr:ext cx="762000" cy="251460"/>
    <xdr:sp macro="" textlink="">
      <xdr:nvSpPr>
        <xdr:cNvPr id="564" name="テキスト ボックス 563">
          <a:extLst>
            <a:ext uri="{FF2B5EF4-FFF2-40B4-BE49-F238E27FC236}">
              <a16:creationId xmlns:a16="http://schemas.microsoft.com/office/drawing/2014/main" id="{00000000-0008-0000-0100-000034020000}"/>
            </a:ext>
          </a:extLst>
        </xdr:cNvPr>
        <xdr:cNvSpPr txBox="1"/>
      </xdr:nvSpPr>
      <xdr:spPr>
        <a:xfrm>
          <a:off x="12973050" y="1490281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171450</xdr:colOff>
      <xdr:row>88</xdr:row>
      <xdr:rowOff>146685</xdr:rowOff>
    </xdr:from>
    <xdr:ext cx="762000" cy="251460"/>
    <xdr:sp macro="" textlink="">
      <xdr:nvSpPr>
        <xdr:cNvPr id="565" name="テキスト ボックス 564">
          <a:extLst>
            <a:ext uri="{FF2B5EF4-FFF2-40B4-BE49-F238E27FC236}">
              <a16:creationId xmlns:a16="http://schemas.microsoft.com/office/drawing/2014/main" id="{00000000-0008-0000-0100-000035020000}"/>
            </a:ext>
          </a:extLst>
        </xdr:cNvPr>
        <xdr:cNvSpPr txBox="1"/>
      </xdr:nvSpPr>
      <xdr:spPr>
        <a:xfrm>
          <a:off x="12172950" y="1490281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88</xdr:row>
      <xdr:rowOff>146685</xdr:rowOff>
    </xdr:from>
    <xdr:ext cx="760095" cy="251460"/>
    <xdr:sp macro="" textlink="">
      <xdr:nvSpPr>
        <xdr:cNvPr id="566" name="テキスト ボックス 565">
          <a:extLst>
            <a:ext uri="{FF2B5EF4-FFF2-40B4-BE49-F238E27FC236}">
              <a16:creationId xmlns:a16="http://schemas.microsoft.com/office/drawing/2014/main" id="{00000000-0008-0000-0100-000036020000}"/>
            </a:ext>
          </a:extLst>
        </xdr:cNvPr>
        <xdr:cNvSpPr txBox="1"/>
      </xdr:nvSpPr>
      <xdr:spPr>
        <a:xfrm>
          <a:off x="11366500" y="14902815"/>
          <a:ext cx="7600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83</xdr:row>
      <xdr:rowOff>100965</xdr:rowOff>
    </xdr:from>
    <xdr:to>
      <xdr:col>85</xdr:col>
      <xdr:colOff>171450</xdr:colOff>
      <xdr:row>84</xdr:row>
      <xdr:rowOff>33020</xdr:rowOff>
    </xdr:to>
    <xdr:sp macro="" textlink="">
      <xdr:nvSpPr>
        <xdr:cNvPr id="567" name="楕円 566">
          <a:extLst>
            <a:ext uri="{FF2B5EF4-FFF2-40B4-BE49-F238E27FC236}">
              <a16:creationId xmlns:a16="http://schemas.microsoft.com/office/drawing/2014/main" id="{00000000-0008-0000-0100-000037020000}"/>
            </a:ext>
          </a:extLst>
        </xdr:cNvPr>
        <xdr:cNvSpPr/>
      </xdr:nvSpPr>
      <xdr:spPr>
        <a:xfrm>
          <a:off x="14649450" y="14018895"/>
          <a:ext cx="952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80010</xdr:rowOff>
    </xdr:from>
    <xdr:ext cx="403225" cy="253365"/>
    <xdr:sp macro="" textlink="">
      <xdr:nvSpPr>
        <xdr:cNvPr id="568" name="【児童館】&#10;有形固定資産減価償却率該当値テキスト">
          <a:extLst>
            <a:ext uri="{FF2B5EF4-FFF2-40B4-BE49-F238E27FC236}">
              <a16:creationId xmlns:a16="http://schemas.microsoft.com/office/drawing/2014/main" id="{00000000-0008-0000-0100-000038020000}"/>
            </a:ext>
          </a:extLst>
        </xdr:cNvPr>
        <xdr:cNvSpPr txBox="1"/>
      </xdr:nvSpPr>
      <xdr:spPr>
        <a:xfrm>
          <a:off x="14738350" y="13997940"/>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67.6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83</xdr:row>
      <xdr:rowOff>59690</xdr:rowOff>
    </xdr:from>
    <xdr:to>
      <xdr:col>81</xdr:col>
      <xdr:colOff>101600</xdr:colOff>
      <xdr:row>83</xdr:row>
      <xdr:rowOff>159385</xdr:rowOff>
    </xdr:to>
    <xdr:sp macro="" textlink="">
      <xdr:nvSpPr>
        <xdr:cNvPr id="569" name="楕円 568">
          <a:extLst>
            <a:ext uri="{FF2B5EF4-FFF2-40B4-BE49-F238E27FC236}">
              <a16:creationId xmlns:a16="http://schemas.microsoft.com/office/drawing/2014/main" id="{00000000-0008-0000-0100-000039020000}"/>
            </a:ext>
          </a:extLst>
        </xdr:cNvPr>
        <xdr:cNvSpPr/>
      </xdr:nvSpPr>
      <xdr:spPr>
        <a:xfrm>
          <a:off x="13887450" y="1397762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109220</xdr:rowOff>
    </xdr:from>
    <xdr:to>
      <xdr:col>85</xdr:col>
      <xdr:colOff>127000</xdr:colOff>
      <xdr:row>83</xdr:row>
      <xdr:rowOff>151130</xdr:rowOff>
    </xdr:to>
    <xdr:cxnSp macro="">
      <xdr:nvCxnSpPr>
        <xdr:cNvPr id="570" name="直線コネクタ 569">
          <a:extLst>
            <a:ext uri="{FF2B5EF4-FFF2-40B4-BE49-F238E27FC236}">
              <a16:creationId xmlns:a16="http://schemas.microsoft.com/office/drawing/2014/main" id="{00000000-0008-0000-0100-00003A020000}"/>
            </a:ext>
          </a:extLst>
        </xdr:cNvPr>
        <xdr:cNvCxnSpPr/>
      </xdr:nvCxnSpPr>
      <xdr:spPr>
        <a:xfrm>
          <a:off x="13938250" y="14027150"/>
          <a:ext cx="762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7620</xdr:rowOff>
    </xdr:from>
    <xdr:to>
      <xdr:col>76</xdr:col>
      <xdr:colOff>165100</xdr:colOff>
      <xdr:row>83</xdr:row>
      <xdr:rowOff>107315</xdr:rowOff>
    </xdr:to>
    <xdr:sp macro="" textlink="">
      <xdr:nvSpPr>
        <xdr:cNvPr id="571" name="楕円 570">
          <a:extLst>
            <a:ext uri="{FF2B5EF4-FFF2-40B4-BE49-F238E27FC236}">
              <a16:creationId xmlns:a16="http://schemas.microsoft.com/office/drawing/2014/main" id="{00000000-0008-0000-0100-00003B020000}"/>
            </a:ext>
          </a:extLst>
        </xdr:cNvPr>
        <xdr:cNvSpPr/>
      </xdr:nvSpPr>
      <xdr:spPr>
        <a:xfrm>
          <a:off x="13093700" y="1392555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57785</xdr:rowOff>
    </xdr:from>
    <xdr:to>
      <xdr:col>81</xdr:col>
      <xdr:colOff>50800</xdr:colOff>
      <xdr:row>83</xdr:row>
      <xdr:rowOff>109220</xdr:rowOff>
    </xdr:to>
    <xdr:cxnSp macro="">
      <xdr:nvCxnSpPr>
        <xdr:cNvPr id="572" name="直線コネクタ 571">
          <a:extLst>
            <a:ext uri="{FF2B5EF4-FFF2-40B4-BE49-F238E27FC236}">
              <a16:creationId xmlns:a16="http://schemas.microsoft.com/office/drawing/2014/main" id="{00000000-0008-0000-0100-00003C020000}"/>
            </a:ext>
          </a:extLst>
        </xdr:cNvPr>
        <xdr:cNvCxnSpPr/>
      </xdr:nvCxnSpPr>
      <xdr:spPr>
        <a:xfrm>
          <a:off x="13144500" y="13975715"/>
          <a:ext cx="79375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125095</xdr:rowOff>
    </xdr:from>
    <xdr:to>
      <xdr:col>72</xdr:col>
      <xdr:colOff>38100</xdr:colOff>
      <xdr:row>83</xdr:row>
      <xdr:rowOff>56515</xdr:rowOff>
    </xdr:to>
    <xdr:sp macro="" textlink="">
      <xdr:nvSpPr>
        <xdr:cNvPr id="573" name="楕円 572">
          <a:extLst>
            <a:ext uri="{FF2B5EF4-FFF2-40B4-BE49-F238E27FC236}">
              <a16:creationId xmlns:a16="http://schemas.microsoft.com/office/drawing/2014/main" id="{00000000-0008-0000-0100-00003D020000}"/>
            </a:ext>
          </a:extLst>
        </xdr:cNvPr>
        <xdr:cNvSpPr/>
      </xdr:nvSpPr>
      <xdr:spPr>
        <a:xfrm>
          <a:off x="12299950" y="1387538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171450</xdr:colOff>
      <xdr:row>83</xdr:row>
      <xdr:rowOff>6350</xdr:rowOff>
    </xdr:from>
    <xdr:to>
      <xdr:col>76</xdr:col>
      <xdr:colOff>114300</xdr:colOff>
      <xdr:row>83</xdr:row>
      <xdr:rowOff>57785</xdr:rowOff>
    </xdr:to>
    <xdr:cxnSp macro="">
      <xdr:nvCxnSpPr>
        <xdr:cNvPr id="574" name="直線コネクタ 573">
          <a:extLst>
            <a:ext uri="{FF2B5EF4-FFF2-40B4-BE49-F238E27FC236}">
              <a16:creationId xmlns:a16="http://schemas.microsoft.com/office/drawing/2014/main" id="{00000000-0008-0000-0100-00003E020000}"/>
            </a:ext>
          </a:extLst>
        </xdr:cNvPr>
        <xdr:cNvCxnSpPr/>
      </xdr:nvCxnSpPr>
      <xdr:spPr>
        <a:xfrm>
          <a:off x="12344400" y="13924280"/>
          <a:ext cx="8001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60960</xdr:rowOff>
    </xdr:from>
    <xdr:to>
      <xdr:col>67</xdr:col>
      <xdr:colOff>101600</xdr:colOff>
      <xdr:row>83</xdr:row>
      <xdr:rowOff>160655</xdr:rowOff>
    </xdr:to>
    <xdr:sp macro="" textlink="">
      <xdr:nvSpPr>
        <xdr:cNvPr id="575" name="楕円 574">
          <a:extLst>
            <a:ext uri="{FF2B5EF4-FFF2-40B4-BE49-F238E27FC236}">
              <a16:creationId xmlns:a16="http://schemas.microsoft.com/office/drawing/2014/main" id="{00000000-0008-0000-0100-00003F020000}"/>
            </a:ext>
          </a:extLst>
        </xdr:cNvPr>
        <xdr:cNvSpPr/>
      </xdr:nvSpPr>
      <xdr:spPr>
        <a:xfrm>
          <a:off x="11487150" y="1397889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6350</xdr:rowOff>
    </xdr:from>
    <xdr:to>
      <xdr:col>71</xdr:col>
      <xdr:colOff>171450</xdr:colOff>
      <xdr:row>83</xdr:row>
      <xdr:rowOff>110490</xdr:rowOff>
    </xdr:to>
    <xdr:cxnSp macro="">
      <xdr:nvCxnSpPr>
        <xdr:cNvPr id="576" name="直線コネクタ 575">
          <a:extLst>
            <a:ext uri="{FF2B5EF4-FFF2-40B4-BE49-F238E27FC236}">
              <a16:creationId xmlns:a16="http://schemas.microsoft.com/office/drawing/2014/main" id="{00000000-0008-0000-0100-000040020000}"/>
            </a:ext>
          </a:extLst>
        </xdr:cNvPr>
        <xdr:cNvCxnSpPr/>
      </xdr:nvCxnSpPr>
      <xdr:spPr>
        <a:xfrm flipV="1">
          <a:off x="11537950" y="13924280"/>
          <a:ext cx="806450" cy="1041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80</xdr:row>
      <xdr:rowOff>136525</xdr:rowOff>
    </xdr:from>
    <xdr:ext cx="403225" cy="253365"/>
    <xdr:sp macro="" textlink="">
      <xdr:nvSpPr>
        <xdr:cNvPr id="577" name="n_1aveValue【児童館】&#10;有形固定資産減価償却率">
          <a:extLst>
            <a:ext uri="{FF2B5EF4-FFF2-40B4-BE49-F238E27FC236}">
              <a16:creationId xmlns:a16="http://schemas.microsoft.com/office/drawing/2014/main" id="{00000000-0008-0000-0100-000041020000}"/>
            </a:ext>
          </a:extLst>
        </xdr:cNvPr>
        <xdr:cNvSpPr txBox="1"/>
      </xdr:nvSpPr>
      <xdr:spPr>
        <a:xfrm>
          <a:off x="13742035" y="13551535"/>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52.1</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80</xdr:row>
      <xdr:rowOff>159385</xdr:rowOff>
    </xdr:from>
    <xdr:ext cx="403225" cy="251460"/>
    <xdr:sp macro="" textlink="">
      <xdr:nvSpPr>
        <xdr:cNvPr id="578" name="n_2aveValue【児童館】&#10;有形固定資産減価償却率">
          <a:extLst>
            <a:ext uri="{FF2B5EF4-FFF2-40B4-BE49-F238E27FC236}">
              <a16:creationId xmlns:a16="http://schemas.microsoft.com/office/drawing/2014/main" id="{00000000-0008-0000-0100-000042020000}"/>
            </a:ext>
          </a:extLst>
        </xdr:cNvPr>
        <xdr:cNvSpPr txBox="1"/>
      </xdr:nvSpPr>
      <xdr:spPr>
        <a:xfrm>
          <a:off x="12960985" y="13574395"/>
          <a:ext cx="4032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53.5</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81</xdr:row>
      <xdr:rowOff>33020</xdr:rowOff>
    </xdr:from>
    <xdr:ext cx="405130" cy="250825"/>
    <xdr:sp macro="" textlink="">
      <xdr:nvSpPr>
        <xdr:cNvPr id="579" name="n_3aveValue【児童館】&#10;有形固定資産減価償却率">
          <a:extLst>
            <a:ext uri="{FF2B5EF4-FFF2-40B4-BE49-F238E27FC236}">
              <a16:creationId xmlns:a16="http://schemas.microsoft.com/office/drawing/2014/main" id="{00000000-0008-0000-0100-000043020000}"/>
            </a:ext>
          </a:extLst>
        </xdr:cNvPr>
        <xdr:cNvSpPr txBox="1"/>
      </xdr:nvSpPr>
      <xdr:spPr>
        <a:xfrm>
          <a:off x="12167235" y="13615670"/>
          <a:ext cx="4051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56.1</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81</xdr:row>
      <xdr:rowOff>21590</xdr:rowOff>
    </xdr:from>
    <xdr:ext cx="403225" cy="252730"/>
    <xdr:sp macro="" textlink="">
      <xdr:nvSpPr>
        <xdr:cNvPr id="580" name="n_4aveValue【児童館】&#10;有形固定資産減価償却率">
          <a:extLst>
            <a:ext uri="{FF2B5EF4-FFF2-40B4-BE49-F238E27FC236}">
              <a16:creationId xmlns:a16="http://schemas.microsoft.com/office/drawing/2014/main" id="{00000000-0008-0000-0100-000044020000}"/>
            </a:ext>
          </a:extLst>
        </xdr:cNvPr>
        <xdr:cNvSpPr txBox="1"/>
      </xdr:nvSpPr>
      <xdr:spPr>
        <a:xfrm>
          <a:off x="11354435" y="13604240"/>
          <a:ext cx="4032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55.4</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83</xdr:row>
      <xdr:rowOff>150495</xdr:rowOff>
    </xdr:from>
    <xdr:ext cx="403225" cy="253365"/>
    <xdr:sp macro="" textlink="">
      <xdr:nvSpPr>
        <xdr:cNvPr id="581" name="n_1mainValue【児童館】&#10;有形固定資産減価償却率">
          <a:extLst>
            <a:ext uri="{FF2B5EF4-FFF2-40B4-BE49-F238E27FC236}">
              <a16:creationId xmlns:a16="http://schemas.microsoft.com/office/drawing/2014/main" id="{00000000-0008-0000-0100-000045020000}"/>
            </a:ext>
          </a:extLst>
        </xdr:cNvPr>
        <xdr:cNvSpPr txBox="1"/>
      </xdr:nvSpPr>
      <xdr:spPr>
        <a:xfrm>
          <a:off x="13742035" y="14068425"/>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65.0</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83</xdr:row>
      <xdr:rowOff>98425</xdr:rowOff>
    </xdr:from>
    <xdr:ext cx="403225" cy="253365"/>
    <xdr:sp macro="" textlink="">
      <xdr:nvSpPr>
        <xdr:cNvPr id="582" name="n_2mainValue【児童館】&#10;有形固定資産減価償却率">
          <a:extLst>
            <a:ext uri="{FF2B5EF4-FFF2-40B4-BE49-F238E27FC236}">
              <a16:creationId xmlns:a16="http://schemas.microsoft.com/office/drawing/2014/main" id="{00000000-0008-0000-0100-000046020000}"/>
            </a:ext>
          </a:extLst>
        </xdr:cNvPr>
        <xdr:cNvSpPr txBox="1"/>
      </xdr:nvSpPr>
      <xdr:spPr>
        <a:xfrm>
          <a:off x="12960985" y="14016355"/>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61.8</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83</xdr:row>
      <xdr:rowOff>48260</xdr:rowOff>
    </xdr:from>
    <xdr:ext cx="405130" cy="251460"/>
    <xdr:sp macro="" textlink="">
      <xdr:nvSpPr>
        <xdr:cNvPr id="583" name="n_3mainValue【児童館】&#10;有形固定資産減価償却率">
          <a:extLst>
            <a:ext uri="{FF2B5EF4-FFF2-40B4-BE49-F238E27FC236}">
              <a16:creationId xmlns:a16="http://schemas.microsoft.com/office/drawing/2014/main" id="{00000000-0008-0000-0100-000047020000}"/>
            </a:ext>
          </a:extLst>
        </xdr:cNvPr>
        <xdr:cNvSpPr txBox="1"/>
      </xdr:nvSpPr>
      <xdr:spPr>
        <a:xfrm>
          <a:off x="12167235" y="13966190"/>
          <a:ext cx="4051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58.6</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83</xdr:row>
      <xdr:rowOff>151130</xdr:rowOff>
    </xdr:from>
    <xdr:ext cx="403225" cy="253365"/>
    <xdr:sp macro="" textlink="">
      <xdr:nvSpPr>
        <xdr:cNvPr id="584" name="n_4mainValue【児童館】&#10;有形固定資産減価償却率">
          <a:extLst>
            <a:ext uri="{FF2B5EF4-FFF2-40B4-BE49-F238E27FC236}">
              <a16:creationId xmlns:a16="http://schemas.microsoft.com/office/drawing/2014/main" id="{00000000-0008-0000-0100-000048020000}"/>
            </a:ext>
          </a:extLst>
        </xdr:cNvPr>
        <xdr:cNvSpPr txBox="1"/>
      </xdr:nvSpPr>
      <xdr:spPr>
        <a:xfrm>
          <a:off x="11354435" y="14069060"/>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65.1</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68</xdr:row>
      <xdr:rowOff>149225</xdr:rowOff>
    </xdr:from>
    <xdr:to>
      <xdr:col>120</xdr:col>
      <xdr:colOff>152400</xdr:colOff>
      <xdr:row>72</xdr:row>
      <xdr:rowOff>99060</xdr:rowOff>
    </xdr:to>
    <xdr:sp macro="" textlink="">
      <xdr:nvSpPr>
        <xdr:cNvPr id="585" name="正方形/長方形 584">
          <a:extLst>
            <a:ext uri="{FF2B5EF4-FFF2-40B4-BE49-F238E27FC236}">
              <a16:creationId xmlns:a16="http://schemas.microsoft.com/office/drawing/2014/main" id="{00000000-0008-0000-0100-000049020000}"/>
            </a:ext>
          </a:extLst>
        </xdr:cNvPr>
        <xdr:cNvSpPr/>
      </xdr:nvSpPr>
      <xdr:spPr>
        <a:xfrm>
          <a:off x="16459200" y="11552555"/>
          <a:ext cx="426720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124460</xdr:rowOff>
    </xdr:from>
    <xdr:to>
      <xdr:col>104</xdr:col>
      <xdr:colOff>127000</xdr:colOff>
      <xdr:row>74</xdr:row>
      <xdr:rowOff>37465</xdr:rowOff>
    </xdr:to>
    <xdr:sp macro="" textlink="">
      <xdr:nvSpPr>
        <xdr:cNvPr id="586" name="正方形/長方形 585">
          <a:extLst>
            <a:ext uri="{FF2B5EF4-FFF2-40B4-BE49-F238E27FC236}">
              <a16:creationId xmlns:a16="http://schemas.microsoft.com/office/drawing/2014/main" id="{00000000-0008-0000-0100-00004A020000}"/>
            </a:ext>
          </a:extLst>
        </xdr:cNvPr>
        <xdr:cNvSpPr/>
      </xdr:nvSpPr>
      <xdr:spPr>
        <a:xfrm>
          <a:off x="165862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154940</xdr:rowOff>
    </xdr:from>
    <xdr:to>
      <xdr:col>104</xdr:col>
      <xdr:colOff>127000</xdr:colOff>
      <xdr:row>75</xdr:row>
      <xdr:rowOff>68580</xdr:rowOff>
    </xdr:to>
    <xdr:sp macro="" textlink="">
      <xdr:nvSpPr>
        <xdr:cNvPr id="587" name="正方形/長方形 586">
          <a:extLst>
            <a:ext uri="{FF2B5EF4-FFF2-40B4-BE49-F238E27FC236}">
              <a16:creationId xmlns:a16="http://schemas.microsoft.com/office/drawing/2014/main" id="{00000000-0008-0000-0100-00004B020000}"/>
            </a:ext>
          </a:extLst>
        </xdr:cNvPr>
        <xdr:cNvSpPr/>
      </xdr:nvSpPr>
      <xdr:spPr>
        <a:xfrm>
          <a:off x="165862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29/68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124460</xdr:rowOff>
    </xdr:from>
    <xdr:to>
      <xdr:col>110</xdr:col>
      <xdr:colOff>0</xdr:colOff>
      <xdr:row>74</xdr:row>
      <xdr:rowOff>37465</xdr:rowOff>
    </xdr:to>
    <xdr:sp macro="" textlink="">
      <xdr:nvSpPr>
        <xdr:cNvPr id="588" name="正方形/長方形 587">
          <a:extLst>
            <a:ext uri="{FF2B5EF4-FFF2-40B4-BE49-F238E27FC236}">
              <a16:creationId xmlns:a16="http://schemas.microsoft.com/office/drawing/2014/main" id="{00000000-0008-0000-0100-00004C020000}"/>
            </a:ext>
          </a:extLst>
        </xdr:cNvPr>
        <xdr:cNvSpPr/>
      </xdr:nvSpPr>
      <xdr:spPr>
        <a:xfrm>
          <a:off x="174879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154940</xdr:rowOff>
    </xdr:from>
    <xdr:to>
      <xdr:col>110</xdr:col>
      <xdr:colOff>0</xdr:colOff>
      <xdr:row>75</xdr:row>
      <xdr:rowOff>68580</xdr:rowOff>
    </xdr:to>
    <xdr:sp macro="" textlink="">
      <xdr:nvSpPr>
        <xdr:cNvPr id="589" name="正方形/長方形 588">
          <a:extLst>
            <a:ext uri="{FF2B5EF4-FFF2-40B4-BE49-F238E27FC236}">
              <a16:creationId xmlns:a16="http://schemas.microsoft.com/office/drawing/2014/main" id="{00000000-0008-0000-0100-00004D020000}"/>
            </a:ext>
          </a:extLst>
        </xdr:cNvPr>
        <xdr:cNvSpPr/>
      </xdr:nvSpPr>
      <xdr:spPr>
        <a:xfrm>
          <a:off x="174879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124460</xdr:rowOff>
    </xdr:from>
    <xdr:to>
      <xdr:col>116</xdr:col>
      <xdr:colOff>0</xdr:colOff>
      <xdr:row>74</xdr:row>
      <xdr:rowOff>37465</xdr:rowOff>
    </xdr:to>
    <xdr:sp macro="" textlink="">
      <xdr:nvSpPr>
        <xdr:cNvPr id="590" name="正方形/長方形 589">
          <a:extLst>
            <a:ext uri="{FF2B5EF4-FFF2-40B4-BE49-F238E27FC236}">
              <a16:creationId xmlns:a16="http://schemas.microsoft.com/office/drawing/2014/main" id="{00000000-0008-0000-0100-00004E020000}"/>
            </a:ext>
          </a:extLst>
        </xdr:cNvPr>
        <xdr:cNvSpPr/>
      </xdr:nvSpPr>
      <xdr:spPr>
        <a:xfrm>
          <a:off x="185166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108</xdr:col>
      <xdr:colOff>0</xdr:colOff>
      <xdr:row>73</xdr:row>
      <xdr:rowOff>154940</xdr:rowOff>
    </xdr:from>
    <xdr:to>
      <xdr:col>116</xdr:col>
      <xdr:colOff>0</xdr:colOff>
      <xdr:row>75</xdr:row>
      <xdr:rowOff>68580</xdr:rowOff>
    </xdr:to>
    <xdr:sp macro="" textlink="">
      <xdr:nvSpPr>
        <xdr:cNvPr id="591" name="正方形/長方形 590">
          <a:extLst>
            <a:ext uri="{FF2B5EF4-FFF2-40B4-BE49-F238E27FC236}">
              <a16:creationId xmlns:a16="http://schemas.microsoft.com/office/drawing/2014/main" id="{00000000-0008-0000-0100-00004F020000}"/>
            </a:ext>
          </a:extLst>
        </xdr:cNvPr>
        <xdr:cNvSpPr/>
      </xdr:nvSpPr>
      <xdr:spPr>
        <a:xfrm>
          <a:off x="185166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0.013</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93345</xdr:rowOff>
    </xdr:from>
    <xdr:to>
      <xdr:col>120</xdr:col>
      <xdr:colOff>152400</xdr:colOff>
      <xdr:row>88</xdr:row>
      <xdr:rowOff>149225</xdr:rowOff>
    </xdr:to>
    <xdr:sp macro="" textlink="">
      <xdr:nvSpPr>
        <xdr:cNvPr id="592" name="正方形/長方形 591">
          <a:extLst>
            <a:ext uri="{FF2B5EF4-FFF2-40B4-BE49-F238E27FC236}">
              <a16:creationId xmlns:a16="http://schemas.microsoft.com/office/drawing/2014/main" id="{00000000-0008-0000-0100-000050020000}"/>
            </a:ext>
          </a:extLst>
        </xdr:cNvPr>
        <xdr:cNvSpPr/>
      </xdr:nvSpPr>
      <xdr:spPr>
        <a:xfrm>
          <a:off x="16459200" y="12670155"/>
          <a:ext cx="42672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74295</xdr:rowOff>
    </xdr:from>
    <xdr:ext cx="347980" cy="219075"/>
    <xdr:sp macro="" textlink="">
      <xdr:nvSpPr>
        <xdr:cNvPr id="593" name="テキスト ボックス 592">
          <a:extLst>
            <a:ext uri="{FF2B5EF4-FFF2-40B4-BE49-F238E27FC236}">
              <a16:creationId xmlns:a16="http://schemas.microsoft.com/office/drawing/2014/main" id="{00000000-0008-0000-0100-000051020000}"/>
            </a:ext>
          </a:extLst>
        </xdr:cNvPr>
        <xdr:cNvSpPr txBox="1"/>
      </xdr:nvSpPr>
      <xdr:spPr>
        <a:xfrm>
          <a:off x="16440150" y="12483465"/>
          <a:ext cx="347980"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88</xdr:row>
      <xdr:rowOff>149225</xdr:rowOff>
    </xdr:from>
    <xdr:to>
      <xdr:col>120</xdr:col>
      <xdr:colOff>114300</xdr:colOff>
      <xdr:row>88</xdr:row>
      <xdr:rowOff>149225</xdr:rowOff>
    </xdr:to>
    <xdr:cxnSp macro="">
      <xdr:nvCxnSpPr>
        <xdr:cNvPr id="594" name="直線コネクタ 593">
          <a:extLst>
            <a:ext uri="{FF2B5EF4-FFF2-40B4-BE49-F238E27FC236}">
              <a16:creationId xmlns:a16="http://schemas.microsoft.com/office/drawing/2014/main" id="{00000000-0008-0000-0100-000052020000}"/>
            </a:ext>
          </a:extLst>
        </xdr:cNvPr>
        <xdr:cNvCxnSpPr/>
      </xdr:nvCxnSpPr>
      <xdr:spPr>
        <a:xfrm>
          <a:off x="16459200" y="149053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111760</xdr:rowOff>
    </xdr:from>
    <xdr:to>
      <xdr:col>120</xdr:col>
      <xdr:colOff>114300</xdr:colOff>
      <xdr:row>86</xdr:row>
      <xdr:rowOff>111760</xdr:rowOff>
    </xdr:to>
    <xdr:cxnSp macro="">
      <xdr:nvCxnSpPr>
        <xdr:cNvPr id="595" name="直線コネクタ 594">
          <a:extLst>
            <a:ext uri="{FF2B5EF4-FFF2-40B4-BE49-F238E27FC236}">
              <a16:creationId xmlns:a16="http://schemas.microsoft.com/office/drawing/2014/main" id="{00000000-0008-0000-0100-000053020000}"/>
            </a:ext>
          </a:extLst>
        </xdr:cNvPr>
        <xdr:cNvCxnSpPr/>
      </xdr:nvCxnSpPr>
      <xdr:spPr>
        <a:xfrm>
          <a:off x="16459200" y="145326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85</xdr:row>
      <xdr:rowOff>140335</xdr:rowOff>
    </xdr:from>
    <xdr:ext cx="465455" cy="251460"/>
    <xdr:sp macro="" textlink="">
      <xdr:nvSpPr>
        <xdr:cNvPr id="596" name="テキスト ボックス 595">
          <a:extLst>
            <a:ext uri="{FF2B5EF4-FFF2-40B4-BE49-F238E27FC236}">
              <a16:creationId xmlns:a16="http://schemas.microsoft.com/office/drawing/2014/main" id="{00000000-0008-0000-0100-000054020000}"/>
            </a:ext>
          </a:extLst>
        </xdr:cNvPr>
        <xdr:cNvSpPr txBox="1"/>
      </xdr:nvSpPr>
      <xdr:spPr>
        <a:xfrm>
          <a:off x="16048990" y="14393545"/>
          <a:ext cx="4654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84</xdr:row>
      <xdr:rowOff>74295</xdr:rowOff>
    </xdr:from>
    <xdr:to>
      <xdr:col>120</xdr:col>
      <xdr:colOff>114300</xdr:colOff>
      <xdr:row>84</xdr:row>
      <xdr:rowOff>74295</xdr:rowOff>
    </xdr:to>
    <xdr:cxnSp macro="">
      <xdr:nvCxnSpPr>
        <xdr:cNvPr id="597" name="直線コネクタ 596">
          <a:extLst>
            <a:ext uri="{FF2B5EF4-FFF2-40B4-BE49-F238E27FC236}">
              <a16:creationId xmlns:a16="http://schemas.microsoft.com/office/drawing/2014/main" id="{00000000-0008-0000-0100-000055020000}"/>
            </a:ext>
          </a:extLst>
        </xdr:cNvPr>
        <xdr:cNvCxnSpPr/>
      </xdr:nvCxnSpPr>
      <xdr:spPr>
        <a:xfrm>
          <a:off x="16459200" y="141598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83</xdr:row>
      <xdr:rowOff>103505</xdr:rowOff>
    </xdr:from>
    <xdr:ext cx="465455" cy="251460"/>
    <xdr:sp macro="" textlink="">
      <xdr:nvSpPr>
        <xdr:cNvPr id="598" name="テキスト ボックス 597">
          <a:extLst>
            <a:ext uri="{FF2B5EF4-FFF2-40B4-BE49-F238E27FC236}">
              <a16:creationId xmlns:a16="http://schemas.microsoft.com/office/drawing/2014/main" id="{00000000-0008-0000-0100-000056020000}"/>
            </a:ext>
          </a:extLst>
        </xdr:cNvPr>
        <xdr:cNvSpPr txBox="1"/>
      </xdr:nvSpPr>
      <xdr:spPr>
        <a:xfrm>
          <a:off x="16048990" y="14021435"/>
          <a:ext cx="4654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0.020</a:t>
          </a:r>
          <a:endParaRPr kumimoji="1" lang="ja-JP" altLang="en-US" sz="1000">
            <a:latin typeface="ＭＳ Ｐゴシック"/>
            <a:ea typeface="ＭＳ Ｐゴシック"/>
          </a:endParaRPr>
        </a:p>
      </xdr:txBody>
    </xdr:sp>
    <xdr:clientData/>
  </xdr:oneCellAnchor>
  <xdr:twoCellAnchor>
    <xdr:from>
      <xdr:col>96</xdr:col>
      <xdr:colOff>0</xdr:colOff>
      <xdr:row>82</xdr:row>
      <xdr:rowOff>37465</xdr:rowOff>
    </xdr:from>
    <xdr:to>
      <xdr:col>120</xdr:col>
      <xdr:colOff>114300</xdr:colOff>
      <xdr:row>82</xdr:row>
      <xdr:rowOff>37465</xdr:rowOff>
    </xdr:to>
    <xdr:cxnSp macro="">
      <xdr:nvCxnSpPr>
        <xdr:cNvPr id="599" name="直線コネクタ 598">
          <a:extLst>
            <a:ext uri="{FF2B5EF4-FFF2-40B4-BE49-F238E27FC236}">
              <a16:creationId xmlns:a16="http://schemas.microsoft.com/office/drawing/2014/main" id="{00000000-0008-0000-0100-000057020000}"/>
            </a:ext>
          </a:extLst>
        </xdr:cNvPr>
        <xdr:cNvCxnSpPr/>
      </xdr:nvCxnSpPr>
      <xdr:spPr>
        <a:xfrm>
          <a:off x="16459200" y="137877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81</xdr:row>
      <xdr:rowOff>66040</xdr:rowOff>
    </xdr:from>
    <xdr:ext cx="465455" cy="251460"/>
    <xdr:sp macro="" textlink="">
      <xdr:nvSpPr>
        <xdr:cNvPr id="600" name="テキスト ボックス 599">
          <a:extLst>
            <a:ext uri="{FF2B5EF4-FFF2-40B4-BE49-F238E27FC236}">
              <a16:creationId xmlns:a16="http://schemas.microsoft.com/office/drawing/2014/main" id="{00000000-0008-0000-0100-000058020000}"/>
            </a:ext>
          </a:extLst>
        </xdr:cNvPr>
        <xdr:cNvSpPr txBox="1"/>
      </xdr:nvSpPr>
      <xdr:spPr>
        <a:xfrm>
          <a:off x="16048990" y="13648690"/>
          <a:ext cx="4654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0.040</a:t>
          </a:r>
          <a:endParaRPr kumimoji="1" lang="ja-JP" altLang="en-US" sz="1000">
            <a:latin typeface="ＭＳ Ｐゴシック"/>
            <a:ea typeface="ＭＳ Ｐゴシック"/>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01" name="直線コネクタ 600">
          <a:extLst>
            <a:ext uri="{FF2B5EF4-FFF2-40B4-BE49-F238E27FC236}">
              <a16:creationId xmlns:a16="http://schemas.microsoft.com/office/drawing/2014/main" id="{00000000-0008-0000-0100-000059020000}"/>
            </a:ext>
          </a:extLst>
        </xdr:cNvPr>
        <xdr:cNvCxnSpPr/>
      </xdr:nvCxnSpPr>
      <xdr:spPr>
        <a:xfrm>
          <a:off x="16459200" y="134150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79</xdr:row>
      <xdr:rowOff>28575</xdr:rowOff>
    </xdr:from>
    <xdr:ext cx="465455" cy="251460"/>
    <xdr:sp macro="" textlink="">
      <xdr:nvSpPr>
        <xdr:cNvPr id="602" name="テキスト ボックス 601">
          <a:extLst>
            <a:ext uri="{FF2B5EF4-FFF2-40B4-BE49-F238E27FC236}">
              <a16:creationId xmlns:a16="http://schemas.microsoft.com/office/drawing/2014/main" id="{00000000-0008-0000-0100-00005A020000}"/>
            </a:ext>
          </a:extLst>
        </xdr:cNvPr>
        <xdr:cNvSpPr txBox="1"/>
      </xdr:nvSpPr>
      <xdr:spPr>
        <a:xfrm>
          <a:off x="16048990" y="13275945"/>
          <a:ext cx="4654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dr:col>96</xdr:col>
      <xdr:colOff>0</xdr:colOff>
      <xdr:row>77</xdr:row>
      <xdr:rowOff>130175</xdr:rowOff>
    </xdr:from>
    <xdr:to>
      <xdr:col>120</xdr:col>
      <xdr:colOff>114300</xdr:colOff>
      <xdr:row>77</xdr:row>
      <xdr:rowOff>130175</xdr:rowOff>
    </xdr:to>
    <xdr:cxnSp macro="">
      <xdr:nvCxnSpPr>
        <xdr:cNvPr id="603" name="直線コネクタ 602">
          <a:extLst>
            <a:ext uri="{FF2B5EF4-FFF2-40B4-BE49-F238E27FC236}">
              <a16:creationId xmlns:a16="http://schemas.microsoft.com/office/drawing/2014/main" id="{00000000-0008-0000-0100-00005B020000}"/>
            </a:ext>
          </a:extLst>
        </xdr:cNvPr>
        <xdr:cNvCxnSpPr/>
      </xdr:nvCxnSpPr>
      <xdr:spPr>
        <a:xfrm>
          <a:off x="16459200" y="130422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76</xdr:row>
      <xdr:rowOff>159385</xdr:rowOff>
    </xdr:from>
    <xdr:ext cx="465455" cy="251460"/>
    <xdr:sp macro="" textlink="">
      <xdr:nvSpPr>
        <xdr:cNvPr id="604" name="テキスト ボックス 603">
          <a:extLst>
            <a:ext uri="{FF2B5EF4-FFF2-40B4-BE49-F238E27FC236}">
              <a16:creationId xmlns:a16="http://schemas.microsoft.com/office/drawing/2014/main" id="{00000000-0008-0000-0100-00005C020000}"/>
            </a:ext>
          </a:extLst>
        </xdr:cNvPr>
        <xdr:cNvSpPr txBox="1"/>
      </xdr:nvSpPr>
      <xdr:spPr>
        <a:xfrm>
          <a:off x="16048990" y="12903835"/>
          <a:ext cx="4654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0.080</a:t>
          </a:r>
          <a:endParaRPr kumimoji="1" lang="ja-JP" altLang="en-US" sz="1000">
            <a:latin typeface="ＭＳ Ｐゴシック"/>
            <a:ea typeface="ＭＳ Ｐゴシック"/>
          </a:endParaRPr>
        </a:p>
      </xdr:txBody>
    </xdr:sp>
    <xdr:clientData/>
  </xdr:oneCellAnchor>
  <xdr:twoCellAnchor>
    <xdr:from>
      <xdr:col>96</xdr:col>
      <xdr:colOff>0</xdr:colOff>
      <xdr:row>75</xdr:row>
      <xdr:rowOff>93345</xdr:rowOff>
    </xdr:from>
    <xdr:to>
      <xdr:col>120</xdr:col>
      <xdr:colOff>114300</xdr:colOff>
      <xdr:row>75</xdr:row>
      <xdr:rowOff>93345</xdr:rowOff>
    </xdr:to>
    <xdr:cxnSp macro="">
      <xdr:nvCxnSpPr>
        <xdr:cNvPr id="605" name="直線コネクタ 604">
          <a:extLst>
            <a:ext uri="{FF2B5EF4-FFF2-40B4-BE49-F238E27FC236}">
              <a16:creationId xmlns:a16="http://schemas.microsoft.com/office/drawing/2014/main" id="{00000000-0008-0000-0100-00005D020000}"/>
            </a:ext>
          </a:extLst>
        </xdr:cNvPr>
        <xdr:cNvCxnSpPr/>
      </xdr:nvCxnSpPr>
      <xdr:spPr>
        <a:xfrm>
          <a:off x="16459200" y="126701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74</xdr:row>
      <xdr:rowOff>121920</xdr:rowOff>
    </xdr:from>
    <xdr:ext cx="465455" cy="251460"/>
    <xdr:sp macro="" textlink="">
      <xdr:nvSpPr>
        <xdr:cNvPr id="606" name="テキスト ボックス 605">
          <a:extLst>
            <a:ext uri="{FF2B5EF4-FFF2-40B4-BE49-F238E27FC236}">
              <a16:creationId xmlns:a16="http://schemas.microsoft.com/office/drawing/2014/main" id="{00000000-0008-0000-0100-00005E020000}"/>
            </a:ext>
          </a:extLst>
        </xdr:cNvPr>
        <xdr:cNvSpPr txBox="1"/>
      </xdr:nvSpPr>
      <xdr:spPr>
        <a:xfrm>
          <a:off x="16048990" y="12531090"/>
          <a:ext cx="4654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75</xdr:row>
      <xdr:rowOff>93345</xdr:rowOff>
    </xdr:from>
    <xdr:to>
      <xdr:col>120</xdr:col>
      <xdr:colOff>152400</xdr:colOff>
      <xdr:row>88</xdr:row>
      <xdr:rowOff>149225</xdr:rowOff>
    </xdr:to>
    <xdr:sp macro="" textlink="">
      <xdr:nvSpPr>
        <xdr:cNvPr id="607" name="【児童館】&#10;一人当たり面積グラフ枠">
          <a:extLst>
            <a:ext uri="{FF2B5EF4-FFF2-40B4-BE49-F238E27FC236}">
              <a16:creationId xmlns:a16="http://schemas.microsoft.com/office/drawing/2014/main" id="{00000000-0008-0000-0100-00005F020000}"/>
            </a:ext>
          </a:extLst>
        </xdr:cNvPr>
        <xdr:cNvSpPr/>
      </xdr:nvSpPr>
      <xdr:spPr>
        <a:xfrm>
          <a:off x="16459200" y="12670155"/>
          <a:ext cx="42672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78</xdr:row>
      <xdr:rowOff>37465</xdr:rowOff>
    </xdr:from>
    <xdr:to>
      <xdr:col>116</xdr:col>
      <xdr:colOff>62865</xdr:colOff>
      <xdr:row>86</xdr:row>
      <xdr:rowOff>74295</xdr:rowOff>
    </xdr:to>
    <xdr:cxnSp macro="">
      <xdr:nvCxnSpPr>
        <xdr:cNvPr id="608" name="直線コネクタ 607">
          <a:extLst>
            <a:ext uri="{FF2B5EF4-FFF2-40B4-BE49-F238E27FC236}">
              <a16:creationId xmlns:a16="http://schemas.microsoft.com/office/drawing/2014/main" id="{00000000-0008-0000-0100-000060020000}"/>
            </a:ext>
          </a:extLst>
        </xdr:cNvPr>
        <xdr:cNvCxnSpPr/>
      </xdr:nvCxnSpPr>
      <xdr:spPr>
        <a:xfrm flipV="1">
          <a:off x="19951065" y="13117195"/>
          <a:ext cx="0" cy="13779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78105</xdr:rowOff>
    </xdr:from>
    <xdr:ext cx="467995" cy="253365"/>
    <xdr:sp macro="" textlink="">
      <xdr:nvSpPr>
        <xdr:cNvPr id="609" name="【児童館】&#10;一人当たり面積最小値テキスト">
          <a:extLst>
            <a:ext uri="{FF2B5EF4-FFF2-40B4-BE49-F238E27FC236}">
              <a16:creationId xmlns:a16="http://schemas.microsoft.com/office/drawing/2014/main" id="{00000000-0008-0000-0100-000061020000}"/>
            </a:ext>
          </a:extLst>
        </xdr:cNvPr>
        <xdr:cNvSpPr txBox="1"/>
      </xdr:nvSpPr>
      <xdr:spPr>
        <a:xfrm>
          <a:off x="19989800" y="14498955"/>
          <a:ext cx="4679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0.002</a:t>
          </a:r>
          <a:endParaRPr kumimoji="1" lang="ja-JP" altLang="en-US" sz="1000" b="1">
            <a:latin typeface="ＭＳ Ｐゴシック"/>
            <a:ea typeface="ＭＳ Ｐゴシック"/>
          </a:endParaRPr>
        </a:p>
      </xdr:txBody>
    </xdr:sp>
    <xdr:clientData/>
  </xdr:oneCellAnchor>
  <xdr:twoCellAnchor>
    <xdr:from>
      <xdr:col>115</xdr:col>
      <xdr:colOff>165100</xdr:colOff>
      <xdr:row>86</xdr:row>
      <xdr:rowOff>74295</xdr:rowOff>
    </xdr:from>
    <xdr:to>
      <xdr:col>116</xdr:col>
      <xdr:colOff>152400</xdr:colOff>
      <xdr:row>86</xdr:row>
      <xdr:rowOff>74295</xdr:rowOff>
    </xdr:to>
    <xdr:cxnSp macro="">
      <xdr:nvCxnSpPr>
        <xdr:cNvPr id="610" name="直線コネクタ 609">
          <a:extLst>
            <a:ext uri="{FF2B5EF4-FFF2-40B4-BE49-F238E27FC236}">
              <a16:creationId xmlns:a16="http://schemas.microsoft.com/office/drawing/2014/main" id="{00000000-0008-0000-0100-000062020000}"/>
            </a:ext>
          </a:extLst>
        </xdr:cNvPr>
        <xdr:cNvCxnSpPr/>
      </xdr:nvCxnSpPr>
      <xdr:spPr>
        <a:xfrm>
          <a:off x="19881850" y="1449514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152400</xdr:rowOff>
    </xdr:from>
    <xdr:ext cx="467995" cy="253365"/>
    <xdr:sp macro="" textlink="">
      <xdr:nvSpPr>
        <xdr:cNvPr id="611" name="【児童館】&#10;一人当たり面積最大値テキスト">
          <a:extLst>
            <a:ext uri="{FF2B5EF4-FFF2-40B4-BE49-F238E27FC236}">
              <a16:creationId xmlns:a16="http://schemas.microsoft.com/office/drawing/2014/main" id="{00000000-0008-0000-0100-000063020000}"/>
            </a:ext>
          </a:extLst>
        </xdr:cNvPr>
        <xdr:cNvSpPr txBox="1"/>
      </xdr:nvSpPr>
      <xdr:spPr>
        <a:xfrm>
          <a:off x="19989800" y="12896850"/>
          <a:ext cx="4679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0.076</a:t>
          </a:r>
          <a:endParaRPr kumimoji="1" lang="ja-JP" altLang="en-US" sz="1000" b="1">
            <a:latin typeface="ＭＳ Ｐゴシック"/>
            <a:ea typeface="ＭＳ Ｐゴシック"/>
          </a:endParaRPr>
        </a:p>
      </xdr:txBody>
    </xdr:sp>
    <xdr:clientData/>
  </xdr:oneCellAnchor>
  <xdr:twoCellAnchor>
    <xdr:from>
      <xdr:col>115</xdr:col>
      <xdr:colOff>165100</xdr:colOff>
      <xdr:row>78</xdr:row>
      <xdr:rowOff>37465</xdr:rowOff>
    </xdr:from>
    <xdr:to>
      <xdr:col>116</xdr:col>
      <xdr:colOff>152400</xdr:colOff>
      <xdr:row>78</xdr:row>
      <xdr:rowOff>37465</xdr:rowOff>
    </xdr:to>
    <xdr:cxnSp macro="">
      <xdr:nvCxnSpPr>
        <xdr:cNvPr id="612" name="直線コネクタ 611">
          <a:extLst>
            <a:ext uri="{FF2B5EF4-FFF2-40B4-BE49-F238E27FC236}">
              <a16:creationId xmlns:a16="http://schemas.microsoft.com/office/drawing/2014/main" id="{00000000-0008-0000-0100-000064020000}"/>
            </a:ext>
          </a:extLst>
        </xdr:cNvPr>
        <xdr:cNvCxnSpPr/>
      </xdr:nvCxnSpPr>
      <xdr:spPr>
        <a:xfrm>
          <a:off x="19881850" y="131171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121920</xdr:rowOff>
    </xdr:from>
    <xdr:ext cx="467995" cy="251460"/>
    <xdr:sp macro="" textlink="">
      <xdr:nvSpPr>
        <xdr:cNvPr id="613" name="【児童館】&#10;一人当たり面積平均値テキスト">
          <a:extLst>
            <a:ext uri="{FF2B5EF4-FFF2-40B4-BE49-F238E27FC236}">
              <a16:creationId xmlns:a16="http://schemas.microsoft.com/office/drawing/2014/main" id="{00000000-0008-0000-0100-000065020000}"/>
            </a:ext>
          </a:extLst>
        </xdr:cNvPr>
        <xdr:cNvSpPr txBox="1"/>
      </xdr:nvSpPr>
      <xdr:spPr>
        <a:xfrm>
          <a:off x="19989800" y="13872210"/>
          <a:ext cx="467995"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0.025</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83</xdr:row>
      <xdr:rowOff>99060</xdr:rowOff>
    </xdr:from>
    <xdr:to>
      <xdr:col>116</xdr:col>
      <xdr:colOff>114300</xdr:colOff>
      <xdr:row>84</xdr:row>
      <xdr:rowOff>31115</xdr:rowOff>
    </xdr:to>
    <xdr:sp macro="" textlink="">
      <xdr:nvSpPr>
        <xdr:cNvPr id="614" name="フローチャート: 判断 613">
          <a:extLst>
            <a:ext uri="{FF2B5EF4-FFF2-40B4-BE49-F238E27FC236}">
              <a16:creationId xmlns:a16="http://schemas.microsoft.com/office/drawing/2014/main" id="{00000000-0008-0000-0100-000066020000}"/>
            </a:ext>
          </a:extLst>
        </xdr:cNvPr>
        <xdr:cNvSpPr/>
      </xdr:nvSpPr>
      <xdr:spPr>
        <a:xfrm>
          <a:off x="19900900" y="1401699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99060</xdr:rowOff>
    </xdr:from>
    <xdr:to>
      <xdr:col>112</xdr:col>
      <xdr:colOff>38100</xdr:colOff>
      <xdr:row>84</xdr:row>
      <xdr:rowOff>31115</xdr:rowOff>
    </xdr:to>
    <xdr:sp macro="" textlink="">
      <xdr:nvSpPr>
        <xdr:cNvPr id="615" name="フローチャート: 判断 614">
          <a:extLst>
            <a:ext uri="{FF2B5EF4-FFF2-40B4-BE49-F238E27FC236}">
              <a16:creationId xmlns:a16="http://schemas.microsoft.com/office/drawing/2014/main" id="{00000000-0008-0000-0100-000067020000}"/>
            </a:ext>
          </a:extLst>
        </xdr:cNvPr>
        <xdr:cNvSpPr/>
      </xdr:nvSpPr>
      <xdr:spPr>
        <a:xfrm>
          <a:off x="19157950" y="1401699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117475</xdr:rowOff>
    </xdr:from>
    <xdr:to>
      <xdr:col>107</xdr:col>
      <xdr:colOff>101600</xdr:colOff>
      <xdr:row>84</xdr:row>
      <xdr:rowOff>50165</xdr:rowOff>
    </xdr:to>
    <xdr:sp macro="" textlink="">
      <xdr:nvSpPr>
        <xdr:cNvPr id="616" name="フローチャート: 判断 615">
          <a:extLst>
            <a:ext uri="{FF2B5EF4-FFF2-40B4-BE49-F238E27FC236}">
              <a16:creationId xmlns:a16="http://schemas.microsoft.com/office/drawing/2014/main" id="{00000000-0008-0000-0100-000068020000}"/>
            </a:ext>
          </a:extLst>
        </xdr:cNvPr>
        <xdr:cNvSpPr/>
      </xdr:nvSpPr>
      <xdr:spPr>
        <a:xfrm>
          <a:off x="18345150" y="1403540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117475</xdr:rowOff>
    </xdr:from>
    <xdr:to>
      <xdr:col>102</xdr:col>
      <xdr:colOff>165100</xdr:colOff>
      <xdr:row>84</xdr:row>
      <xdr:rowOff>50165</xdr:rowOff>
    </xdr:to>
    <xdr:sp macro="" textlink="">
      <xdr:nvSpPr>
        <xdr:cNvPr id="617" name="フローチャート: 判断 616">
          <a:extLst>
            <a:ext uri="{FF2B5EF4-FFF2-40B4-BE49-F238E27FC236}">
              <a16:creationId xmlns:a16="http://schemas.microsoft.com/office/drawing/2014/main" id="{00000000-0008-0000-0100-000069020000}"/>
            </a:ext>
          </a:extLst>
        </xdr:cNvPr>
        <xdr:cNvSpPr/>
      </xdr:nvSpPr>
      <xdr:spPr>
        <a:xfrm>
          <a:off x="17551400" y="1403540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117475</xdr:rowOff>
    </xdr:from>
    <xdr:to>
      <xdr:col>98</xdr:col>
      <xdr:colOff>38100</xdr:colOff>
      <xdr:row>84</xdr:row>
      <xdr:rowOff>50165</xdr:rowOff>
    </xdr:to>
    <xdr:sp macro="" textlink="">
      <xdr:nvSpPr>
        <xdr:cNvPr id="618" name="フローチャート: 判断 617">
          <a:extLst>
            <a:ext uri="{FF2B5EF4-FFF2-40B4-BE49-F238E27FC236}">
              <a16:creationId xmlns:a16="http://schemas.microsoft.com/office/drawing/2014/main" id="{00000000-0008-0000-0100-00006A020000}"/>
            </a:ext>
          </a:extLst>
        </xdr:cNvPr>
        <xdr:cNvSpPr/>
      </xdr:nvSpPr>
      <xdr:spPr>
        <a:xfrm>
          <a:off x="16757650" y="14035405"/>
          <a:ext cx="825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146685</xdr:rowOff>
    </xdr:from>
    <xdr:ext cx="762000" cy="251460"/>
    <xdr:sp macro="" textlink="">
      <xdr:nvSpPr>
        <xdr:cNvPr id="619" name="テキスト ボックス 618">
          <a:extLst>
            <a:ext uri="{FF2B5EF4-FFF2-40B4-BE49-F238E27FC236}">
              <a16:creationId xmlns:a16="http://schemas.microsoft.com/office/drawing/2014/main" id="{00000000-0008-0000-0100-00006B020000}"/>
            </a:ext>
          </a:extLst>
        </xdr:cNvPr>
        <xdr:cNvSpPr txBox="1"/>
      </xdr:nvSpPr>
      <xdr:spPr>
        <a:xfrm>
          <a:off x="19780250" y="1490281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171450</xdr:colOff>
      <xdr:row>88</xdr:row>
      <xdr:rowOff>146685</xdr:rowOff>
    </xdr:from>
    <xdr:ext cx="762000" cy="251460"/>
    <xdr:sp macro="" textlink="">
      <xdr:nvSpPr>
        <xdr:cNvPr id="620" name="テキスト ボックス 619">
          <a:extLst>
            <a:ext uri="{FF2B5EF4-FFF2-40B4-BE49-F238E27FC236}">
              <a16:creationId xmlns:a16="http://schemas.microsoft.com/office/drawing/2014/main" id="{00000000-0008-0000-0100-00006C020000}"/>
            </a:ext>
          </a:extLst>
        </xdr:cNvPr>
        <xdr:cNvSpPr txBox="1"/>
      </xdr:nvSpPr>
      <xdr:spPr>
        <a:xfrm>
          <a:off x="19030950" y="1490281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88</xdr:row>
      <xdr:rowOff>146685</xdr:rowOff>
    </xdr:from>
    <xdr:ext cx="760095" cy="251460"/>
    <xdr:sp macro="" textlink="">
      <xdr:nvSpPr>
        <xdr:cNvPr id="621" name="テキスト ボックス 620">
          <a:extLst>
            <a:ext uri="{FF2B5EF4-FFF2-40B4-BE49-F238E27FC236}">
              <a16:creationId xmlns:a16="http://schemas.microsoft.com/office/drawing/2014/main" id="{00000000-0008-0000-0100-00006D020000}"/>
            </a:ext>
          </a:extLst>
        </xdr:cNvPr>
        <xdr:cNvSpPr txBox="1"/>
      </xdr:nvSpPr>
      <xdr:spPr>
        <a:xfrm>
          <a:off x="18224500" y="14902815"/>
          <a:ext cx="7600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88</xdr:row>
      <xdr:rowOff>146685</xdr:rowOff>
    </xdr:from>
    <xdr:ext cx="762000" cy="251460"/>
    <xdr:sp macro="" textlink="">
      <xdr:nvSpPr>
        <xdr:cNvPr id="622" name="テキスト ボックス 621">
          <a:extLst>
            <a:ext uri="{FF2B5EF4-FFF2-40B4-BE49-F238E27FC236}">
              <a16:creationId xmlns:a16="http://schemas.microsoft.com/office/drawing/2014/main" id="{00000000-0008-0000-0100-00006E020000}"/>
            </a:ext>
          </a:extLst>
        </xdr:cNvPr>
        <xdr:cNvSpPr txBox="1"/>
      </xdr:nvSpPr>
      <xdr:spPr>
        <a:xfrm>
          <a:off x="17430750" y="1490281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171450</xdr:colOff>
      <xdr:row>88</xdr:row>
      <xdr:rowOff>146685</xdr:rowOff>
    </xdr:from>
    <xdr:ext cx="762000" cy="251460"/>
    <xdr:sp macro="" textlink="">
      <xdr:nvSpPr>
        <xdr:cNvPr id="623" name="テキスト ボックス 622">
          <a:extLst>
            <a:ext uri="{FF2B5EF4-FFF2-40B4-BE49-F238E27FC236}">
              <a16:creationId xmlns:a16="http://schemas.microsoft.com/office/drawing/2014/main" id="{00000000-0008-0000-0100-00006F020000}"/>
            </a:ext>
          </a:extLst>
        </xdr:cNvPr>
        <xdr:cNvSpPr txBox="1"/>
      </xdr:nvSpPr>
      <xdr:spPr>
        <a:xfrm>
          <a:off x="16630650" y="1490281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83</xdr:row>
      <xdr:rowOff>154940</xdr:rowOff>
    </xdr:from>
    <xdr:to>
      <xdr:col>116</xdr:col>
      <xdr:colOff>114300</xdr:colOff>
      <xdr:row>84</xdr:row>
      <xdr:rowOff>86995</xdr:rowOff>
    </xdr:to>
    <xdr:sp macro="" textlink="">
      <xdr:nvSpPr>
        <xdr:cNvPr id="624" name="楕円 623">
          <a:extLst>
            <a:ext uri="{FF2B5EF4-FFF2-40B4-BE49-F238E27FC236}">
              <a16:creationId xmlns:a16="http://schemas.microsoft.com/office/drawing/2014/main" id="{00000000-0008-0000-0100-000070020000}"/>
            </a:ext>
          </a:extLst>
        </xdr:cNvPr>
        <xdr:cNvSpPr/>
      </xdr:nvSpPr>
      <xdr:spPr>
        <a:xfrm>
          <a:off x="19900900" y="1407287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133985</xdr:rowOff>
    </xdr:from>
    <xdr:ext cx="467995" cy="253365"/>
    <xdr:sp macro="" textlink="">
      <xdr:nvSpPr>
        <xdr:cNvPr id="625" name="【児童館】&#10;一人当たり面積該当値テキスト">
          <a:extLst>
            <a:ext uri="{FF2B5EF4-FFF2-40B4-BE49-F238E27FC236}">
              <a16:creationId xmlns:a16="http://schemas.microsoft.com/office/drawing/2014/main" id="{00000000-0008-0000-0100-000071020000}"/>
            </a:ext>
          </a:extLst>
        </xdr:cNvPr>
        <xdr:cNvSpPr txBox="1"/>
      </xdr:nvSpPr>
      <xdr:spPr>
        <a:xfrm>
          <a:off x="19989800" y="14051915"/>
          <a:ext cx="4679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0.022</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83</xdr:row>
      <xdr:rowOff>154940</xdr:rowOff>
    </xdr:from>
    <xdr:to>
      <xdr:col>112</xdr:col>
      <xdr:colOff>38100</xdr:colOff>
      <xdr:row>84</xdr:row>
      <xdr:rowOff>86995</xdr:rowOff>
    </xdr:to>
    <xdr:sp macro="" textlink="">
      <xdr:nvSpPr>
        <xdr:cNvPr id="626" name="楕円 625">
          <a:extLst>
            <a:ext uri="{FF2B5EF4-FFF2-40B4-BE49-F238E27FC236}">
              <a16:creationId xmlns:a16="http://schemas.microsoft.com/office/drawing/2014/main" id="{00000000-0008-0000-0100-000072020000}"/>
            </a:ext>
          </a:extLst>
        </xdr:cNvPr>
        <xdr:cNvSpPr/>
      </xdr:nvSpPr>
      <xdr:spPr>
        <a:xfrm>
          <a:off x="19157950" y="1407287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171450</xdr:colOff>
      <xdr:row>84</xdr:row>
      <xdr:rowOff>37465</xdr:rowOff>
    </xdr:from>
    <xdr:to>
      <xdr:col>116</xdr:col>
      <xdr:colOff>63500</xdr:colOff>
      <xdr:row>84</xdr:row>
      <xdr:rowOff>37465</xdr:rowOff>
    </xdr:to>
    <xdr:cxnSp macro="">
      <xdr:nvCxnSpPr>
        <xdr:cNvPr id="627" name="直線コネクタ 626">
          <a:extLst>
            <a:ext uri="{FF2B5EF4-FFF2-40B4-BE49-F238E27FC236}">
              <a16:creationId xmlns:a16="http://schemas.microsoft.com/office/drawing/2014/main" id="{00000000-0008-0000-0100-000073020000}"/>
            </a:ext>
          </a:extLst>
        </xdr:cNvPr>
        <xdr:cNvCxnSpPr/>
      </xdr:nvCxnSpPr>
      <xdr:spPr>
        <a:xfrm>
          <a:off x="19202400" y="14123035"/>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154940</xdr:rowOff>
    </xdr:from>
    <xdr:to>
      <xdr:col>107</xdr:col>
      <xdr:colOff>101600</xdr:colOff>
      <xdr:row>84</xdr:row>
      <xdr:rowOff>86995</xdr:rowOff>
    </xdr:to>
    <xdr:sp macro="" textlink="">
      <xdr:nvSpPr>
        <xdr:cNvPr id="628" name="楕円 627">
          <a:extLst>
            <a:ext uri="{FF2B5EF4-FFF2-40B4-BE49-F238E27FC236}">
              <a16:creationId xmlns:a16="http://schemas.microsoft.com/office/drawing/2014/main" id="{00000000-0008-0000-0100-000074020000}"/>
            </a:ext>
          </a:extLst>
        </xdr:cNvPr>
        <xdr:cNvSpPr/>
      </xdr:nvSpPr>
      <xdr:spPr>
        <a:xfrm>
          <a:off x="18345150" y="1407287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37465</xdr:rowOff>
    </xdr:from>
    <xdr:to>
      <xdr:col>111</xdr:col>
      <xdr:colOff>171450</xdr:colOff>
      <xdr:row>84</xdr:row>
      <xdr:rowOff>37465</xdr:rowOff>
    </xdr:to>
    <xdr:cxnSp macro="">
      <xdr:nvCxnSpPr>
        <xdr:cNvPr id="629" name="直線コネクタ 628">
          <a:extLst>
            <a:ext uri="{FF2B5EF4-FFF2-40B4-BE49-F238E27FC236}">
              <a16:creationId xmlns:a16="http://schemas.microsoft.com/office/drawing/2014/main" id="{00000000-0008-0000-0100-000075020000}"/>
            </a:ext>
          </a:extLst>
        </xdr:cNvPr>
        <xdr:cNvCxnSpPr/>
      </xdr:nvCxnSpPr>
      <xdr:spPr>
        <a:xfrm>
          <a:off x="18395950" y="14123035"/>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154940</xdr:rowOff>
    </xdr:from>
    <xdr:to>
      <xdr:col>102</xdr:col>
      <xdr:colOff>165100</xdr:colOff>
      <xdr:row>84</xdr:row>
      <xdr:rowOff>86995</xdr:rowOff>
    </xdr:to>
    <xdr:sp macro="" textlink="">
      <xdr:nvSpPr>
        <xdr:cNvPr id="630" name="楕円 629">
          <a:extLst>
            <a:ext uri="{FF2B5EF4-FFF2-40B4-BE49-F238E27FC236}">
              <a16:creationId xmlns:a16="http://schemas.microsoft.com/office/drawing/2014/main" id="{00000000-0008-0000-0100-000076020000}"/>
            </a:ext>
          </a:extLst>
        </xdr:cNvPr>
        <xdr:cNvSpPr/>
      </xdr:nvSpPr>
      <xdr:spPr>
        <a:xfrm>
          <a:off x="17551400" y="1407287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37465</xdr:rowOff>
    </xdr:from>
    <xdr:to>
      <xdr:col>107</xdr:col>
      <xdr:colOff>50800</xdr:colOff>
      <xdr:row>84</xdr:row>
      <xdr:rowOff>37465</xdr:rowOff>
    </xdr:to>
    <xdr:cxnSp macro="">
      <xdr:nvCxnSpPr>
        <xdr:cNvPr id="631" name="直線コネクタ 630">
          <a:extLst>
            <a:ext uri="{FF2B5EF4-FFF2-40B4-BE49-F238E27FC236}">
              <a16:creationId xmlns:a16="http://schemas.microsoft.com/office/drawing/2014/main" id="{00000000-0008-0000-0100-000077020000}"/>
            </a:ext>
          </a:extLst>
        </xdr:cNvPr>
        <xdr:cNvCxnSpPr/>
      </xdr:nvCxnSpPr>
      <xdr:spPr>
        <a:xfrm>
          <a:off x="17602200" y="14123035"/>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154940</xdr:rowOff>
    </xdr:from>
    <xdr:to>
      <xdr:col>98</xdr:col>
      <xdr:colOff>38100</xdr:colOff>
      <xdr:row>84</xdr:row>
      <xdr:rowOff>86995</xdr:rowOff>
    </xdr:to>
    <xdr:sp macro="" textlink="">
      <xdr:nvSpPr>
        <xdr:cNvPr id="632" name="楕円 631">
          <a:extLst>
            <a:ext uri="{FF2B5EF4-FFF2-40B4-BE49-F238E27FC236}">
              <a16:creationId xmlns:a16="http://schemas.microsoft.com/office/drawing/2014/main" id="{00000000-0008-0000-0100-000078020000}"/>
            </a:ext>
          </a:extLst>
        </xdr:cNvPr>
        <xdr:cNvSpPr/>
      </xdr:nvSpPr>
      <xdr:spPr>
        <a:xfrm>
          <a:off x="16757650" y="1407287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171450</xdr:colOff>
      <xdr:row>84</xdr:row>
      <xdr:rowOff>37465</xdr:rowOff>
    </xdr:from>
    <xdr:to>
      <xdr:col>102</xdr:col>
      <xdr:colOff>114300</xdr:colOff>
      <xdr:row>84</xdr:row>
      <xdr:rowOff>37465</xdr:rowOff>
    </xdr:to>
    <xdr:cxnSp macro="">
      <xdr:nvCxnSpPr>
        <xdr:cNvPr id="633" name="直線コネクタ 632">
          <a:extLst>
            <a:ext uri="{FF2B5EF4-FFF2-40B4-BE49-F238E27FC236}">
              <a16:creationId xmlns:a16="http://schemas.microsoft.com/office/drawing/2014/main" id="{00000000-0008-0000-0100-000079020000}"/>
            </a:ext>
          </a:extLst>
        </xdr:cNvPr>
        <xdr:cNvCxnSpPr/>
      </xdr:nvCxnSpPr>
      <xdr:spPr>
        <a:xfrm>
          <a:off x="16802100" y="14123035"/>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82</xdr:row>
      <xdr:rowOff>47625</xdr:rowOff>
    </xdr:from>
    <xdr:ext cx="469900" cy="251460"/>
    <xdr:sp macro="" textlink="">
      <xdr:nvSpPr>
        <xdr:cNvPr id="634" name="n_1aveValue【児童館】&#10;一人当たり面積">
          <a:extLst>
            <a:ext uri="{FF2B5EF4-FFF2-40B4-BE49-F238E27FC236}">
              <a16:creationId xmlns:a16="http://schemas.microsoft.com/office/drawing/2014/main" id="{00000000-0008-0000-0100-00007A020000}"/>
            </a:ext>
          </a:extLst>
        </xdr:cNvPr>
        <xdr:cNvSpPr txBox="1"/>
      </xdr:nvSpPr>
      <xdr:spPr>
        <a:xfrm>
          <a:off x="18980150" y="13797915"/>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0.025</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82</xdr:row>
      <xdr:rowOff>66040</xdr:rowOff>
    </xdr:from>
    <xdr:ext cx="469900" cy="251460"/>
    <xdr:sp macro="" textlink="">
      <xdr:nvSpPr>
        <xdr:cNvPr id="635" name="n_2aveValue【児童館】&#10;一人当たり面積">
          <a:extLst>
            <a:ext uri="{FF2B5EF4-FFF2-40B4-BE49-F238E27FC236}">
              <a16:creationId xmlns:a16="http://schemas.microsoft.com/office/drawing/2014/main" id="{00000000-0008-0000-0100-00007B020000}"/>
            </a:ext>
          </a:extLst>
        </xdr:cNvPr>
        <xdr:cNvSpPr txBox="1"/>
      </xdr:nvSpPr>
      <xdr:spPr>
        <a:xfrm>
          <a:off x="18180050" y="1381633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0.024</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82</xdr:row>
      <xdr:rowOff>66040</xdr:rowOff>
    </xdr:from>
    <xdr:ext cx="469900" cy="251460"/>
    <xdr:sp macro="" textlink="">
      <xdr:nvSpPr>
        <xdr:cNvPr id="636" name="n_3aveValue【児童館】&#10;一人当たり面積">
          <a:extLst>
            <a:ext uri="{FF2B5EF4-FFF2-40B4-BE49-F238E27FC236}">
              <a16:creationId xmlns:a16="http://schemas.microsoft.com/office/drawing/2014/main" id="{00000000-0008-0000-0100-00007C020000}"/>
            </a:ext>
          </a:extLst>
        </xdr:cNvPr>
        <xdr:cNvSpPr txBox="1"/>
      </xdr:nvSpPr>
      <xdr:spPr>
        <a:xfrm>
          <a:off x="17386300" y="1381633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0.024</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82</xdr:row>
      <xdr:rowOff>66040</xdr:rowOff>
    </xdr:from>
    <xdr:ext cx="469900" cy="251460"/>
    <xdr:sp macro="" textlink="">
      <xdr:nvSpPr>
        <xdr:cNvPr id="637" name="n_4aveValue【児童館】&#10;一人当たり面積">
          <a:extLst>
            <a:ext uri="{FF2B5EF4-FFF2-40B4-BE49-F238E27FC236}">
              <a16:creationId xmlns:a16="http://schemas.microsoft.com/office/drawing/2014/main" id="{00000000-0008-0000-0100-00007D020000}"/>
            </a:ext>
          </a:extLst>
        </xdr:cNvPr>
        <xdr:cNvSpPr txBox="1"/>
      </xdr:nvSpPr>
      <xdr:spPr>
        <a:xfrm>
          <a:off x="16592550" y="1381633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0.024</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84</xdr:row>
      <xdr:rowOff>78105</xdr:rowOff>
    </xdr:from>
    <xdr:ext cx="469900" cy="253365"/>
    <xdr:sp macro="" textlink="">
      <xdr:nvSpPr>
        <xdr:cNvPr id="638" name="n_1mainValue【児童館】&#10;一人当たり面積">
          <a:extLst>
            <a:ext uri="{FF2B5EF4-FFF2-40B4-BE49-F238E27FC236}">
              <a16:creationId xmlns:a16="http://schemas.microsoft.com/office/drawing/2014/main" id="{00000000-0008-0000-0100-00007E020000}"/>
            </a:ext>
          </a:extLst>
        </xdr:cNvPr>
        <xdr:cNvSpPr txBox="1"/>
      </xdr:nvSpPr>
      <xdr:spPr>
        <a:xfrm>
          <a:off x="18980150" y="1416367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0.022</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84</xdr:row>
      <xdr:rowOff>78105</xdr:rowOff>
    </xdr:from>
    <xdr:ext cx="469900" cy="253365"/>
    <xdr:sp macro="" textlink="">
      <xdr:nvSpPr>
        <xdr:cNvPr id="639" name="n_2mainValue【児童館】&#10;一人当たり面積">
          <a:extLst>
            <a:ext uri="{FF2B5EF4-FFF2-40B4-BE49-F238E27FC236}">
              <a16:creationId xmlns:a16="http://schemas.microsoft.com/office/drawing/2014/main" id="{00000000-0008-0000-0100-00007F020000}"/>
            </a:ext>
          </a:extLst>
        </xdr:cNvPr>
        <xdr:cNvSpPr txBox="1"/>
      </xdr:nvSpPr>
      <xdr:spPr>
        <a:xfrm>
          <a:off x="18180050" y="1416367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0.022</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84</xdr:row>
      <xdr:rowOff>78105</xdr:rowOff>
    </xdr:from>
    <xdr:ext cx="469900" cy="253365"/>
    <xdr:sp macro="" textlink="">
      <xdr:nvSpPr>
        <xdr:cNvPr id="640" name="n_3mainValue【児童館】&#10;一人当たり面積">
          <a:extLst>
            <a:ext uri="{FF2B5EF4-FFF2-40B4-BE49-F238E27FC236}">
              <a16:creationId xmlns:a16="http://schemas.microsoft.com/office/drawing/2014/main" id="{00000000-0008-0000-0100-000080020000}"/>
            </a:ext>
          </a:extLst>
        </xdr:cNvPr>
        <xdr:cNvSpPr txBox="1"/>
      </xdr:nvSpPr>
      <xdr:spPr>
        <a:xfrm>
          <a:off x="17386300" y="1416367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0.022</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84</xdr:row>
      <xdr:rowOff>78105</xdr:rowOff>
    </xdr:from>
    <xdr:ext cx="469900" cy="253365"/>
    <xdr:sp macro="" textlink="">
      <xdr:nvSpPr>
        <xdr:cNvPr id="641" name="n_4mainValue【児童館】&#10;一人当たり面積">
          <a:extLst>
            <a:ext uri="{FF2B5EF4-FFF2-40B4-BE49-F238E27FC236}">
              <a16:creationId xmlns:a16="http://schemas.microsoft.com/office/drawing/2014/main" id="{00000000-0008-0000-0100-000081020000}"/>
            </a:ext>
          </a:extLst>
        </xdr:cNvPr>
        <xdr:cNvSpPr txBox="1"/>
      </xdr:nvSpPr>
      <xdr:spPr>
        <a:xfrm>
          <a:off x="16592550" y="1416367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2" name="正方形/長方形 641">
          <a:extLst>
            <a:ext uri="{FF2B5EF4-FFF2-40B4-BE49-F238E27FC236}">
              <a16:creationId xmlns:a16="http://schemas.microsoft.com/office/drawing/2014/main" id="{00000000-0008-0000-0100-000082020000}"/>
            </a:ext>
          </a:extLst>
        </xdr:cNvPr>
        <xdr:cNvSpPr/>
      </xdr:nvSpPr>
      <xdr:spPr>
        <a:xfrm>
          <a:off x="11207750" y="152781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3" name="正方形/長方形 642">
          <a:extLst>
            <a:ext uri="{FF2B5EF4-FFF2-40B4-BE49-F238E27FC236}">
              <a16:creationId xmlns:a16="http://schemas.microsoft.com/office/drawing/2014/main" id="{00000000-0008-0000-0100-000083020000}"/>
            </a:ext>
          </a:extLst>
        </xdr:cNvPr>
        <xdr:cNvSpPr/>
      </xdr:nvSpPr>
      <xdr:spPr>
        <a:xfrm>
          <a:off x="113157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4" name="正方形/長方形 643">
          <a:extLst>
            <a:ext uri="{FF2B5EF4-FFF2-40B4-BE49-F238E27FC236}">
              <a16:creationId xmlns:a16="http://schemas.microsoft.com/office/drawing/2014/main" id="{00000000-0008-0000-0100-000084020000}"/>
            </a:ext>
          </a:extLst>
        </xdr:cNvPr>
        <xdr:cNvSpPr/>
      </xdr:nvSpPr>
      <xdr:spPr>
        <a:xfrm>
          <a:off x="113157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12/91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5" name="正方形/長方形 644">
          <a:extLst>
            <a:ext uri="{FF2B5EF4-FFF2-40B4-BE49-F238E27FC236}">
              <a16:creationId xmlns:a16="http://schemas.microsoft.com/office/drawing/2014/main" id="{00000000-0008-0000-0100-000085020000}"/>
            </a:ext>
          </a:extLst>
        </xdr:cNvPr>
        <xdr:cNvSpPr/>
      </xdr:nvSpPr>
      <xdr:spPr>
        <a:xfrm>
          <a:off x="1223645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6" name="正方形/長方形 645">
          <a:extLst>
            <a:ext uri="{FF2B5EF4-FFF2-40B4-BE49-F238E27FC236}">
              <a16:creationId xmlns:a16="http://schemas.microsoft.com/office/drawing/2014/main" id="{00000000-0008-0000-0100-000086020000}"/>
            </a:ext>
          </a:extLst>
        </xdr:cNvPr>
        <xdr:cNvSpPr/>
      </xdr:nvSpPr>
      <xdr:spPr>
        <a:xfrm>
          <a:off x="1223645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7" name="正方形/長方形 646">
          <a:extLst>
            <a:ext uri="{FF2B5EF4-FFF2-40B4-BE49-F238E27FC236}">
              <a16:creationId xmlns:a16="http://schemas.microsoft.com/office/drawing/2014/main" id="{00000000-0008-0000-0100-000087020000}"/>
            </a:ext>
          </a:extLst>
        </xdr:cNvPr>
        <xdr:cNvSpPr/>
      </xdr:nvSpPr>
      <xdr:spPr>
        <a:xfrm>
          <a:off x="1326515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8" name="正方形/長方形 647">
          <a:extLst>
            <a:ext uri="{FF2B5EF4-FFF2-40B4-BE49-F238E27FC236}">
              <a16:creationId xmlns:a16="http://schemas.microsoft.com/office/drawing/2014/main" id="{00000000-0008-0000-0100-000088020000}"/>
            </a:ext>
          </a:extLst>
        </xdr:cNvPr>
        <xdr:cNvSpPr/>
      </xdr:nvSpPr>
      <xdr:spPr>
        <a:xfrm>
          <a:off x="1326515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9" name="正方形/長方形 648">
          <a:extLst>
            <a:ext uri="{FF2B5EF4-FFF2-40B4-BE49-F238E27FC236}">
              <a16:creationId xmlns:a16="http://schemas.microsoft.com/office/drawing/2014/main" id="{00000000-0008-0000-0100-000089020000}"/>
            </a:ext>
          </a:extLst>
        </xdr:cNvPr>
        <xdr:cNvSpPr/>
      </xdr:nvSpPr>
      <xdr:spPr>
        <a:xfrm>
          <a:off x="11207750" y="16421100"/>
          <a:ext cx="42481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450" cy="225425"/>
    <xdr:sp macro="" textlink="">
      <xdr:nvSpPr>
        <xdr:cNvPr id="650" name="テキスト ボックス 649">
          <a:extLst>
            <a:ext uri="{FF2B5EF4-FFF2-40B4-BE49-F238E27FC236}">
              <a16:creationId xmlns:a16="http://schemas.microsoft.com/office/drawing/2014/main" id="{00000000-0008-0000-0100-00008A020000}"/>
            </a:ext>
          </a:extLst>
        </xdr:cNvPr>
        <xdr:cNvSpPr txBox="1"/>
      </xdr:nvSpPr>
      <xdr:spPr>
        <a:xfrm>
          <a:off x="11169650" y="162306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171450</xdr:colOff>
      <xdr:row>111</xdr:row>
      <xdr:rowOff>19050</xdr:rowOff>
    </xdr:to>
    <xdr:cxnSp macro="">
      <xdr:nvCxnSpPr>
        <xdr:cNvPr id="651" name="直線コネクタ 650">
          <a:extLst>
            <a:ext uri="{FF2B5EF4-FFF2-40B4-BE49-F238E27FC236}">
              <a16:creationId xmlns:a16="http://schemas.microsoft.com/office/drawing/2014/main" id="{00000000-0008-0000-0100-00008B020000}"/>
            </a:ext>
          </a:extLst>
        </xdr:cNvPr>
        <xdr:cNvCxnSpPr/>
      </xdr:nvCxnSpPr>
      <xdr:spPr>
        <a:xfrm>
          <a:off x="11207750" y="18707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110</xdr:row>
      <xdr:rowOff>48260</xdr:rowOff>
    </xdr:from>
    <xdr:ext cx="465455" cy="259080"/>
    <xdr:sp macro="" textlink="">
      <xdr:nvSpPr>
        <xdr:cNvPr id="652" name="テキスト ボックス 651">
          <a:extLst>
            <a:ext uri="{FF2B5EF4-FFF2-40B4-BE49-F238E27FC236}">
              <a16:creationId xmlns:a16="http://schemas.microsoft.com/office/drawing/2014/main" id="{00000000-0008-0000-0100-00008C020000}"/>
            </a:ext>
          </a:extLst>
        </xdr:cNvPr>
        <xdr:cNvSpPr txBox="1"/>
      </xdr:nvSpPr>
      <xdr:spPr>
        <a:xfrm>
          <a:off x="10797540" y="185648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108</xdr:row>
      <xdr:rowOff>152400</xdr:rowOff>
    </xdr:from>
    <xdr:to>
      <xdr:col>89</xdr:col>
      <xdr:colOff>171450</xdr:colOff>
      <xdr:row>108</xdr:row>
      <xdr:rowOff>152400</xdr:rowOff>
    </xdr:to>
    <xdr:cxnSp macro="">
      <xdr:nvCxnSpPr>
        <xdr:cNvPr id="653" name="直線コネクタ 652">
          <a:extLst>
            <a:ext uri="{FF2B5EF4-FFF2-40B4-BE49-F238E27FC236}">
              <a16:creationId xmlns:a16="http://schemas.microsoft.com/office/drawing/2014/main" id="{00000000-0008-0000-0100-00008D020000}"/>
            </a:ext>
          </a:extLst>
        </xdr:cNvPr>
        <xdr:cNvCxnSpPr/>
      </xdr:nvCxnSpPr>
      <xdr:spPr>
        <a:xfrm>
          <a:off x="11207750" y="18326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108</xdr:row>
      <xdr:rowOff>10160</xdr:rowOff>
    </xdr:from>
    <xdr:ext cx="465455" cy="259080"/>
    <xdr:sp macro="" textlink="">
      <xdr:nvSpPr>
        <xdr:cNvPr id="654" name="テキスト ボックス 653">
          <a:extLst>
            <a:ext uri="{FF2B5EF4-FFF2-40B4-BE49-F238E27FC236}">
              <a16:creationId xmlns:a16="http://schemas.microsoft.com/office/drawing/2014/main" id="{00000000-0008-0000-0100-00008E020000}"/>
            </a:ext>
          </a:extLst>
        </xdr:cNvPr>
        <xdr:cNvSpPr txBox="1"/>
      </xdr:nvSpPr>
      <xdr:spPr>
        <a:xfrm>
          <a:off x="10797540" y="181838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106</xdr:row>
      <xdr:rowOff>114300</xdr:rowOff>
    </xdr:from>
    <xdr:to>
      <xdr:col>89</xdr:col>
      <xdr:colOff>171450</xdr:colOff>
      <xdr:row>106</xdr:row>
      <xdr:rowOff>114300</xdr:rowOff>
    </xdr:to>
    <xdr:cxnSp macro="">
      <xdr:nvCxnSpPr>
        <xdr:cNvPr id="655" name="直線コネクタ 654">
          <a:extLst>
            <a:ext uri="{FF2B5EF4-FFF2-40B4-BE49-F238E27FC236}">
              <a16:creationId xmlns:a16="http://schemas.microsoft.com/office/drawing/2014/main" id="{00000000-0008-0000-0100-00008F020000}"/>
            </a:ext>
          </a:extLst>
        </xdr:cNvPr>
        <xdr:cNvCxnSpPr/>
      </xdr:nvCxnSpPr>
      <xdr:spPr>
        <a:xfrm>
          <a:off x="11207750" y="17945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105</xdr:row>
      <xdr:rowOff>143510</xdr:rowOff>
    </xdr:from>
    <xdr:ext cx="401320" cy="257175"/>
    <xdr:sp macro="" textlink="">
      <xdr:nvSpPr>
        <xdr:cNvPr id="656" name="テキスト ボックス 655">
          <a:extLst>
            <a:ext uri="{FF2B5EF4-FFF2-40B4-BE49-F238E27FC236}">
              <a16:creationId xmlns:a16="http://schemas.microsoft.com/office/drawing/2014/main" id="{00000000-0008-0000-0100-000090020000}"/>
            </a:ext>
          </a:extLst>
        </xdr:cNvPr>
        <xdr:cNvSpPr txBox="1"/>
      </xdr:nvSpPr>
      <xdr:spPr>
        <a:xfrm>
          <a:off x="10842625" y="17802860"/>
          <a:ext cx="40132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104</xdr:row>
      <xdr:rowOff>76200</xdr:rowOff>
    </xdr:from>
    <xdr:to>
      <xdr:col>89</xdr:col>
      <xdr:colOff>171450</xdr:colOff>
      <xdr:row>104</xdr:row>
      <xdr:rowOff>76200</xdr:rowOff>
    </xdr:to>
    <xdr:cxnSp macro="">
      <xdr:nvCxnSpPr>
        <xdr:cNvPr id="657" name="直線コネクタ 656">
          <a:extLst>
            <a:ext uri="{FF2B5EF4-FFF2-40B4-BE49-F238E27FC236}">
              <a16:creationId xmlns:a16="http://schemas.microsoft.com/office/drawing/2014/main" id="{00000000-0008-0000-0100-000091020000}"/>
            </a:ext>
          </a:extLst>
        </xdr:cNvPr>
        <xdr:cNvCxnSpPr/>
      </xdr:nvCxnSpPr>
      <xdr:spPr>
        <a:xfrm>
          <a:off x="11207750" y="17564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103</xdr:row>
      <xdr:rowOff>105410</xdr:rowOff>
    </xdr:from>
    <xdr:ext cx="401320" cy="259080"/>
    <xdr:sp macro="" textlink="">
      <xdr:nvSpPr>
        <xdr:cNvPr id="658" name="テキスト ボックス 657">
          <a:extLst>
            <a:ext uri="{FF2B5EF4-FFF2-40B4-BE49-F238E27FC236}">
              <a16:creationId xmlns:a16="http://schemas.microsoft.com/office/drawing/2014/main" id="{00000000-0008-0000-0100-000092020000}"/>
            </a:ext>
          </a:extLst>
        </xdr:cNvPr>
        <xdr:cNvSpPr txBox="1"/>
      </xdr:nvSpPr>
      <xdr:spPr>
        <a:xfrm>
          <a:off x="10842625" y="1742186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102</xdr:row>
      <xdr:rowOff>38100</xdr:rowOff>
    </xdr:from>
    <xdr:to>
      <xdr:col>89</xdr:col>
      <xdr:colOff>171450</xdr:colOff>
      <xdr:row>102</xdr:row>
      <xdr:rowOff>38100</xdr:rowOff>
    </xdr:to>
    <xdr:cxnSp macro="">
      <xdr:nvCxnSpPr>
        <xdr:cNvPr id="659" name="直線コネクタ 658">
          <a:extLst>
            <a:ext uri="{FF2B5EF4-FFF2-40B4-BE49-F238E27FC236}">
              <a16:creationId xmlns:a16="http://schemas.microsoft.com/office/drawing/2014/main" id="{00000000-0008-0000-0100-000093020000}"/>
            </a:ext>
          </a:extLst>
        </xdr:cNvPr>
        <xdr:cNvCxnSpPr/>
      </xdr:nvCxnSpPr>
      <xdr:spPr>
        <a:xfrm>
          <a:off x="11207750" y="17183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101</xdr:row>
      <xdr:rowOff>67310</xdr:rowOff>
    </xdr:from>
    <xdr:ext cx="401320" cy="259080"/>
    <xdr:sp macro="" textlink="">
      <xdr:nvSpPr>
        <xdr:cNvPr id="660" name="テキスト ボックス 659">
          <a:extLst>
            <a:ext uri="{FF2B5EF4-FFF2-40B4-BE49-F238E27FC236}">
              <a16:creationId xmlns:a16="http://schemas.microsoft.com/office/drawing/2014/main" id="{00000000-0008-0000-0100-000094020000}"/>
            </a:ext>
          </a:extLst>
        </xdr:cNvPr>
        <xdr:cNvSpPr txBox="1"/>
      </xdr:nvSpPr>
      <xdr:spPr>
        <a:xfrm>
          <a:off x="10842625" y="1704086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100</xdr:row>
      <xdr:rowOff>0</xdr:rowOff>
    </xdr:from>
    <xdr:to>
      <xdr:col>89</xdr:col>
      <xdr:colOff>171450</xdr:colOff>
      <xdr:row>100</xdr:row>
      <xdr:rowOff>0</xdr:rowOff>
    </xdr:to>
    <xdr:cxnSp macro="">
      <xdr:nvCxnSpPr>
        <xdr:cNvPr id="661" name="直線コネクタ 660">
          <a:extLst>
            <a:ext uri="{FF2B5EF4-FFF2-40B4-BE49-F238E27FC236}">
              <a16:creationId xmlns:a16="http://schemas.microsoft.com/office/drawing/2014/main" id="{00000000-0008-0000-0100-000095020000}"/>
            </a:ext>
          </a:extLst>
        </xdr:cNvPr>
        <xdr:cNvCxnSpPr/>
      </xdr:nvCxnSpPr>
      <xdr:spPr>
        <a:xfrm>
          <a:off x="11207750" y="16802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99</xdr:row>
      <xdr:rowOff>29210</xdr:rowOff>
    </xdr:from>
    <xdr:ext cx="401320" cy="257175"/>
    <xdr:sp macro="" textlink="">
      <xdr:nvSpPr>
        <xdr:cNvPr id="662" name="テキスト ボックス 661">
          <a:extLst>
            <a:ext uri="{FF2B5EF4-FFF2-40B4-BE49-F238E27FC236}">
              <a16:creationId xmlns:a16="http://schemas.microsoft.com/office/drawing/2014/main" id="{00000000-0008-0000-0100-000096020000}"/>
            </a:ext>
          </a:extLst>
        </xdr:cNvPr>
        <xdr:cNvSpPr txBox="1"/>
      </xdr:nvSpPr>
      <xdr:spPr>
        <a:xfrm>
          <a:off x="10842625" y="16659860"/>
          <a:ext cx="40132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171450</xdr:colOff>
      <xdr:row>97</xdr:row>
      <xdr:rowOff>133350</xdr:rowOff>
    </xdr:to>
    <xdr:cxnSp macro="">
      <xdr:nvCxnSpPr>
        <xdr:cNvPr id="663" name="直線コネクタ 662">
          <a:extLst>
            <a:ext uri="{FF2B5EF4-FFF2-40B4-BE49-F238E27FC236}">
              <a16:creationId xmlns:a16="http://schemas.microsoft.com/office/drawing/2014/main" id="{00000000-0008-0000-0100-000097020000}"/>
            </a:ext>
          </a:extLst>
        </xdr:cNvPr>
        <xdr:cNvCxnSpPr/>
      </xdr:nvCxnSpPr>
      <xdr:spPr>
        <a:xfrm>
          <a:off x="11207750" y="16421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96</xdr:row>
      <xdr:rowOff>162560</xdr:rowOff>
    </xdr:from>
    <xdr:ext cx="339090" cy="259080"/>
    <xdr:sp macro="" textlink="">
      <xdr:nvSpPr>
        <xdr:cNvPr id="664" name="テキスト ボックス 663">
          <a:extLst>
            <a:ext uri="{FF2B5EF4-FFF2-40B4-BE49-F238E27FC236}">
              <a16:creationId xmlns:a16="http://schemas.microsoft.com/office/drawing/2014/main" id="{00000000-0008-0000-0100-000098020000}"/>
            </a:ext>
          </a:extLst>
        </xdr:cNvPr>
        <xdr:cNvSpPr txBox="1"/>
      </xdr:nvSpPr>
      <xdr:spPr>
        <a:xfrm>
          <a:off x="10906760" y="16278860"/>
          <a:ext cx="339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5" name="【公民館】&#10;有形固定資産減価償却率グラフ枠">
          <a:extLst>
            <a:ext uri="{FF2B5EF4-FFF2-40B4-BE49-F238E27FC236}">
              <a16:creationId xmlns:a16="http://schemas.microsoft.com/office/drawing/2014/main" id="{00000000-0008-0000-0100-000099020000}"/>
            </a:ext>
          </a:extLst>
        </xdr:cNvPr>
        <xdr:cNvSpPr/>
      </xdr:nvSpPr>
      <xdr:spPr>
        <a:xfrm>
          <a:off x="11207750" y="16421100"/>
          <a:ext cx="42481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99</xdr:row>
      <xdr:rowOff>60960</xdr:rowOff>
    </xdr:from>
    <xdr:to>
      <xdr:col>85</xdr:col>
      <xdr:colOff>126365</xdr:colOff>
      <xdr:row>108</xdr:row>
      <xdr:rowOff>152400</xdr:rowOff>
    </xdr:to>
    <xdr:cxnSp macro="">
      <xdr:nvCxnSpPr>
        <xdr:cNvPr id="666" name="直線コネクタ 665">
          <a:extLst>
            <a:ext uri="{FF2B5EF4-FFF2-40B4-BE49-F238E27FC236}">
              <a16:creationId xmlns:a16="http://schemas.microsoft.com/office/drawing/2014/main" id="{00000000-0008-0000-0100-00009A020000}"/>
            </a:ext>
          </a:extLst>
        </xdr:cNvPr>
        <xdr:cNvCxnSpPr/>
      </xdr:nvCxnSpPr>
      <xdr:spPr>
        <a:xfrm flipV="1">
          <a:off x="14699615" y="16691610"/>
          <a:ext cx="0" cy="16344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156210</xdr:rowOff>
    </xdr:from>
    <xdr:ext cx="467995" cy="257175"/>
    <xdr:sp macro="" textlink="">
      <xdr:nvSpPr>
        <xdr:cNvPr id="667" name="【公民館】&#10;有形固定資産減価償却率最小値テキスト">
          <a:extLst>
            <a:ext uri="{FF2B5EF4-FFF2-40B4-BE49-F238E27FC236}">
              <a16:creationId xmlns:a16="http://schemas.microsoft.com/office/drawing/2014/main" id="{00000000-0008-0000-0100-00009B020000}"/>
            </a:ext>
          </a:extLst>
        </xdr:cNvPr>
        <xdr:cNvSpPr txBox="1"/>
      </xdr:nvSpPr>
      <xdr:spPr>
        <a:xfrm>
          <a:off x="14738350" y="1832991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68" name="直線コネクタ 667">
          <a:extLst>
            <a:ext uri="{FF2B5EF4-FFF2-40B4-BE49-F238E27FC236}">
              <a16:creationId xmlns:a16="http://schemas.microsoft.com/office/drawing/2014/main" id="{00000000-0008-0000-0100-00009C020000}"/>
            </a:ext>
          </a:extLst>
        </xdr:cNvPr>
        <xdr:cNvCxnSpPr/>
      </xdr:nvCxnSpPr>
      <xdr:spPr>
        <a:xfrm>
          <a:off x="14611350" y="183261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7620</xdr:rowOff>
    </xdr:from>
    <xdr:ext cx="403225" cy="257175"/>
    <xdr:sp macro="" textlink="">
      <xdr:nvSpPr>
        <xdr:cNvPr id="669" name="【公民館】&#10;有形固定資産減価償却率最大値テキスト">
          <a:extLst>
            <a:ext uri="{FF2B5EF4-FFF2-40B4-BE49-F238E27FC236}">
              <a16:creationId xmlns:a16="http://schemas.microsoft.com/office/drawing/2014/main" id="{00000000-0008-0000-0100-00009D020000}"/>
            </a:ext>
          </a:extLst>
        </xdr:cNvPr>
        <xdr:cNvSpPr txBox="1"/>
      </xdr:nvSpPr>
      <xdr:spPr>
        <a:xfrm>
          <a:off x="14738350" y="1646682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14.2</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60960</xdr:rowOff>
    </xdr:from>
    <xdr:to>
      <xdr:col>86</xdr:col>
      <xdr:colOff>25400</xdr:colOff>
      <xdr:row>99</xdr:row>
      <xdr:rowOff>60960</xdr:rowOff>
    </xdr:to>
    <xdr:cxnSp macro="">
      <xdr:nvCxnSpPr>
        <xdr:cNvPr id="670" name="直線コネクタ 669">
          <a:extLst>
            <a:ext uri="{FF2B5EF4-FFF2-40B4-BE49-F238E27FC236}">
              <a16:creationId xmlns:a16="http://schemas.microsoft.com/office/drawing/2014/main" id="{00000000-0008-0000-0100-00009E020000}"/>
            </a:ext>
          </a:extLst>
        </xdr:cNvPr>
        <xdr:cNvCxnSpPr/>
      </xdr:nvCxnSpPr>
      <xdr:spPr>
        <a:xfrm>
          <a:off x="14611350" y="166916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53340</xdr:rowOff>
    </xdr:from>
    <xdr:ext cx="403225" cy="257175"/>
    <xdr:sp macro="" textlink="">
      <xdr:nvSpPr>
        <xdr:cNvPr id="671" name="【公民館】&#10;有形固定資産減価償却率平均値テキスト">
          <a:extLst>
            <a:ext uri="{FF2B5EF4-FFF2-40B4-BE49-F238E27FC236}">
              <a16:creationId xmlns:a16="http://schemas.microsoft.com/office/drawing/2014/main" id="{00000000-0008-0000-0100-00009F020000}"/>
            </a:ext>
          </a:extLst>
        </xdr:cNvPr>
        <xdr:cNvSpPr txBox="1"/>
      </xdr:nvSpPr>
      <xdr:spPr>
        <a:xfrm>
          <a:off x="14738350" y="17541240"/>
          <a:ext cx="403225"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104</xdr:row>
      <xdr:rowOff>74930</xdr:rowOff>
    </xdr:from>
    <xdr:to>
      <xdr:col>85</xdr:col>
      <xdr:colOff>171450</xdr:colOff>
      <xdr:row>105</xdr:row>
      <xdr:rowOff>5080</xdr:rowOff>
    </xdr:to>
    <xdr:sp macro="" textlink="">
      <xdr:nvSpPr>
        <xdr:cNvPr id="672" name="フローチャート: 判断 671">
          <a:extLst>
            <a:ext uri="{FF2B5EF4-FFF2-40B4-BE49-F238E27FC236}">
              <a16:creationId xmlns:a16="http://schemas.microsoft.com/office/drawing/2014/main" id="{00000000-0008-0000-0100-0000A0020000}"/>
            </a:ext>
          </a:extLst>
        </xdr:cNvPr>
        <xdr:cNvSpPr/>
      </xdr:nvSpPr>
      <xdr:spPr>
        <a:xfrm>
          <a:off x="14649450" y="1756283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34925</xdr:rowOff>
    </xdr:from>
    <xdr:to>
      <xdr:col>81</xdr:col>
      <xdr:colOff>101600</xdr:colOff>
      <xdr:row>104</xdr:row>
      <xdr:rowOff>136525</xdr:rowOff>
    </xdr:to>
    <xdr:sp macro="" textlink="">
      <xdr:nvSpPr>
        <xdr:cNvPr id="673" name="フローチャート: 判断 672">
          <a:extLst>
            <a:ext uri="{FF2B5EF4-FFF2-40B4-BE49-F238E27FC236}">
              <a16:creationId xmlns:a16="http://schemas.microsoft.com/office/drawing/2014/main" id="{00000000-0008-0000-0100-0000A1020000}"/>
            </a:ext>
          </a:extLst>
        </xdr:cNvPr>
        <xdr:cNvSpPr/>
      </xdr:nvSpPr>
      <xdr:spPr>
        <a:xfrm>
          <a:off x="13887450" y="17522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34925</xdr:rowOff>
    </xdr:from>
    <xdr:to>
      <xdr:col>76</xdr:col>
      <xdr:colOff>165100</xdr:colOff>
      <xdr:row>104</xdr:row>
      <xdr:rowOff>136525</xdr:rowOff>
    </xdr:to>
    <xdr:sp macro="" textlink="">
      <xdr:nvSpPr>
        <xdr:cNvPr id="674" name="フローチャート: 判断 673">
          <a:extLst>
            <a:ext uri="{FF2B5EF4-FFF2-40B4-BE49-F238E27FC236}">
              <a16:creationId xmlns:a16="http://schemas.microsoft.com/office/drawing/2014/main" id="{00000000-0008-0000-0100-0000A2020000}"/>
            </a:ext>
          </a:extLst>
        </xdr:cNvPr>
        <xdr:cNvSpPr/>
      </xdr:nvSpPr>
      <xdr:spPr>
        <a:xfrm>
          <a:off x="13093700" y="17522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48260</xdr:rowOff>
    </xdr:from>
    <xdr:to>
      <xdr:col>72</xdr:col>
      <xdr:colOff>38100</xdr:colOff>
      <xdr:row>104</xdr:row>
      <xdr:rowOff>149860</xdr:rowOff>
    </xdr:to>
    <xdr:sp macro="" textlink="">
      <xdr:nvSpPr>
        <xdr:cNvPr id="675" name="フローチャート: 判断 674">
          <a:extLst>
            <a:ext uri="{FF2B5EF4-FFF2-40B4-BE49-F238E27FC236}">
              <a16:creationId xmlns:a16="http://schemas.microsoft.com/office/drawing/2014/main" id="{00000000-0008-0000-0100-0000A3020000}"/>
            </a:ext>
          </a:extLst>
        </xdr:cNvPr>
        <xdr:cNvSpPr/>
      </xdr:nvSpPr>
      <xdr:spPr>
        <a:xfrm>
          <a:off x="12299950" y="1753616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154940</xdr:rowOff>
    </xdr:from>
    <xdr:to>
      <xdr:col>67</xdr:col>
      <xdr:colOff>101600</xdr:colOff>
      <xdr:row>104</xdr:row>
      <xdr:rowOff>85090</xdr:rowOff>
    </xdr:to>
    <xdr:sp macro="" textlink="">
      <xdr:nvSpPr>
        <xdr:cNvPr id="676" name="フローチャート: 判断 675">
          <a:extLst>
            <a:ext uri="{FF2B5EF4-FFF2-40B4-BE49-F238E27FC236}">
              <a16:creationId xmlns:a16="http://schemas.microsoft.com/office/drawing/2014/main" id="{00000000-0008-0000-0100-0000A4020000}"/>
            </a:ext>
          </a:extLst>
        </xdr:cNvPr>
        <xdr:cNvSpPr/>
      </xdr:nvSpPr>
      <xdr:spPr>
        <a:xfrm>
          <a:off x="11487150" y="17471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16510</xdr:rowOff>
    </xdr:from>
    <xdr:ext cx="762000" cy="259080"/>
    <xdr:sp macro="" textlink="">
      <xdr:nvSpPr>
        <xdr:cNvPr id="677" name="テキスト ボックス 676">
          <a:extLst>
            <a:ext uri="{FF2B5EF4-FFF2-40B4-BE49-F238E27FC236}">
              <a16:creationId xmlns:a16="http://schemas.microsoft.com/office/drawing/2014/main" id="{00000000-0008-0000-0100-0000A5020000}"/>
            </a:ext>
          </a:extLst>
        </xdr:cNvPr>
        <xdr:cNvSpPr txBox="1"/>
      </xdr:nvSpPr>
      <xdr:spPr>
        <a:xfrm>
          <a:off x="1452880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60095" cy="259080"/>
    <xdr:sp macro="" textlink="">
      <xdr:nvSpPr>
        <xdr:cNvPr id="678" name="テキスト ボックス 677">
          <a:extLst>
            <a:ext uri="{FF2B5EF4-FFF2-40B4-BE49-F238E27FC236}">
              <a16:creationId xmlns:a16="http://schemas.microsoft.com/office/drawing/2014/main" id="{00000000-0008-0000-0100-0000A6020000}"/>
            </a:ext>
          </a:extLst>
        </xdr:cNvPr>
        <xdr:cNvSpPr txBox="1"/>
      </xdr:nvSpPr>
      <xdr:spPr>
        <a:xfrm>
          <a:off x="13766800" y="187045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2000" cy="259080"/>
    <xdr:sp macro="" textlink="">
      <xdr:nvSpPr>
        <xdr:cNvPr id="679" name="テキスト ボックス 678">
          <a:extLst>
            <a:ext uri="{FF2B5EF4-FFF2-40B4-BE49-F238E27FC236}">
              <a16:creationId xmlns:a16="http://schemas.microsoft.com/office/drawing/2014/main" id="{00000000-0008-0000-0100-0000A7020000}"/>
            </a:ext>
          </a:extLst>
        </xdr:cNvPr>
        <xdr:cNvSpPr txBox="1"/>
      </xdr:nvSpPr>
      <xdr:spPr>
        <a:xfrm>
          <a:off x="129730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171450</xdr:colOff>
      <xdr:row>111</xdr:row>
      <xdr:rowOff>16510</xdr:rowOff>
    </xdr:from>
    <xdr:ext cx="762000" cy="259080"/>
    <xdr:sp macro="" textlink="">
      <xdr:nvSpPr>
        <xdr:cNvPr id="680" name="テキスト ボックス 679">
          <a:extLst>
            <a:ext uri="{FF2B5EF4-FFF2-40B4-BE49-F238E27FC236}">
              <a16:creationId xmlns:a16="http://schemas.microsoft.com/office/drawing/2014/main" id="{00000000-0008-0000-0100-0000A8020000}"/>
            </a:ext>
          </a:extLst>
        </xdr:cNvPr>
        <xdr:cNvSpPr txBox="1"/>
      </xdr:nvSpPr>
      <xdr:spPr>
        <a:xfrm>
          <a:off x="121729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60095" cy="259080"/>
    <xdr:sp macro="" textlink="">
      <xdr:nvSpPr>
        <xdr:cNvPr id="681" name="テキスト ボックス 680">
          <a:extLst>
            <a:ext uri="{FF2B5EF4-FFF2-40B4-BE49-F238E27FC236}">
              <a16:creationId xmlns:a16="http://schemas.microsoft.com/office/drawing/2014/main" id="{00000000-0008-0000-0100-0000A9020000}"/>
            </a:ext>
          </a:extLst>
        </xdr:cNvPr>
        <xdr:cNvSpPr txBox="1"/>
      </xdr:nvSpPr>
      <xdr:spPr>
        <a:xfrm>
          <a:off x="11366500" y="187045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102</xdr:row>
      <xdr:rowOff>105410</xdr:rowOff>
    </xdr:from>
    <xdr:to>
      <xdr:col>85</xdr:col>
      <xdr:colOff>171450</xdr:colOff>
      <xdr:row>103</xdr:row>
      <xdr:rowOff>35560</xdr:rowOff>
    </xdr:to>
    <xdr:sp macro="" textlink="">
      <xdr:nvSpPr>
        <xdr:cNvPr id="682" name="楕円 681">
          <a:extLst>
            <a:ext uri="{FF2B5EF4-FFF2-40B4-BE49-F238E27FC236}">
              <a16:creationId xmlns:a16="http://schemas.microsoft.com/office/drawing/2014/main" id="{00000000-0008-0000-0100-0000AA020000}"/>
            </a:ext>
          </a:extLst>
        </xdr:cNvPr>
        <xdr:cNvSpPr/>
      </xdr:nvSpPr>
      <xdr:spPr>
        <a:xfrm>
          <a:off x="14649450" y="1725041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128270</xdr:rowOff>
    </xdr:from>
    <xdr:ext cx="403225" cy="259080"/>
    <xdr:sp macro="" textlink="">
      <xdr:nvSpPr>
        <xdr:cNvPr id="683" name="【公民館】&#10;有形固定資産減価償却率該当値テキスト">
          <a:extLst>
            <a:ext uri="{FF2B5EF4-FFF2-40B4-BE49-F238E27FC236}">
              <a16:creationId xmlns:a16="http://schemas.microsoft.com/office/drawing/2014/main" id="{00000000-0008-0000-0100-0000AB020000}"/>
            </a:ext>
          </a:extLst>
        </xdr:cNvPr>
        <xdr:cNvSpPr txBox="1"/>
      </xdr:nvSpPr>
      <xdr:spPr>
        <a:xfrm>
          <a:off x="14738350" y="1710182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46.2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103</xdr:row>
      <xdr:rowOff>59690</xdr:rowOff>
    </xdr:from>
    <xdr:to>
      <xdr:col>81</xdr:col>
      <xdr:colOff>101600</xdr:colOff>
      <xdr:row>103</xdr:row>
      <xdr:rowOff>161290</xdr:rowOff>
    </xdr:to>
    <xdr:sp macro="" textlink="">
      <xdr:nvSpPr>
        <xdr:cNvPr id="684" name="楕円 683">
          <a:extLst>
            <a:ext uri="{FF2B5EF4-FFF2-40B4-BE49-F238E27FC236}">
              <a16:creationId xmlns:a16="http://schemas.microsoft.com/office/drawing/2014/main" id="{00000000-0008-0000-0100-0000AC020000}"/>
            </a:ext>
          </a:extLst>
        </xdr:cNvPr>
        <xdr:cNvSpPr/>
      </xdr:nvSpPr>
      <xdr:spPr>
        <a:xfrm>
          <a:off x="13887450" y="1737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156210</xdr:rowOff>
    </xdr:from>
    <xdr:to>
      <xdr:col>85</xdr:col>
      <xdr:colOff>127000</xdr:colOff>
      <xdr:row>103</xdr:row>
      <xdr:rowOff>110490</xdr:rowOff>
    </xdr:to>
    <xdr:cxnSp macro="">
      <xdr:nvCxnSpPr>
        <xdr:cNvPr id="685" name="直線コネクタ 684">
          <a:extLst>
            <a:ext uri="{FF2B5EF4-FFF2-40B4-BE49-F238E27FC236}">
              <a16:creationId xmlns:a16="http://schemas.microsoft.com/office/drawing/2014/main" id="{00000000-0008-0000-0100-0000AD020000}"/>
            </a:ext>
          </a:extLst>
        </xdr:cNvPr>
        <xdr:cNvCxnSpPr/>
      </xdr:nvCxnSpPr>
      <xdr:spPr>
        <a:xfrm flipV="1">
          <a:off x="13938250" y="17301210"/>
          <a:ext cx="762000" cy="1257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13970</xdr:rowOff>
    </xdr:from>
    <xdr:to>
      <xdr:col>76</xdr:col>
      <xdr:colOff>165100</xdr:colOff>
      <xdr:row>103</xdr:row>
      <xdr:rowOff>115570</xdr:rowOff>
    </xdr:to>
    <xdr:sp macro="" textlink="">
      <xdr:nvSpPr>
        <xdr:cNvPr id="686" name="楕円 685">
          <a:extLst>
            <a:ext uri="{FF2B5EF4-FFF2-40B4-BE49-F238E27FC236}">
              <a16:creationId xmlns:a16="http://schemas.microsoft.com/office/drawing/2014/main" id="{00000000-0008-0000-0100-0000AE020000}"/>
            </a:ext>
          </a:extLst>
        </xdr:cNvPr>
        <xdr:cNvSpPr/>
      </xdr:nvSpPr>
      <xdr:spPr>
        <a:xfrm>
          <a:off x="13093700" y="1733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64770</xdr:rowOff>
    </xdr:from>
    <xdr:to>
      <xdr:col>81</xdr:col>
      <xdr:colOff>50800</xdr:colOff>
      <xdr:row>103</xdr:row>
      <xdr:rowOff>110490</xdr:rowOff>
    </xdr:to>
    <xdr:cxnSp macro="">
      <xdr:nvCxnSpPr>
        <xdr:cNvPr id="687" name="直線コネクタ 686">
          <a:extLst>
            <a:ext uri="{FF2B5EF4-FFF2-40B4-BE49-F238E27FC236}">
              <a16:creationId xmlns:a16="http://schemas.microsoft.com/office/drawing/2014/main" id="{00000000-0008-0000-0100-0000AF020000}"/>
            </a:ext>
          </a:extLst>
        </xdr:cNvPr>
        <xdr:cNvCxnSpPr/>
      </xdr:nvCxnSpPr>
      <xdr:spPr>
        <a:xfrm>
          <a:off x="13144500" y="17381220"/>
          <a:ext cx="79375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53975</xdr:rowOff>
    </xdr:from>
    <xdr:to>
      <xdr:col>72</xdr:col>
      <xdr:colOff>38100</xdr:colOff>
      <xdr:row>103</xdr:row>
      <xdr:rowOff>155575</xdr:rowOff>
    </xdr:to>
    <xdr:sp macro="" textlink="">
      <xdr:nvSpPr>
        <xdr:cNvPr id="688" name="楕円 687">
          <a:extLst>
            <a:ext uri="{FF2B5EF4-FFF2-40B4-BE49-F238E27FC236}">
              <a16:creationId xmlns:a16="http://schemas.microsoft.com/office/drawing/2014/main" id="{00000000-0008-0000-0100-0000B0020000}"/>
            </a:ext>
          </a:extLst>
        </xdr:cNvPr>
        <xdr:cNvSpPr/>
      </xdr:nvSpPr>
      <xdr:spPr>
        <a:xfrm>
          <a:off x="12299950" y="1737042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171450</xdr:colOff>
      <xdr:row>103</xdr:row>
      <xdr:rowOff>64770</xdr:rowOff>
    </xdr:from>
    <xdr:to>
      <xdr:col>76</xdr:col>
      <xdr:colOff>114300</xdr:colOff>
      <xdr:row>103</xdr:row>
      <xdr:rowOff>104775</xdr:rowOff>
    </xdr:to>
    <xdr:cxnSp macro="">
      <xdr:nvCxnSpPr>
        <xdr:cNvPr id="689" name="直線コネクタ 688">
          <a:extLst>
            <a:ext uri="{FF2B5EF4-FFF2-40B4-BE49-F238E27FC236}">
              <a16:creationId xmlns:a16="http://schemas.microsoft.com/office/drawing/2014/main" id="{00000000-0008-0000-0100-0000B1020000}"/>
            </a:ext>
          </a:extLst>
        </xdr:cNvPr>
        <xdr:cNvCxnSpPr/>
      </xdr:nvCxnSpPr>
      <xdr:spPr>
        <a:xfrm flipV="1">
          <a:off x="12344400" y="17381220"/>
          <a:ext cx="8001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27305</xdr:rowOff>
    </xdr:from>
    <xdr:to>
      <xdr:col>67</xdr:col>
      <xdr:colOff>101600</xdr:colOff>
      <xdr:row>103</xdr:row>
      <xdr:rowOff>128905</xdr:rowOff>
    </xdr:to>
    <xdr:sp macro="" textlink="">
      <xdr:nvSpPr>
        <xdr:cNvPr id="690" name="楕円 689">
          <a:extLst>
            <a:ext uri="{FF2B5EF4-FFF2-40B4-BE49-F238E27FC236}">
              <a16:creationId xmlns:a16="http://schemas.microsoft.com/office/drawing/2014/main" id="{00000000-0008-0000-0100-0000B2020000}"/>
            </a:ext>
          </a:extLst>
        </xdr:cNvPr>
        <xdr:cNvSpPr/>
      </xdr:nvSpPr>
      <xdr:spPr>
        <a:xfrm>
          <a:off x="11487150" y="17343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78105</xdr:rowOff>
    </xdr:from>
    <xdr:to>
      <xdr:col>71</xdr:col>
      <xdr:colOff>171450</xdr:colOff>
      <xdr:row>103</xdr:row>
      <xdr:rowOff>104775</xdr:rowOff>
    </xdr:to>
    <xdr:cxnSp macro="">
      <xdr:nvCxnSpPr>
        <xdr:cNvPr id="691" name="直線コネクタ 690">
          <a:extLst>
            <a:ext uri="{FF2B5EF4-FFF2-40B4-BE49-F238E27FC236}">
              <a16:creationId xmlns:a16="http://schemas.microsoft.com/office/drawing/2014/main" id="{00000000-0008-0000-0100-0000B3020000}"/>
            </a:ext>
          </a:extLst>
        </xdr:cNvPr>
        <xdr:cNvCxnSpPr/>
      </xdr:nvCxnSpPr>
      <xdr:spPr>
        <a:xfrm>
          <a:off x="11537950" y="17394555"/>
          <a:ext cx="80645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104</xdr:row>
      <xdr:rowOff>127635</xdr:rowOff>
    </xdr:from>
    <xdr:ext cx="403225" cy="259080"/>
    <xdr:sp macro="" textlink="">
      <xdr:nvSpPr>
        <xdr:cNvPr id="692" name="n_1aveValue【公民館】&#10;有形固定資産減価償却率">
          <a:extLst>
            <a:ext uri="{FF2B5EF4-FFF2-40B4-BE49-F238E27FC236}">
              <a16:creationId xmlns:a16="http://schemas.microsoft.com/office/drawing/2014/main" id="{00000000-0008-0000-0100-0000B4020000}"/>
            </a:ext>
          </a:extLst>
        </xdr:cNvPr>
        <xdr:cNvSpPr txBox="1"/>
      </xdr:nvSpPr>
      <xdr:spPr>
        <a:xfrm>
          <a:off x="13742035" y="1761553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60.5</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104</xdr:row>
      <xdr:rowOff>127635</xdr:rowOff>
    </xdr:from>
    <xdr:ext cx="403225" cy="259080"/>
    <xdr:sp macro="" textlink="">
      <xdr:nvSpPr>
        <xdr:cNvPr id="693" name="n_2aveValue【公民館】&#10;有形固定資産減価償却率">
          <a:extLst>
            <a:ext uri="{FF2B5EF4-FFF2-40B4-BE49-F238E27FC236}">
              <a16:creationId xmlns:a16="http://schemas.microsoft.com/office/drawing/2014/main" id="{00000000-0008-0000-0100-0000B5020000}"/>
            </a:ext>
          </a:extLst>
        </xdr:cNvPr>
        <xdr:cNvSpPr txBox="1"/>
      </xdr:nvSpPr>
      <xdr:spPr>
        <a:xfrm>
          <a:off x="12960985" y="1761553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60.5</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104</xdr:row>
      <xdr:rowOff>140970</xdr:rowOff>
    </xdr:from>
    <xdr:ext cx="405130" cy="259080"/>
    <xdr:sp macro="" textlink="">
      <xdr:nvSpPr>
        <xdr:cNvPr id="694" name="n_3aveValue【公民館】&#10;有形固定資産減価償却率">
          <a:extLst>
            <a:ext uri="{FF2B5EF4-FFF2-40B4-BE49-F238E27FC236}">
              <a16:creationId xmlns:a16="http://schemas.microsoft.com/office/drawing/2014/main" id="{00000000-0008-0000-0100-0000B6020000}"/>
            </a:ext>
          </a:extLst>
        </xdr:cNvPr>
        <xdr:cNvSpPr txBox="1"/>
      </xdr:nvSpPr>
      <xdr:spPr>
        <a:xfrm>
          <a:off x="12167235" y="176288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61.2</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104</xdr:row>
      <xdr:rowOff>76200</xdr:rowOff>
    </xdr:from>
    <xdr:ext cx="403225" cy="257175"/>
    <xdr:sp macro="" textlink="">
      <xdr:nvSpPr>
        <xdr:cNvPr id="695" name="n_4aveValue【公民館】&#10;有形固定資産減価償却率">
          <a:extLst>
            <a:ext uri="{FF2B5EF4-FFF2-40B4-BE49-F238E27FC236}">
              <a16:creationId xmlns:a16="http://schemas.microsoft.com/office/drawing/2014/main" id="{00000000-0008-0000-0100-0000B7020000}"/>
            </a:ext>
          </a:extLst>
        </xdr:cNvPr>
        <xdr:cNvSpPr txBox="1"/>
      </xdr:nvSpPr>
      <xdr:spPr>
        <a:xfrm>
          <a:off x="11354435" y="1756410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57.8</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102</xdr:row>
      <xdr:rowOff>6350</xdr:rowOff>
    </xdr:from>
    <xdr:ext cx="403225" cy="257175"/>
    <xdr:sp macro="" textlink="">
      <xdr:nvSpPr>
        <xdr:cNvPr id="696" name="n_1mainValue【公民館】&#10;有形固定資産減価償却率">
          <a:extLst>
            <a:ext uri="{FF2B5EF4-FFF2-40B4-BE49-F238E27FC236}">
              <a16:creationId xmlns:a16="http://schemas.microsoft.com/office/drawing/2014/main" id="{00000000-0008-0000-0100-0000B8020000}"/>
            </a:ext>
          </a:extLst>
        </xdr:cNvPr>
        <xdr:cNvSpPr txBox="1"/>
      </xdr:nvSpPr>
      <xdr:spPr>
        <a:xfrm>
          <a:off x="13742035" y="1715135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52.8</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101</xdr:row>
      <xdr:rowOff>132080</xdr:rowOff>
    </xdr:from>
    <xdr:ext cx="403225" cy="257175"/>
    <xdr:sp macro="" textlink="">
      <xdr:nvSpPr>
        <xdr:cNvPr id="697" name="n_2mainValue【公民館】&#10;有形固定資産減価償却率">
          <a:extLst>
            <a:ext uri="{FF2B5EF4-FFF2-40B4-BE49-F238E27FC236}">
              <a16:creationId xmlns:a16="http://schemas.microsoft.com/office/drawing/2014/main" id="{00000000-0008-0000-0100-0000B9020000}"/>
            </a:ext>
          </a:extLst>
        </xdr:cNvPr>
        <xdr:cNvSpPr txBox="1"/>
      </xdr:nvSpPr>
      <xdr:spPr>
        <a:xfrm>
          <a:off x="12960985" y="1710563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50.4</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102</xdr:row>
      <xdr:rowOff>635</xdr:rowOff>
    </xdr:from>
    <xdr:ext cx="405130" cy="259080"/>
    <xdr:sp macro="" textlink="">
      <xdr:nvSpPr>
        <xdr:cNvPr id="698" name="n_3mainValue【公民館】&#10;有形固定資産減価償却率">
          <a:extLst>
            <a:ext uri="{FF2B5EF4-FFF2-40B4-BE49-F238E27FC236}">
              <a16:creationId xmlns:a16="http://schemas.microsoft.com/office/drawing/2014/main" id="{00000000-0008-0000-0100-0000BA020000}"/>
            </a:ext>
          </a:extLst>
        </xdr:cNvPr>
        <xdr:cNvSpPr txBox="1"/>
      </xdr:nvSpPr>
      <xdr:spPr>
        <a:xfrm>
          <a:off x="12167235" y="171456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52.5</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101</xdr:row>
      <xdr:rowOff>145415</xdr:rowOff>
    </xdr:from>
    <xdr:ext cx="403225" cy="257175"/>
    <xdr:sp macro="" textlink="">
      <xdr:nvSpPr>
        <xdr:cNvPr id="699" name="n_4mainValue【公民館】&#10;有形固定資産減価償却率">
          <a:extLst>
            <a:ext uri="{FF2B5EF4-FFF2-40B4-BE49-F238E27FC236}">
              <a16:creationId xmlns:a16="http://schemas.microsoft.com/office/drawing/2014/main" id="{00000000-0008-0000-0100-0000BB020000}"/>
            </a:ext>
          </a:extLst>
        </xdr:cNvPr>
        <xdr:cNvSpPr txBox="1"/>
      </xdr:nvSpPr>
      <xdr:spPr>
        <a:xfrm>
          <a:off x="11354435" y="1711896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51.1</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0" name="正方形/長方形 699">
          <a:extLst>
            <a:ext uri="{FF2B5EF4-FFF2-40B4-BE49-F238E27FC236}">
              <a16:creationId xmlns:a16="http://schemas.microsoft.com/office/drawing/2014/main" id="{00000000-0008-0000-0100-0000BC020000}"/>
            </a:ext>
          </a:extLst>
        </xdr:cNvPr>
        <xdr:cNvSpPr/>
      </xdr:nvSpPr>
      <xdr:spPr>
        <a:xfrm>
          <a:off x="16459200" y="152781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1" name="正方形/長方形 700">
          <a:extLst>
            <a:ext uri="{FF2B5EF4-FFF2-40B4-BE49-F238E27FC236}">
              <a16:creationId xmlns:a16="http://schemas.microsoft.com/office/drawing/2014/main" id="{00000000-0008-0000-0100-0000BD020000}"/>
            </a:ext>
          </a:extLst>
        </xdr:cNvPr>
        <xdr:cNvSpPr/>
      </xdr:nvSpPr>
      <xdr:spPr>
        <a:xfrm>
          <a:off x="165862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2" name="正方形/長方形 701">
          <a:extLst>
            <a:ext uri="{FF2B5EF4-FFF2-40B4-BE49-F238E27FC236}">
              <a16:creationId xmlns:a16="http://schemas.microsoft.com/office/drawing/2014/main" id="{00000000-0008-0000-0100-0000BE020000}"/>
            </a:ext>
          </a:extLst>
        </xdr:cNvPr>
        <xdr:cNvSpPr/>
      </xdr:nvSpPr>
      <xdr:spPr>
        <a:xfrm>
          <a:off x="165862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47/91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3" name="正方形/長方形 702">
          <a:extLst>
            <a:ext uri="{FF2B5EF4-FFF2-40B4-BE49-F238E27FC236}">
              <a16:creationId xmlns:a16="http://schemas.microsoft.com/office/drawing/2014/main" id="{00000000-0008-0000-0100-0000BF020000}"/>
            </a:ext>
          </a:extLst>
        </xdr:cNvPr>
        <xdr:cNvSpPr/>
      </xdr:nvSpPr>
      <xdr:spPr>
        <a:xfrm>
          <a:off x="174879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4" name="正方形/長方形 703">
          <a:extLst>
            <a:ext uri="{FF2B5EF4-FFF2-40B4-BE49-F238E27FC236}">
              <a16:creationId xmlns:a16="http://schemas.microsoft.com/office/drawing/2014/main" id="{00000000-0008-0000-0100-0000C0020000}"/>
            </a:ext>
          </a:extLst>
        </xdr:cNvPr>
        <xdr:cNvSpPr/>
      </xdr:nvSpPr>
      <xdr:spPr>
        <a:xfrm>
          <a:off x="174879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5" name="正方形/長方形 704">
          <a:extLst>
            <a:ext uri="{FF2B5EF4-FFF2-40B4-BE49-F238E27FC236}">
              <a16:creationId xmlns:a16="http://schemas.microsoft.com/office/drawing/2014/main" id="{00000000-0008-0000-0100-0000C1020000}"/>
            </a:ext>
          </a:extLst>
        </xdr:cNvPr>
        <xdr:cNvSpPr/>
      </xdr:nvSpPr>
      <xdr:spPr>
        <a:xfrm>
          <a:off x="185166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6" name="正方形/長方形 705">
          <a:extLst>
            <a:ext uri="{FF2B5EF4-FFF2-40B4-BE49-F238E27FC236}">
              <a16:creationId xmlns:a16="http://schemas.microsoft.com/office/drawing/2014/main" id="{00000000-0008-0000-0100-0000C2020000}"/>
            </a:ext>
          </a:extLst>
        </xdr:cNvPr>
        <xdr:cNvSpPr/>
      </xdr:nvSpPr>
      <xdr:spPr>
        <a:xfrm>
          <a:off x="185166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0.073</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7" name="正方形/長方形 706">
          <a:extLst>
            <a:ext uri="{FF2B5EF4-FFF2-40B4-BE49-F238E27FC236}">
              <a16:creationId xmlns:a16="http://schemas.microsoft.com/office/drawing/2014/main" id="{00000000-0008-0000-0100-0000C3020000}"/>
            </a:ext>
          </a:extLst>
        </xdr:cNvPr>
        <xdr:cNvSpPr/>
      </xdr:nvSpPr>
      <xdr:spPr>
        <a:xfrm>
          <a:off x="16459200" y="16421100"/>
          <a:ext cx="42672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7980" cy="225425"/>
    <xdr:sp macro="" textlink="">
      <xdr:nvSpPr>
        <xdr:cNvPr id="708" name="テキスト ボックス 707">
          <a:extLst>
            <a:ext uri="{FF2B5EF4-FFF2-40B4-BE49-F238E27FC236}">
              <a16:creationId xmlns:a16="http://schemas.microsoft.com/office/drawing/2014/main" id="{00000000-0008-0000-0100-0000C4020000}"/>
            </a:ext>
          </a:extLst>
        </xdr:cNvPr>
        <xdr:cNvSpPr txBox="1"/>
      </xdr:nvSpPr>
      <xdr:spPr>
        <a:xfrm>
          <a:off x="16440150" y="162306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9" name="直線コネクタ 708">
          <a:extLst>
            <a:ext uri="{FF2B5EF4-FFF2-40B4-BE49-F238E27FC236}">
              <a16:creationId xmlns:a16="http://schemas.microsoft.com/office/drawing/2014/main" id="{00000000-0008-0000-0100-0000C5020000}"/>
            </a:ext>
          </a:extLst>
        </xdr:cNvPr>
        <xdr:cNvCxnSpPr/>
      </xdr:nvCxnSpPr>
      <xdr:spPr>
        <a:xfrm>
          <a:off x="16459200" y="18707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10" name="直線コネクタ 709">
          <a:extLst>
            <a:ext uri="{FF2B5EF4-FFF2-40B4-BE49-F238E27FC236}">
              <a16:creationId xmlns:a16="http://schemas.microsoft.com/office/drawing/2014/main" id="{00000000-0008-0000-0100-0000C6020000}"/>
            </a:ext>
          </a:extLst>
        </xdr:cNvPr>
        <xdr:cNvCxnSpPr/>
      </xdr:nvCxnSpPr>
      <xdr:spPr>
        <a:xfrm>
          <a:off x="16459200" y="182499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107</xdr:row>
      <xdr:rowOff>105410</xdr:rowOff>
    </xdr:from>
    <xdr:ext cx="465455" cy="259080"/>
    <xdr:sp macro="" textlink="">
      <xdr:nvSpPr>
        <xdr:cNvPr id="711" name="テキスト ボックス 710">
          <a:extLst>
            <a:ext uri="{FF2B5EF4-FFF2-40B4-BE49-F238E27FC236}">
              <a16:creationId xmlns:a16="http://schemas.microsoft.com/office/drawing/2014/main" id="{00000000-0008-0000-0100-0000C7020000}"/>
            </a:ext>
          </a:extLst>
        </xdr:cNvPr>
        <xdr:cNvSpPr txBox="1"/>
      </xdr:nvSpPr>
      <xdr:spPr>
        <a:xfrm>
          <a:off x="16048990" y="181076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12" name="直線コネクタ 711">
          <a:extLst>
            <a:ext uri="{FF2B5EF4-FFF2-40B4-BE49-F238E27FC236}">
              <a16:creationId xmlns:a16="http://schemas.microsoft.com/office/drawing/2014/main" id="{00000000-0008-0000-0100-0000C8020000}"/>
            </a:ext>
          </a:extLst>
        </xdr:cNvPr>
        <xdr:cNvCxnSpPr/>
      </xdr:nvCxnSpPr>
      <xdr:spPr>
        <a:xfrm>
          <a:off x="16459200" y="177927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104</xdr:row>
      <xdr:rowOff>162560</xdr:rowOff>
    </xdr:from>
    <xdr:ext cx="465455" cy="259080"/>
    <xdr:sp macro="" textlink="">
      <xdr:nvSpPr>
        <xdr:cNvPr id="713" name="テキスト ボックス 712">
          <a:extLst>
            <a:ext uri="{FF2B5EF4-FFF2-40B4-BE49-F238E27FC236}">
              <a16:creationId xmlns:a16="http://schemas.microsoft.com/office/drawing/2014/main" id="{00000000-0008-0000-0100-0000C9020000}"/>
            </a:ext>
          </a:extLst>
        </xdr:cNvPr>
        <xdr:cNvSpPr txBox="1"/>
      </xdr:nvSpPr>
      <xdr:spPr>
        <a:xfrm>
          <a:off x="16048990" y="176504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14" name="直線コネクタ 713">
          <a:extLst>
            <a:ext uri="{FF2B5EF4-FFF2-40B4-BE49-F238E27FC236}">
              <a16:creationId xmlns:a16="http://schemas.microsoft.com/office/drawing/2014/main" id="{00000000-0008-0000-0100-0000CA020000}"/>
            </a:ext>
          </a:extLst>
        </xdr:cNvPr>
        <xdr:cNvCxnSpPr/>
      </xdr:nvCxnSpPr>
      <xdr:spPr>
        <a:xfrm>
          <a:off x="16459200" y="173355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102</xdr:row>
      <xdr:rowOff>48260</xdr:rowOff>
    </xdr:from>
    <xdr:ext cx="465455" cy="259080"/>
    <xdr:sp macro="" textlink="">
      <xdr:nvSpPr>
        <xdr:cNvPr id="715" name="テキスト ボックス 714">
          <a:extLst>
            <a:ext uri="{FF2B5EF4-FFF2-40B4-BE49-F238E27FC236}">
              <a16:creationId xmlns:a16="http://schemas.microsoft.com/office/drawing/2014/main" id="{00000000-0008-0000-0100-0000CB020000}"/>
            </a:ext>
          </a:extLst>
        </xdr:cNvPr>
        <xdr:cNvSpPr txBox="1"/>
      </xdr:nvSpPr>
      <xdr:spPr>
        <a:xfrm>
          <a:off x="16048990" y="171932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16" name="直線コネクタ 715">
          <a:extLst>
            <a:ext uri="{FF2B5EF4-FFF2-40B4-BE49-F238E27FC236}">
              <a16:creationId xmlns:a16="http://schemas.microsoft.com/office/drawing/2014/main" id="{00000000-0008-0000-0100-0000CC020000}"/>
            </a:ext>
          </a:extLst>
        </xdr:cNvPr>
        <xdr:cNvCxnSpPr/>
      </xdr:nvCxnSpPr>
      <xdr:spPr>
        <a:xfrm>
          <a:off x="16459200" y="168783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99</xdr:row>
      <xdr:rowOff>105410</xdr:rowOff>
    </xdr:from>
    <xdr:ext cx="465455" cy="259080"/>
    <xdr:sp macro="" textlink="">
      <xdr:nvSpPr>
        <xdr:cNvPr id="717" name="テキスト ボックス 716">
          <a:extLst>
            <a:ext uri="{FF2B5EF4-FFF2-40B4-BE49-F238E27FC236}">
              <a16:creationId xmlns:a16="http://schemas.microsoft.com/office/drawing/2014/main" id="{00000000-0008-0000-0100-0000CD020000}"/>
            </a:ext>
          </a:extLst>
        </xdr:cNvPr>
        <xdr:cNvSpPr txBox="1"/>
      </xdr:nvSpPr>
      <xdr:spPr>
        <a:xfrm>
          <a:off x="16048990" y="167360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8" name="直線コネクタ 717">
          <a:extLst>
            <a:ext uri="{FF2B5EF4-FFF2-40B4-BE49-F238E27FC236}">
              <a16:creationId xmlns:a16="http://schemas.microsoft.com/office/drawing/2014/main" id="{00000000-0008-0000-0100-0000CE020000}"/>
            </a:ext>
          </a:extLst>
        </xdr:cNvPr>
        <xdr:cNvCxnSpPr/>
      </xdr:nvCxnSpPr>
      <xdr:spPr>
        <a:xfrm>
          <a:off x="16459200" y="16421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162560</xdr:rowOff>
    </xdr:from>
    <xdr:ext cx="465455" cy="259080"/>
    <xdr:sp macro="" textlink="">
      <xdr:nvSpPr>
        <xdr:cNvPr id="719" name="テキスト ボックス 718">
          <a:extLst>
            <a:ext uri="{FF2B5EF4-FFF2-40B4-BE49-F238E27FC236}">
              <a16:creationId xmlns:a16="http://schemas.microsoft.com/office/drawing/2014/main" id="{00000000-0008-0000-0100-0000CF020000}"/>
            </a:ext>
          </a:extLst>
        </xdr:cNvPr>
        <xdr:cNvSpPr txBox="1"/>
      </xdr:nvSpPr>
      <xdr:spPr>
        <a:xfrm>
          <a:off x="16048990" y="162788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0" name="【公民館】&#10;一人当たり面積グラフ枠">
          <a:extLst>
            <a:ext uri="{FF2B5EF4-FFF2-40B4-BE49-F238E27FC236}">
              <a16:creationId xmlns:a16="http://schemas.microsoft.com/office/drawing/2014/main" id="{00000000-0008-0000-0100-0000D0020000}"/>
            </a:ext>
          </a:extLst>
        </xdr:cNvPr>
        <xdr:cNvSpPr/>
      </xdr:nvSpPr>
      <xdr:spPr>
        <a:xfrm>
          <a:off x="16459200" y="16421100"/>
          <a:ext cx="42672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101</xdr:row>
      <xdr:rowOff>41910</xdr:rowOff>
    </xdr:from>
    <xdr:to>
      <xdr:col>116</xdr:col>
      <xdr:colOff>62865</xdr:colOff>
      <xdr:row>108</xdr:row>
      <xdr:rowOff>71755</xdr:rowOff>
    </xdr:to>
    <xdr:cxnSp macro="">
      <xdr:nvCxnSpPr>
        <xdr:cNvPr id="721" name="直線コネクタ 720">
          <a:extLst>
            <a:ext uri="{FF2B5EF4-FFF2-40B4-BE49-F238E27FC236}">
              <a16:creationId xmlns:a16="http://schemas.microsoft.com/office/drawing/2014/main" id="{00000000-0008-0000-0100-0000D1020000}"/>
            </a:ext>
          </a:extLst>
        </xdr:cNvPr>
        <xdr:cNvCxnSpPr/>
      </xdr:nvCxnSpPr>
      <xdr:spPr>
        <a:xfrm flipV="1">
          <a:off x="19951065" y="17015460"/>
          <a:ext cx="0" cy="12299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75565</xdr:rowOff>
    </xdr:from>
    <xdr:ext cx="467995" cy="257175"/>
    <xdr:sp macro="" textlink="">
      <xdr:nvSpPr>
        <xdr:cNvPr id="722" name="【公民館】&#10;一人当たり面積最小値テキスト">
          <a:extLst>
            <a:ext uri="{FF2B5EF4-FFF2-40B4-BE49-F238E27FC236}">
              <a16:creationId xmlns:a16="http://schemas.microsoft.com/office/drawing/2014/main" id="{00000000-0008-0000-0100-0000D2020000}"/>
            </a:ext>
          </a:extLst>
        </xdr:cNvPr>
        <xdr:cNvSpPr txBox="1"/>
      </xdr:nvSpPr>
      <xdr:spPr>
        <a:xfrm>
          <a:off x="19989800" y="1824926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0.002</a:t>
          </a:r>
          <a:endParaRPr kumimoji="1" lang="ja-JP" altLang="en-US" sz="1000" b="1">
            <a:latin typeface="ＭＳ Ｐゴシック"/>
            <a:ea typeface="ＭＳ Ｐゴシック"/>
          </a:endParaRPr>
        </a:p>
      </xdr:txBody>
    </xdr:sp>
    <xdr:clientData/>
  </xdr:oneCellAnchor>
  <xdr:twoCellAnchor>
    <xdr:from>
      <xdr:col>115</xdr:col>
      <xdr:colOff>165100</xdr:colOff>
      <xdr:row>108</xdr:row>
      <xdr:rowOff>71755</xdr:rowOff>
    </xdr:from>
    <xdr:to>
      <xdr:col>116</xdr:col>
      <xdr:colOff>152400</xdr:colOff>
      <xdr:row>108</xdr:row>
      <xdr:rowOff>71755</xdr:rowOff>
    </xdr:to>
    <xdr:cxnSp macro="">
      <xdr:nvCxnSpPr>
        <xdr:cNvPr id="723" name="直線コネクタ 722">
          <a:extLst>
            <a:ext uri="{FF2B5EF4-FFF2-40B4-BE49-F238E27FC236}">
              <a16:creationId xmlns:a16="http://schemas.microsoft.com/office/drawing/2014/main" id="{00000000-0008-0000-0100-0000D3020000}"/>
            </a:ext>
          </a:extLst>
        </xdr:cNvPr>
        <xdr:cNvCxnSpPr/>
      </xdr:nvCxnSpPr>
      <xdr:spPr>
        <a:xfrm>
          <a:off x="19881850" y="182454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160020</xdr:rowOff>
    </xdr:from>
    <xdr:ext cx="467995" cy="259080"/>
    <xdr:sp macro="" textlink="">
      <xdr:nvSpPr>
        <xdr:cNvPr id="724" name="【公民館】&#10;一人当たり面積最大値テキスト">
          <a:extLst>
            <a:ext uri="{FF2B5EF4-FFF2-40B4-BE49-F238E27FC236}">
              <a16:creationId xmlns:a16="http://schemas.microsoft.com/office/drawing/2014/main" id="{00000000-0008-0000-0100-0000D4020000}"/>
            </a:ext>
          </a:extLst>
        </xdr:cNvPr>
        <xdr:cNvSpPr txBox="1"/>
      </xdr:nvSpPr>
      <xdr:spPr>
        <a:xfrm>
          <a:off x="19989800" y="1679067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0.540</a:t>
          </a:r>
          <a:endParaRPr kumimoji="1" lang="ja-JP" altLang="en-US" sz="1000" b="1">
            <a:latin typeface="ＭＳ Ｐゴシック"/>
            <a:ea typeface="ＭＳ Ｐゴシック"/>
          </a:endParaRPr>
        </a:p>
      </xdr:txBody>
    </xdr:sp>
    <xdr:clientData/>
  </xdr:oneCellAnchor>
  <xdr:twoCellAnchor>
    <xdr:from>
      <xdr:col>115</xdr:col>
      <xdr:colOff>165100</xdr:colOff>
      <xdr:row>101</xdr:row>
      <xdr:rowOff>41910</xdr:rowOff>
    </xdr:from>
    <xdr:to>
      <xdr:col>116</xdr:col>
      <xdr:colOff>152400</xdr:colOff>
      <xdr:row>101</xdr:row>
      <xdr:rowOff>41910</xdr:rowOff>
    </xdr:to>
    <xdr:cxnSp macro="">
      <xdr:nvCxnSpPr>
        <xdr:cNvPr id="725" name="直線コネクタ 724">
          <a:extLst>
            <a:ext uri="{FF2B5EF4-FFF2-40B4-BE49-F238E27FC236}">
              <a16:creationId xmlns:a16="http://schemas.microsoft.com/office/drawing/2014/main" id="{00000000-0008-0000-0100-0000D5020000}"/>
            </a:ext>
          </a:extLst>
        </xdr:cNvPr>
        <xdr:cNvCxnSpPr/>
      </xdr:nvCxnSpPr>
      <xdr:spPr>
        <a:xfrm>
          <a:off x="19881850" y="1701546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25400</xdr:rowOff>
    </xdr:from>
    <xdr:ext cx="467995" cy="259080"/>
    <xdr:sp macro="" textlink="">
      <xdr:nvSpPr>
        <xdr:cNvPr id="726" name="【公民館】&#10;一人当たり面積平均値テキスト">
          <a:extLst>
            <a:ext uri="{FF2B5EF4-FFF2-40B4-BE49-F238E27FC236}">
              <a16:creationId xmlns:a16="http://schemas.microsoft.com/office/drawing/2014/main" id="{00000000-0008-0000-0100-0000D6020000}"/>
            </a:ext>
          </a:extLst>
        </xdr:cNvPr>
        <xdr:cNvSpPr txBox="1"/>
      </xdr:nvSpPr>
      <xdr:spPr>
        <a:xfrm>
          <a:off x="19989800" y="17856200"/>
          <a:ext cx="46799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0.085</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107</xdr:row>
      <xdr:rowOff>2540</xdr:rowOff>
    </xdr:from>
    <xdr:to>
      <xdr:col>116</xdr:col>
      <xdr:colOff>114300</xdr:colOff>
      <xdr:row>107</xdr:row>
      <xdr:rowOff>104140</xdr:rowOff>
    </xdr:to>
    <xdr:sp macro="" textlink="">
      <xdr:nvSpPr>
        <xdr:cNvPr id="727" name="フローチャート: 判断 726">
          <a:extLst>
            <a:ext uri="{FF2B5EF4-FFF2-40B4-BE49-F238E27FC236}">
              <a16:creationId xmlns:a16="http://schemas.microsoft.com/office/drawing/2014/main" id="{00000000-0008-0000-0100-0000D7020000}"/>
            </a:ext>
          </a:extLst>
        </xdr:cNvPr>
        <xdr:cNvSpPr/>
      </xdr:nvSpPr>
      <xdr:spPr>
        <a:xfrm>
          <a:off x="19900900" y="1800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0</xdr:rowOff>
    </xdr:from>
    <xdr:to>
      <xdr:col>112</xdr:col>
      <xdr:colOff>38100</xdr:colOff>
      <xdr:row>107</xdr:row>
      <xdr:rowOff>101600</xdr:rowOff>
    </xdr:to>
    <xdr:sp macro="" textlink="">
      <xdr:nvSpPr>
        <xdr:cNvPr id="728" name="フローチャート: 判断 727">
          <a:extLst>
            <a:ext uri="{FF2B5EF4-FFF2-40B4-BE49-F238E27FC236}">
              <a16:creationId xmlns:a16="http://schemas.microsoft.com/office/drawing/2014/main" id="{00000000-0008-0000-0100-0000D8020000}"/>
            </a:ext>
          </a:extLst>
        </xdr:cNvPr>
        <xdr:cNvSpPr/>
      </xdr:nvSpPr>
      <xdr:spPr>
        <a:xfrm>
          <a:off x="19157950" y="180022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5080</xdr:rowOff>
    </xdr:from>
    <xdr:to>
      <xdr:col>107</xdr:col>
      <xdr:colOff>101600</xdr:colOff>
      <xdr:row>107</xdr:row>
      <xdr:rowOff>106680</xdr:rowOff>
    </xdr:to>
    <xdr:sp macro="" textlink="">
      <xdr:nvSpPr>
        <xdr:cNvPr id="729" name="フローチャート: 判断 728">
          <a:extLst>
            <a:ext uri="{FF2B5EF4-FFF2-40B4-BE49-F238E27FC236}">
              <a16:creationId xmlns:a16="http://schemas.microsoft.com/office/drawing/2014/main" id="{00000000-0008-0000-0100-0000D9020000}"/>
            </a:ext>
          </a:extLst>
        </xdr:cNvPr>
        <xdr:cNvSpPr/>
      </xdr:nvSpPr>
      <xdr:spPr>
        <a:xfrm>
          <a:off x="18345150" y="18007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5080</xdr:rowOff>
    </xdr:from>
    <xdr:to>
      <xdr:col>102</xdr:col>
      <xdr:colOff>165100</xdr:colOff>
      <xdr:row>107</xdr:row>
      <xdr:rowOff>106680</xdr:rowOff>
    </xdr:to>
    <xdr:sp macro="" textlink="">
      <xdr:nvSpPr>
        <xdr:cNvPr id="730" name="フローチャート: 判断 729">
          <a:extLst>
            <a:ext uri="{FF2B5EF4-FFF2-40B4-BE49-F238E27FC236}">
              <a16:creationId xmlns:a16="http://schemas.microsoft.com/office/drawing/2014/main" id="{00000000-0008-0000-0100-0000DA020000}"/>
            </a:ext>
          </a:extLst>
        </xdr:cNvPr>
        <xdr:cNvSpPr/>
      </xdr:nvSpPr>
      <xdr:spPr>
        <a:xfrm>
          <a:off x="17551400" y="18007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0</xdr:rowOff>
    </xdr:from>
    <xdr:to>
      <xdr:col>98</xdr:col>
      <xdr:colOff>38100</xdr:colOff>
      <xdr:row>107</xdr:row>
      <xdr:rowOff>101600</xdr:rowOff>
    </xdr:to>
    <xdr:sp macro="" textlink="">
      <xdr:nvSpPr>
        <xdr:cNvPr id="731" name="フローチャート: 判断 730">
          <a:extLst>
            <a:ext uri="{FF2B5EF4-FFF2-40B4-BE49-F238E27FC236}">
              <a16:creationId xmlns:a16="http://schemas.microsoft.com/office/drawing/2014/main" id="{00000000-0008-0000-0100-0000DB020000}"/>
            </a:ext>
          </a:extLst>
        </xdr:cNvPr>
        <xdr:cNvSpPr/>
      </xdr:nvSpPr>
      <xdr:spPr>
        <a:xfrm>
          <a:off x="16757650" y="180022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16510</xdr:rowOff>
    </xdr:from>
    <xdr:ext cx="762000" cy="259080"/>
    <xdr:sp macro="" textlink="">
      <xdr:nvSpPr>
        <xdr:cNvPr id="732" name="テキスト ボックス 731">
          <a:extLst>
            <a:ext uri="{FF2B5EF4-FFF2-40B4-BE49-F238E27FC236}">
              <a16:creationId xmlns:a16="http://schemas.microsoft.com/office/drawing/2014/main" id="{00000000-0008-0000-0100-0000DC020000}"/>
            </a:ext>
          </a:extLst>
        </xdr:cNvPr>
        <xdr:cNvSpPr txBox="1"/>
      </xdr:nvSpPr>
      <xdr:spPr>
        <a:xfrm>
          <a:off x="197802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171450</xdr:colOff>
      <xdr:row>111</xdr:row>
      <xdr:rowOff>16510</xdr:rowOff>
    </xdr:from>
    <xdr:ext cx="762000" cy="259080"/>
    <xdr:sp macro="" textlink="">
      <xdr:nvSpPr>
        <xdr:cNvPr id="733" name="テキスト ボックス 732">
          <a:extLst>
            <a:ext uri="{FF2B5EF4-FFF2-40B4-BE49-F238E27FC236}">
              <a16:creationId xmlns:a16="http://schemas.microsoft.com/office/drawing/2014/main" id="{00000000-0008-0000-0100-0000DD020000}"/>
            </a:ext>
          </a:extLst>
        </xdr:cNvPr>
        <xdr:cNvSpPr txBox="1"/>
      </xdr:nvSpPr>
      <xdr:spPr>
        <a:xfrm>
          <a:off x="190309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60095" cy="259080"/>
    <xdr:sp macro="" textlink="">
      <xdr:nvSpPr>
        <xdr:cNvPr id="734" name="テキスト ボックス 733">
          <a:extLst>
            <a:ext uri="{FF2B5EF4-FFF2-40B4-BE49-F238E27FC236}">
              <a16:creationId xmlns:a16="http://schemas.microsoft.com/office/drawing/2014/main" id="{00000000-0008-0000-0100-0000DE020000}"/>
            </a:ext>
          </a:extLst>
        </xdr:cNvPr>
        <xdr:cNvSpPr txBox="1"/>
      </xdr:nvSpPr>
      <xdr:spPr>
        <a:xfrm>
          <a:off x="18224500" y="187045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2000" cy="259080"/>
    <xdr:sp macro="" textlink="">
      <xdr:nvSpPr>
        <xdr:cNvPr id="735" name="テキスト ボックス 734">
          <a:extLst>
            <a:ext uri="{FF2B5EF4-FFF2-40B4-BE49-F238E27FC236}">
              <a16:creationId xmlns:a16="http://schemas.microsoft.com/office/drawing/2014/main" id="{00000000-0008-0000-0100-0000DF020000}"/>
            </a:ext>
          </a:extLst>
        </xdr:cNvPr>
        <xdr:cNvSpPr txBox="1"/>
      </xdr:nvSpPr>
      <xdr:spPr>
        <a:xfrm>
          <a:off x="174307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171450</xdr:colOff>
      <xdr:row>111</xdr:row>
      <xdr:rowOff>16510</xdr:rowOff>
    </xdr:from>
    <xdr:ext cx="762000" cy="259080"/>
    <xdr:sp macro="" textlink="">
      <xdr:nvSpPr>
        <xdr:cNvPr id="736" name="テキスト ボックス 735">
          <a:extLst>
            <a:ext uri="{FF2B5EF4-FFF2-40B4-BE49-F238E27FC236}">
              <a16:creationId xmlns:a16="http://schemas.microsoft.com/office/drawing/2014/main" id="{00000000-0008-0000-0100-0000E0020000}"/>
            </a:ext>
          </a:extLst>
        </xdr:cNvPr>
        <xdr:cNvSpPr txBox="1"/>
      </xdr:nvSpPr>
      <xdr:spPr>
        <a:xfrm>
          <a:off x="166306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107</xdr:row>
      <xdr:rowOff>59690</xdr:rowOff>
    </xdr:from>
    <xdr:to>
      <xdr:col>116</xdr:col>
      <xdr:colOff>114300</xdr:colOff>
      <xdr:row>107</xdr:row>
      <xdr:rowOff>161290</xdr:rowOff>
    </xdr:to>
    <xdr:sp macro="" textlink="">
      <xdr:nvSpPr>
        <xdr:cNvPr id="737" name="楕円 736">
          <a:extLst>
            <a:ext uri="{FF2B5EF4-FFF2-40B4-BE49-F238E27FC236}">
              <a16:creationId xmlns:a16="http://schemas.microsoft.com/office/drawing/2014/main" id="{00000000-0008-0000-0100-0000E1020000}"/>
            </a:ext>
          </a:extLst>
        </xdr:cNvPr>
        <xdr:cNvSpPr/>
      </xdr:nvSpPr>
      <xdr:spPr>
        <a:xfrm>
          <a:off x="19900900" y="1806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38100</xdr:rowOff>
    </xdr:from>
    <xdr:ext cx="467995" cy="259080"/>
    <xdr:sp macro="" textlink="">
      <xdr:nvSpPr>
        <xdr:cNvPr id="738" name="【公民館】&#10;一人当たり面積該当値テキスト">
          <a:extLst>
            <a:ext uri="{FF2B5EF4-FFF2-40B4-BE49-F238E27FC236}">
              <a16:creationId xmlns:a16="http://schemas.microsoft.com/office/drawing/2014/main" id="{00000000-0008-0000-0100-0000E2020000}"/>
            </a:ext>
          </a:extLst>
        </xdr:cNvPr>
        <xdr:cNvSpPr txBox="1"/>
      </xdr:nvSpPr>
      <xdr:spPr>
        <a:xfrm>
          <a:off x="19989800" y="1804035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0.060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107</xdr:row>
      <xdr:rowOff>59690</xdr:rowOff>
    </xdr:from>
    <xdr:to>
      <xdr:col>112</xdr:col>
      <xdr:colOff>38100</xdr:colOff>
      <xdr:row>107</xdr:row>
      <xdr:rowOff>161290</xdr:rowOff>
    </xdr:to>
    <xdr:sp macro="" textlink="">
      <xdr:nvSpPr>
        <xdr:cNvPr id="739" name="楕円 738">
          <a:extLst>
            <a:ext uri="{FF2B5EF4-FFF2-40B4-BE49-F238E27FC236}">
              <a16:creationId xmlns:a16="http://schemas.microsoft.com/office/drawing/2014/main" id="{00000000-0008-0000-0100-0000E3020000}"/>
            </a:ext>
          </a:extLst>
        </xdr:cNvPr>
        <xdr:cNvSpPr/>
      </xdr:nvSpPr>
      <xdr:spPr>
        <a:xfrm>
          <a:off x="19157950" y="1806194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171450</xdr:colOff>
      <xdr:row>107</xdr:row>
      <xdr:rowOff>110490</xdr:rowOff>
    </xdr:from>
    <xdr:to>
      <xdr:col>116</xdr:col>
      <xdr:colOff>63500</xdr:colOff>
      <xdr:row>107</xdr:row>
      <xdr:rowOff>110490</xdr:rowOff>
    </xdr:to>
    <xdr:cxnSp macro="">
      <xdr:nvCxnSpPr>
        <xdr:cNvPr id="740" name="直線コネクタ 739">
          <a:extLst>
            <a:ext uri="{FF2B5EF4-FFF2-40B4-BE49-F238E27FC236}">
              <a16:creationId xmlns:a16="http://schemas.microsoft.com/office/drawing/2014/main" id="{00000000-0008-0000-0100-0000E4020000}"/>
            </a:ext>
          </a:extLst>
        </xdr:cNvPr>
        <xdr:cNvCxnSpPr/>
      </xdr:nvCxnSpPr>
      <xdr:spPr>
        <a:xfrm>
          <a:off x="19202400" y="18112740"/>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59690</xdr:rowOff>
    </xdr:from>
    <xdr:to>
      <xdr:col>107</xdr:col>
      <xdr:colOff>101600</xdr:colOff>
      <xdr:row>107</xdr:row>
      <xdr:rowOff>161290</xdr:rowOff>
    </xdr:to>
    <xdr:sp macro="" textlink="">
      <xdr:nvSpPr>
        <xdr:cNvPr id="741" name="楕円 740">
          <a:extLst>
            <a:ext uri="{FF2B5EF4-FFF2-40B4-BE49-F238E27FC236}">
              <a16:creationId xmlns:a16="http://schemas.microsoft.com/office/drawing/2014/main" id="{00000000-0008-0000-0100-0000E5020000}"/>
            </a:ext>
          </a:extLst>
        </xdr:cNvPr>
        <xdr:cNvSpPr/>
      </xdr:nvSpPr>
      <xdr:spPr>
        <a:xfrm>
          <a:off x="18345150" y="1806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110490</xdr:rowOff>
    </xdr:from>
    <xdr:to>
      <xdr:col>111</xdr:col>
      <xdr:colOff>171450</xdr:colOff>
      <xdr:row>107</xdr:row>
      <xdr:rowOff>110490</xdr:rowOff>
    </xdr:to>
    <xdr:cxnSp macro="">
      <xdr:nvCxnSpPr>
        <xdr:cNvPr id="742" name="直線コネクタ 741">
          <a:extLst>
            <a:ext uri="{FF2B5EF4-FFF2-40B4-BE49-F238E27FC236}">
              <a16:creationId xmlns:a16="http://schemas.microsoft.com/office/drawing/2014/main" id="{00000000-0008-0000-0100-0000E6020000}"/>
            </a:ext>
          </a:extLst>
        </xdr:cNvPr>
        <xdr:cNvCxnSpPr/>
      </xdr:nvCxnSpPr>
      <xdr:spPr>
        <a:xfrm>
          <a:off x="18395950" y="18112740"/>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59690</xdr:rowOff>
    </xdr:from>
    <xdr:to>
      <xdr:col>102</xdr:col>
      <xdr:colOff>165100</xdr:colOff>
      <xdr:row>107</xdr:row>
      <xdr:rowOff>161290</xdr:rowOff>
    </xdr:to>
    <xdr:sp macro="" textlink="">
      <xdr:nvSpPr>
        <xdr:cNvPr id="743" name="楕円 742">
          <a:extLst>
            <a:ext uri="{FF2B5EF4-FFF2-40B4-BE49-F238E27FC236}">
              <a16:creationId xmlns:a16="http://schemas.microsoft.com/office/drawing/2014/main" id="{00000000-0008-0000-0100-0000E7020000}"/>
            </a:ext>
          </a:extLst>
        </xdr:cNvPr>
        <xdr:cNvSpPr/>
      </xdr:nvSpPr>
      <xdr:spPr>
        <a:xfrm>
          <a:off x="17551400" y="1806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110490</xdr:rowOff>
    </xdr:from>
    <xdr:to>
      <xdr:col>107</xdr:col>
      <xdr:colOff>50800</xdr:colOff>
      <xdr:row>107</xdr:row>
      <xdr:rowOff>110490</xdr:rowOff>
    </xdr:to>
    <xdr:cxnSp macro="">
      <xdr:nvCxnSpPr>
        <xdr:cNvPr id="744" name="直線コネクタ 743">
          <a:extLst>
            <a:ext uri="{FF2B5EF4-FFF2-40B4-BE49-F238E27FC236}">
              <a16:creationId xmlns:a16="http://schemas.microsoft.com/office/drawing/2014/main" id="{00000000-0008-0000-0100-0000E8020000}"/>
            </a:ext>
          </a:extLst>
        </xdr:cNvPr>
        <xdr:cNvCxnSpPr/>
      </xdr:nvCxnSpPr>
      <xdr:spPr>
        <a:xfrm>
          <a:off x="17602200" y="18112740"/>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59690</xdr:rowOff>
    </xdr:from>
    <xdr:to>
      <xdr:col>98</xdr:col>
      <xdr:colOff>38100</xdr:colOff>
      <xdr:row>107</xdr:row>
      <xdr:rowOff>161290</xdr:rowOff>
    </xdr:to>
    <xdr:sp macro="" textlink="">
      <xdr:nvSpPr>
        <xdr:cNvPr id="745" name="楕円 744">
          <a:extLst>
            <a:ext uri="{FF2B5EF4-FFF2-40B4-BE49-F238E27FC236}">
              <a16:creationId xmlns:a16="http://schemas.microsoft.com/office/drawing/2014/main" id="{00000000-0008-0000-0100-0000E9020000}"/>
            </a:ext>
          </a:extLst>
        </xdr:cNvPr>
        <xdr:cNvSpPr/>
      </xdr:nvSpPr>
      <xdr:spPr>
        <a:xfrm>
          <a:off x="16757650" y="1806194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171450</xdr:colOff>
      <xdr:row>107</xdr:row>
      <xdr:rowOff>110490</xdr:rowOff>
    </xdr:from>
    <xdr:to>
      <xdr:col>102</xdr:col>
      <xdr:colOff>114300</xdr:colOff>
      <xdr:row>107</xdr:row>
      <xdr:rowOff>110490</xdr:rowOff>
    </xdr:to>
    <xdr:cxnSp macro="">
      <xdr:nvCxnSpPr>
        <xdr:cNvPr id="746" name="直線コネクタ 745">
          <a:extLst>
            <a:ext uri="{FF2B5EF4-FFF2-40B4-BE49-F238E27FC236}">
              <a16:creationId xmlns:a16="http://schemas.microsoft.com/office/drawing/2014/main" id="{00000000-0008-0000-0100-0000EA020000}"/>
            </a:ext>
          </a:extLst>
        </xdr:cNvPr>
        <xdr:cNvCxnSpPr/>
      </xdr:nvCxnSpPr>
      <xdr:spPr>
        <a:xfrm>
          <a:off x="16802100" y="1811274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105</xdr:row>
      <xdr:rowOff>118110</xdr:rowOff>
    </xdr:from>
    <xdr:ext cx="469900" cy="259080"/>
    <xdr:sp macro="" textlink="">
      <xdr:nvSpPr>
        <xdr:cNvPr id="747" name="n_1aveValue【公民館】&#10;一人当たり面積">
          <a:extLst>
            <a:ext uri="{FF2B5EF4-FFF2-40B4-BE49-F238E27FC236}">
              <a16:creationId xmlns:a16="http://schemas.microsoft.com/office/drawing/2014/main" id="{00000000-0008-0000-0100-0000EB020000}"/>
            </a:ext>
          </a:extLst>
        </xdr:cNvPr>
        <xdr:cNvSpPr txBox="1"/>
      </xdr:nvSpPr>
      <xdr:spPr>
        <a:xfrm>
          <a:off x="18980150" y="177774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0.086</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105</xdr:row>
      <xdr:rowOff>123190</xdr:rowOff>
    </xdr:from>
    <xdr:ext cx="469900" cy="257175"/>
    <xdr:sp macro="" textlink="">
      <xdr:nvSpPr>
        <xdr:cNvPr id="748" name="n_2aveValue【公民館】&#10;一人当たり面積">
          <a:extLst>
            <a:ext uri="{FF2B5EF4-FFF2-40B4-BE49-F238E27FC236}">
              <a16:creationId xmlns:a16="http://schemas.microsoft.com/office/drawing/2014/main" id="{00000000-0008-0000-0100-0000EC020000}"/>
            </a:ext>
          </a:extLst>
        </xdr:cNvPr>
        <xdr:cNvSpPr txBox="1"/>
      </xdr:nvSpPr>
      <xdr:spPr>
        <a:xfrm>
          <a:off x="18180050" y="1778254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0.084</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105</xdr:row>
      <xdr:rowOff>123190</xdr:rowOff>
    </xdr:from>
    <xdr:ext cx="469900" cy="257175"/>
    <xdr:sp macro="" textlink="">
      <xdr:nvSpPr>
        <xdr:cNvPr id="749" name="n_3aveValue【公民館】&#10;一人当たり面積">
          <a:extLst>
            <a:ext uri="{FF2B5EF4-FFF2-40B4-BE49-F238E27FC236}">
              <a16:creationId xmlns:a16="http://schemas.microsoft.com/office/drawing/2014/main" id="{00000000-0008-0000-0100-0000ED020000}"/>
            </a:ext>
          </a:extLst>
        </xdr:cNvPr>
        <xdr:cNvSpPr txBox="1"/>
      </xdr:nvSpPr>
      <xdr:spPr>
        <a:xfrm>
          <a:off x="17386300" y="1778254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0.084</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105</xdr:row>
      <xdr:rowOff>118110</xdr:rowOff>
    </xdr:from>
    <xdr:ext cx="469900" cy="259080"/>
    <xdr:sp macro="" textlink="">
      <xdr:nvSpPr>
        <xdr:cNvPr id="750" name="n_4aveValue【公民館】&#10;一人当たり面積">
          <a:extLst>
            <a:ext uri="{FF2B5EF4-FFF2-40B4-BE49-F238E27FC236}">
              <a16:creationId xmlns:a16="http://schemas.microsoft.com/office/drawing/2014/main" id="{00000000-0008-0000-0100-0000EE020000}"/>
            </a:ext>
          </a:extLst>
        </xdr:cNvPr>
        <xdr:cNvSpPr txBox="1"/>
      </xdr:nvSpPr>
      <xdr:spPr>
        <a:xfrm>
          <a:off x="16592550" y="177774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0.086</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107</xdr:row>
      <xdr:rowOff>152400</xdr:rowOff>
    </xdr:from>
    <xdr:ext cx="469900" cy="259080"/>
    <xdr:sp macro="" textlink="">
      <xdr:nvSpPr>
        <xdr:cNvPr id="751" name="n_1mainValue【公民館】&#10;一人当たり面積">
          <a:extLst>
            <a:ext uri="{FF2B5EF4-FFF2-40B4-BE49-F238E27FC236}">
              <a16:creationId xmlns:a16="http://schemas.microsoft.com/office/drawing/2014/main" id="{00000000-0008-0000-0100-0000EF020000}"/>
            </a:ext>
          </a:extLst>
        </xdr:cNvPr>
        <xdr:cNvSpPr txBox="1"/>
      </xdr:nvSpPr>
      <xdr:spPr>
        <a:xfrm>
          <a:off x="18980150" y="181546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0.060</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107</xdr:row>
      <xdr:rowOff>152400</xdr:rowOff>
    </xdr:from>
    <xdr:ext cx="469900" cy="259080"/>
    <xdr:sp macro="" textlink="">
      <xdr:nvSpPr>
        <xdr:cNvPr id="752" name="n_2mainValue【公民館】&#10;一人当たり面積">
          <a:extLst>
            <a:ext uri="{FF2B5EF4-FFF2-40B4-BE49-F238E27FC236}">
              <a16:creationId xmlns:a16="http://schemas.microsoft.com/office/drawing/2014/main" id="{00000000-0008-0000-0100-0000F0020000}"/>
            </a:ext>
          </a:extLst>
        </xdr:cNvPr>
        <xdr:cNvSpPr txBox="1"/>
      </xdr:nvSpPr>
      <xdr:spPr>
        <a:xfrm>
          <a:off x="18180050" y="181546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0.060</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107</xdr:row>
      <xdr:rowOff>152400</xdr:rowOff>
    </xdr:from>
    <xdr:ext cx="469900" cy="259080"/>
    <xdr:sp macro="" textlink="">
      <xdr:nvSpPr>
        <xdr:cNvPr id="753" name="n_3mainValue【公民館】&#10;一人当たり面積">
          <a:extLst>
            <a:ext uri="{FF2B5EF4-FFF2-40B4-BE49-F238E27FC236}">
              <a16:creationId xmlns:a16="http://schemas.microsoft.com/office/drawing/2014/main" id="{00000000-0008-0000-0100-0000F1020000}"/>
            </a:ext>
          </a:extLst>
        </xdr:cNvPr>
        <xdr:cNvSpPr txBox="1"/>
      </xdr:nvSpPr>
      <xdr:spPr>
        <a:xfrm>
          <a:off x="17386300" y="181546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0.060</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107</xdr:row>
      <xdr:rowOff>152400</xdr:rowOff>
    </xdr:from>
    <xdr:ext cx="469900" cy="259080"/>
    <xdr:sp macro="" textlink="">
      <xdr:nvSpPr>
        <xdr:cNvPr id="754" name="n_4mainValue【公民館】&#10;一人当たり面積">
          <a:extLst>
            <a:ext uri="{FF2B5EF4-FFF2-40B4-BE49-F238E27FC236}">
              <a16:creationId xmlns:a16="http://schemas.microsoft.com/office/drawing/2014/main" id="{00000000-0008-0000-0100-0000F2020000}"/>
            </a:ext>
          </a:extLst>
        </xdr:cNvPr>
        <xdr:cNvSpPr txBox="1"/>
      </xdr:nvSpPr>
      <xdr:spPr>
        <a:xfrm>
          <a:off x="16592550" y="181546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5" name="正方形/長方形 754">
          <a:extLst>
            <a:ext uri="{FF2B5EF4-FFF2-40B4-BE49-F238E27FC236}">
              <a16:creationId xmlns:a16="http://schemas.microsoft.com/office/drawing/2014/main" id="{00000000-0008-0000-0100-0000F3020000}"/>
            </a:ext>
          </a:extLst>
        </xdr:cNvPr>
        <xdr:cNvSpPr/>
      </xdr:nvSpPr>
      <xdr:spPr>
        <a:xfrm>
          <a:off x="685800" y="190881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6" name="正方形/長方形 755">
          <a:extLst>
            <a:ext uri="{FF2B5EF4-FFF2-40B4-BE49-F238E27FC236}">
              <a16:creationId xmlns:a16="http://schemas.microsoft.com/office/drawing/2014/main" id="{00000000-0008-0000-0100-0000F4020000}"/>
            </a:ext>
          </a:extLst>
        </xdr:cNvPr>
        <xdr:cNvSpPr/>
      </xdr:nvSpPr>
      <xdr:spPr>
        <a:xfrm>
          <a:off x="685800" y="19151600"/>
          <a:ext cx="3467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7" name="テキスト ボックス 756">
          <a:extLst>
            <a:ext uri="{FF2B5EF4-FFF2-40B4-BE49-F238E27FC236}">
              <a16:creationId xmlns:a16="http://schemas.microsoft.com/office/drawing/2014/main" id="{00000000-0008-0000-0100-0000F5020000}"/>
            </a:ext>
          </a:extLst>
        </xdr:cNvPr>
        <xdr:cNvSpPr txBox="1"/>
      </xdr:nvSpPr>
      <xdr:spPr>
        <a:xfrm>
          <a:off x="762000" y="19405600"/>
          <a:ext cx="198755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ja-JP" sz="1300">
              <a:solidFill>
                <a:schemeClr val="dk1"/>
              </a:solidFill>
              <a:effectLst/>
              <a:latin typeface="ＭＳ Ｐゴシック"/>
              <a:ea typeface="ＭＳ Ｐゴシック"/>
              <a:cs typeface="+mn-cs"/>
            </a:rPr>
            <a:t>　「認定こども園・幼稚園・保育所」と「学校施設」は、令和元年度に第二保育所の建て替えと吉川中学校の建設に伴い、有形固定資産減価償却率が類似団体と比較しても特に低い水準となっている。また、「道路」や「橋りょう・トンネル」についても、類似団体と比較して低い水準を維持している。「道路」については、長寿命化の個別施設計画に基づき適切に維持管理ができていることや、「橋りょう・トンネル」については、当市が平坦な地形でトンネルが無く、かつ市が管理する大きな河川も無いという特性から、比較的小規模な橋りょうの維持管理により有形固定資産原価償却率が低く抑えられていることなどが要因である。今後</a:t>
          </a:r>
          <a:r>
            <a:rPr kumimoji="1" lang="ja-JP" altLang="en-US" sz="1300">
              <a:latin typeface="ＭＳ Ｐゴシック"/>
              <a:ea typeface="ＭＳ Ｐゴシック"/>
            </a:rPr>
            <a:t>も吉川市公共施設長寿命化計画に基づき、適切に維持管理できるよう老朽化対策を進めていく。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74295</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577850" y="127000"/>
          <a:ext cx="1142365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dr:col>100</xdr:col>
      <xdr:colOff>0</xdr:colOff>
      <xdr:row>1</xdr:row>
      <xdr:rowOff>18415</xdr:rowOff>
    </xdr:from>
    <xdr:to>
      <xdr:col>120</xdr:col>
      <xdr:colOff>152400</xdr:colOff>
      <xdr:row>4</xdr:row>
      <xdr:rowOff>61595</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7145000" y="189865"/>
          <a:ext cx="3581400" cy="5461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43180</xdr:rowOff>
    </xdr:from>
    <xdr:to>
      <xdr:col>120</xdr:col>
      <xdr:colOff>127000</xdr:colOff>
      <xdr:row>4</xdr:row>
      <xdr:rowOff>37465</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7164050" y="214630"/>
          <a:ext cx="353695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68580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7189450" y="240030"/>
          <a:ext cx="3479800" cy="43434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埼玉県吉川市</a:t>
          </a:r>
        </a:p>
      </xdr:txBody>
    </xdr:sp>
    <xdr:clientData/>
  </xdr:twoCellAnchor>
  <xdr:twoCellAnchor>
    <xdr:from>
      <xdr:col>85</xdr:col>
      <xdr:colOff>63500</xdr:colOff>
      <xdr:row>1</xdr:row>
      <xdr:rowOff>18415</xdr:rowOff>
    </xdr:from>
    <xdr:to>
      <xdr:col>99</xdr:col>
      <xdr:colOff>57150</xdr:colOff>
      <xdr:row>4</xdr:row>
      <xdr:rowOff>61595</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4636750" y="189865"/>
          <a:ext cx="2393950" cy="5461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43180</xdr:rowOff>
    </xdr:from>
    <xdr:to>
      <xdr:col>99</xdr:col>
      <xdr:colOff>38100</xdr:colOff>
      <xdr:row>4</xdr:row>
      <xdr:rowOff>37465</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4662150" y="214630"/>
          <a:ext cx="234950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68580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4687550" y="240030"/>
          <a:ext cx="2292350" cy="4470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31115</xdr:rowOff>
    </xdr:from>
    <xdr:to>
      <xdr:col>57</xdr:col>
      <xdr:colOff>0</xdr:colOff>
      <xdr:row>15</xdr:row>
      <xdr:rowOff>93345</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685800" y="873125"/>
          <a:ext cx="9086850" cy="173863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61595</xdr:rowOff>
    </xdr:from>
    <xdr:to>
      <xdr:col>12</xdr:col>
      <xdr:colOff>0</xdr:colOff>
      <xdr:row>15</xdr:row>
      <xdr:rowOff>61595</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812800" y="903605"/>
          <a:ext cx="1244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61595</xdr:rowOff>
    </xdr:from>
    <xdr:to>
      <xdr:col>18</xdr:col>
      <xdr:colOff>127000</xdr:colOff>
      <xdr:row>15</xdr:row>
      <xdr:rowOff>61595</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2012950" y="903605"/>
          <a:ext cx="120015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72,678
70,592
31.66
27,610,509
26,227,145
1,186,495
14,632,287
23,144,736</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61595</xdr:rowOff>
    </xdr:from>
    <xdr:to>
      <xdr:col>26</xdr:col>
      <xdr:colOff>127000</xdr:colOff>
      <xdr:row>15</xdr:row>
      <xdr:rowOff>61595</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213100" y="903605"/>
          <a:ext cx="1371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80645</xdr:rowOff>
    </xdr:from>
    <xdr:to>
      <xdr:col>37</xdr:col>
      <xdr:colOff>63500</xdr:colOff>
      <xdr:row>10</xdr:row>
      <xdr:rowOff>161925</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4584700" y="922655"/>
          <a:ext cx="1822450"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80645</xdr:rowOff>
    </xdr:from>
    <xdr:to>
      <xdr:col>44</xdr:col>
      <xdr:colOff>0</xdr:colOff>
      <xdr:row>10</xdr:row>
      <xdr:rowOff>161925</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6407150" y="922655"/>
          <a:ext cx="1136650"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6.3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93345</xdr:rowOff>
    </xdr:from>
    <xdr:to>
      <xdr:col>47</xdr:col>
      <xdr:colOff>127000</xdr:colOff>
      <xdr:row>11</xdr:row>
      <xdr:rowOff>5715</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7607300" y="935355"/>
          <a:ext cx="577850" cy="9182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117475</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4584700" y="1680210"/>
          <a:ext cx="182245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55</xdr:col>
      <xdr:colOff>127000</xdr:colOff>
      <xdr:row>13</xdr:row>
      <xdr:rowOff>117475</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6470650" y="1680210"/>
          <a:ext cx="308610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－３</a:t>
          </a:r>
        </a:p>
      </xdr:txBody>
    </xdr:sp>
    <xdr:clientData/>
  </xdr:twoCellAnchor>
  <xdr:twoCellAnchor>
    <xdr:from>
      <xdr:col>58</xdr:col>
      <xdr:colOff>25400</xdr:colOff>
      <xdr:row>5</xdr:row>
      <xdr:rowOff>31115</xdr:rowOff>
    </xdr:from>
    <xdr:to>
      <xdr:col>66</xdr:col>
      <xdr:colOff>25400</xdr:colOff>
      <xdr:row>12</xdr:row>
      <xdr:rowOff>99060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9969500" y="873125"/>
          <a:ext cx="1371600" cy="124142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93345</xdr:rowOff>
    </xdr:from>
    <xdr:to>
      <xdr:col>66</xdr:col>
      <xdr:colOff>95250</xdr:colOff>
      <xdr:row>7</xdr:row>
      <xdr:rowOff>5715</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10210800" y="935355"/>
          <a:ext cx="120015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18415</xdr:rowOff>
    </xdr:from>
    <xdr:to>
      <xdr:col>66</xdr:col>
      <xdr:colOff>95250</xdr:colOff>
      <xdr:row>8</xdr:row>
      <xdr:rowOff>99060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10210800" y="1195705"/>
          <a:ext cx="120015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5715</xdr:rowOff>
    </xdr:from>
    <xdr:to>
      <xdr:col>67</xdr:col>
      <xdr:colOff>31750</xdr:colOff>
      <xdr:row>12</xdr:row>
      <xdr:rowOff>124460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10210800" y="1518285"/>
          <a:ext cx="130810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10052050" y="1022350"/>
          <a:ext cx="1905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130175</xdr:rowOff>
    </xdr:from>
    <xdr:to>
      <xdr:col>59</xdr:col>
      <xdr:colOff>73025</xdr:colOff>
      <xdr:row>6</xdr:row>
      <xdr:rowOff>61595</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10106025" y="97218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55880</xdr:rowOff>
    </xdr:from>
    <xdr:to>
      <xdr:col>59</xdr:col>
      <xdr:colOff>73025</xdr:colOff>
      <xdr:row>7</xdr:row>
      <xdr:rowOff>154940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10106025" y="123317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149225</xdr:rowOff>
    </xdr:from>
    <xdr:to>
      <xdr:col>59</xdr:col>
      <xdr:colOff>15875</xdr:colOff>
      <xdr:row>9</xdr:row>
      <xdr:rowOff>117475</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10131425" y="1494155"/>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149225</xdr:rowOff>
    </xdr:from>
    <xdr:to>
      <xdr:col>59</xdr:col>
      <xdr:colOff>107950</xdr:colOff>
      <xdr:row>8</xdr:row>
      <xdr:rowOff>149225</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10071100" y="149415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46990</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10131425" y="1727200"/>
          <a:ext cx="0" cy="13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18415</xdr:rowOff>
    </xdr:from>
    <xdr:to>
      <xdr:col>59</xdr:col>
      <xdr:colOff>107950</xdr:colOff>
      <xdr:row>11</xdr:row>
      <xdr:rowOff>18415</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10071100" y="186626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50165</xdr:rowOff>
    </xdr:from>
    <xdr:ext cx="8896350" cy="25209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41350" y="2736215"/>
          <a:ext cx="889635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24765</xdr:rowOff>
    </xdr:from>
    <xdr:ext cx="6046470" cy="25336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41350" y="3046095"/>
          <a:ext cx="60464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31505" cy="25336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41350" y="3356610"/>
          <a:ext cx="82315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127000</xdr:colOff>
      <xdr:row>21</xdr:row>
      <xdr:rowOff>142875</xdr:rowOff>
    </xdr:from>
    <xdr:ext cx="4433570" cy="251460"/>
    <xdr:sp macro="" textlink="">
      <xdr:nvSpPr>
        <xdr:cNvPr id="32" name="テキスト ボックス 31">
          <a:extLst>
            <a:ext uri="{FF2B5EF4-FFF2-40B4-BE49-F238E27FC236}">
              <a16:creationId xmlns:a16="http://schemas.microsoft.com/office/drawing/2014/main" id="{00000000-0008-0000-0200-000020000000}"/>
            </a:ext>
          </a:extLst>
        </xdr:cNvPr>
        <xdr:cNvSpPr txBox="1"/>
      </xdr:nvSpPr>
      <xdr:spPr>
        <a:xfrm>
          <a:off x="641350" y="3667125"/>
          <a:ext cx="44335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74295</xdr:rowOff>
    </xdr:from>
    <xdr:to>
      <xdr:col>28</xdr:col>
      <xdr:colOff>152400</xdr:colOff>
      <xdr:row>28</xdr:row>
      <xdr:rowOff>24765</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685800" y="4101465"/>
          <a:ext cx="4267200" cy="6210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50165</xdr:rowOff>
    </xdr:from>
    <xdr:to>
      <xdr:col>12</xdr:col>
      <xdr:colOff>127000</xdr:colOff>
      <xdr:row>29</xdr:row>
      <xdr:rowOff>130175</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8128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80645</xdr:rowOff>
    </xdr:from>
    <xdr:to>
      <xdr:col>12</xdr:col>
      <xdr:colOff>127000</xdr:colOff>
      <xdr:row>30</xdr:row>
      <xdr:rowOff>161925</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8128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36/104</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50165</xdr:rowOff>
    </xdr:from>
    <xdr:to>
      <xdr:col>18</xdr:col>
      <xdr:colOff>0</xdr:colOff>
      <xdr:row>29</xdr:row>
      <xdr:rowOff>130175</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7145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80645</xdr:rowOff>
    </xdr:from>
    <xdr:to>
      <xdr:col>18</xdr:col>
      <xdr:colOff>0</xdr:colOff>
      <xdr:row>30</xdr:row>
      <xdr:rowOff>161925</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17145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50165</xdr:rowOff>
    </xdr:from>
    <xdr:to>
      <xdr:col>24</xdr:col>
      <xdr:colOff>0</xdr:colOff>
      <xdr:row>29</xdr:row>
      <xdr:rowOff>130175</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27432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16</xdr:col>
      <xdr:colOff>0</xdr:colOff>
      <xdr:row>29</xdr:row>
      <xdr:rowOff>80645</xdr:rowOff>
    </xdr:from>
    <xdr:to>
      <xdr:col>24</xdr:col>
      <xdr:colOff>0</xdr:colOff>
      <xdr:row>30</xdr:row>
      <xdr:rowOff>161925</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27432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18415</xdr:rowOff>
    </xdr:from>
    <xdr:to>
      <xdr:col>28</xdr:col>
      <xdr:colOff>152400</xdr:colOff>
      <xdr:row>44</xdr:row>
      <xdr:rowOff>74295</xdr:rowOff>
    </xdr:to>
    <xdr:sp macro="" textlink="">
      <xdr:nvSpPr>
        <xdr:cNvPr id="40" name="正方形/長方形 39">
          <a:extLst>
            <a:ext uri="{FF2B5EF4-FFF2-40B4-BE49-F238E27FC236}">
              <a16:creationId xmlns:a16="http://schemas.microsoft.com/office/drawing/2014/main" id="{00000000-0008-0000-0200-000028000000}"/>
            </a:ext>
          </a:extLst>
        </xdr:cNvPr>
        <xdr:cNvSpPr/>
      </xdr:nvSpPr>
      <xdr:spPr>
        <a:xfrm>
          <a:off x="685800" y="5219065"/>
          <a:ext cx="42672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6545" cy="220345"/>
    <xdr:sp macro="" textlink="">
      <xdr:nvSpPr>
        <xdr:cNvPr id="41" name="テキスト ボックス 40">
          <a:extLst>
            <a:ext uri="{FF2B5EF4-FFF2-40B4-BE49-F238E27FC236}">
              <a16:creationId xmlns:a16="http://schemas.microsoft.com/office/drawing/2014/main" id="{00000000-0008-0000-0200-000029000000}"/>
            </a:ext>
          </a:extLst>
        </xdr:cNvPr>
        <xdr:cNvSpPr txBox="1"/>
      </xdr:nvSpPr>
      <xdr:spPr>
        <a:xfrm>
          <a:off x="666750" y="5033010"/>
          <a:ext cx="29654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74295</xdr:rowOff>
    </xdr:from>
    <xdr:to>
      <xdr:col>28</xdr:col>
      <xdr:colOff>114300</xdr:colOff>
      <xdr:row>44</xdr:row>
      <xdr:rowOff>74295</xdr:rowOff>
    </xdr:to>
    <xdr:cxnSp macro="">
      <xdr:nvCxnSpPr>
        <xdr:cNvPr id="42" name="直線コネクタ 41">
          <a:extLst>
            <a:ext uri="{FF2B5EF4-FFF2-40B4-BE49-F238E27FC236}">
              <a16:creationId xmlns:a16="http://schemas.microsoft.com/office/drawing/2014/main" id="{00000000-0008-0000-0200-00002A000000}"/>
            </a:ext>
          </a:extLst>
        </xdr:cNvPr>
        <xdr:cNvCxnSpPr/>
      </xdr:nvCxnSpPr>
      <xdr:spPr>
        <a:xfrm>
          <a:off x="685800" y="74542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43</xdr:row>
      <xdr:rowOff>103505</xdr:rowOff>
    </xdr:from>
    <xdr:ext cx="465455" cy="252095"/>
    <xdr:sp macro="" textlink="">
      <xdr:nvSpPr>
        <xdr:cNvPr id="43" name="テキスト ボックス 42">
          <a:extLst>
            <a:ext uri="{FF2B5EF4-FFF2-40B4-BE49-F238E27FC236}">
              <a16:creationId xmlns:a16="http://schemas.microsoft.com/office/drawing/2014/main" id="{00000000-0008-0000-0200-00002B000000}"/>
            </a:ext>
          </a:extLst>
        </xdr:cNvPr>
        <xdr:cNvSpPr txBox="1"/>
      </xdr:nvSpPr>
      <xdr:spPr>
        <a:xfrm>
          <a:off x="275590" y="7315835"/>
          <a:ext cx="4654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42</xdr:row>
      <xdr:rowOff>90805</xdr:rowOff>
    </xdr:from>
    <xdr:to>
      <xdr:col>28</xdr:col>
      <xdr:colOff>114300</xdr:colOff>
      <xdr:row>42</xdr:row>
      <xdr:rowOff>90805</xdr:rowOff>
    </xdr:to>
    <xdr:cxnSp macro="">
      <xdr:nvCxnSpPr>
        <xdr:cNvPr id="44" name="直線コネクタ 43">
          <a:extLst>
            <a:ext uri="{FF2B5EF4-FFF2-40B4-BE49-F238E27FC236}">
              <a16:creationId xmlns:a16="http://schemas.microsoft.com/office/drawing/2014/main" id="{00000000-0008-0000-0200-00002C000000}"/>
            </a:ext>
          </a:extLst>
        </xdr:cNvPr>
        <xdr:cNvCxnSpPr/>
      </xdr:nvCxnSpPr>
      <xdr:spPr>
        <a:xfrm>
          <a:off x="685800" y="7135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41</xdr:row>
      <xdr:rowOff>118745</xdr:rowOff>
    </xdr:from>
    <xdr:ext cx="465455" cy="252730"/>
    <xdr:sp macro="" textlink="">
      <xdr:nvSpPr>
        <xdr:cNvPr id="45" name="テキスト ボックス 44">
          <a:extLst>
            <a:ext uri="{FF2B5EF4-FFF2-40B4-BE49-F238E27FC236}">
              <a16:creationId xmlns:a16="http://schemas.microsoft.com/office/drawing/2014/main" id="{00000000-0008-0000-0200-00002D000000}"/>
            </a:ext>
          </a:extLst>
        </xdr:cNvPr>
        <xdr:cNvSpPr txBox="1"/>
      </xdr:nvSpPr>
      <xdr:spPr>
        <a:xfrm>
          <a:off x="275590" y="6995795"/>
          <a:ext cx="465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40</xdr:row>
      <xdr:rowOff>106680</xdr:rowOff>
    </xdr:from>
    <xdr:to>
      <xdr:col>28</xdr:col>
      <xdr:colOff>114300</xdr:colOff>
      <xdr:row>40</xdr:row>
      <xdr:rowOff>106680</xdr:rowOff>
    </xdr:to>
    <xdr:cxnSp macro="">
      <xdr:nvCxnSpPr>
        <xdr:cNvPr id="46" name="直線コネクタ 45">
          <a:extLst>
            <a:ext uri="{FF2B5EF4-FFF2-40B4-BE49-F238E27FC236}">
              <a16:creationId xmlns:a16="http://schemas.microsoft.com/office/drawing/2014/main" id="{00000000-0008-0000-0200-00002E000000}"/>
            </a:ext>
          </a:extLst>
        </xdr:cNvPr>
        <xdr:cNvCxnSpPr/>
      </xdr:nvCxnSpPr>
      <xdr:spPr>
        <a:xfrm>
          <a:off x="685800" y="68160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39</xdr:row>
      <xdr:rowOff>134620</xdr:rowOff>
    </xdr:from>
    <xdr:ext cx="401320" cy="253365"/>
    <xdr:sp macro="" textlink="">
      <xdr:nvSpPr>
        <xdr:cNvPr id="47" name="テキスト ボックス 46">
          <a:extLst>
            <a:ext uri="{FF2B5EF4-FFF2-40B4-BE49-F238E27FC236}">
              <a16:creationId xmlns:a16="http://schemas.microsoft.com/office/drawing/2014/main" id="{00000000-0008-0000-0200-00002F000000}"/>
            </a:ext>
          </a:extLst>
        </xdr:cNvPr>
        <xdr:cNvSpPr txBox="1"/>
      </xdr:nvSpPr>
      <xdr:spPr>
        <a:xfrm>
          <a:off x="339725" y="6676390"/>
          <a:ext cx="4013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38</xdr:row>
      <xdr:rowOff>122555</xdr:rowOff>
    </xdr:from>
    <xdr:to>
      <xdr:col>28</xdr:col>
      <xdr:colOff>114300</xdr:colOff>
      <xdr:row>38</xdr:row>
      <xdr:rowOff>122555</xdr:rowOff>
    </xdr:to>
    <xdr:cxnSp macro="">
      <xdr:nvCxnSpPr>
        <xdr:cNvPr id="48" name="直線コネクタ 47">
          <a:extLst>
            <a:ext uri="{FF2B5EF4-FFF2-40B4-BE49-F238E27FC236}">
              <a16:creationId xmlns:a16="http://schemas.microsoft.com/office/drawing/2014/main" id="{00000000-0008-0000-0200-000030000000}"/>
            </a:ext>
          </a:extLst>
        </xdr:cNvPr>
        <xdr:cNvCxnSpPr/>
      </xdr:nvCxnSpPr>
      <xdr:spPr>
        <a:xfrm>
          <a:off x="685800" y="649668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37</xdr:row>
      <xdr:rowOff>151130</xdr:rowOff>
    </xdr:from>
    <xdr:ext cx="401320" cy="252730"/>
    <xdr:sp macro="" textlink="">
      <xdr:nvSpPr>
        <xdr:cNvPr id="49" name="テキスト ボックス 48">
          <a:extLst>
            <a:ext uri="{FF2B5EF4-FFF2-40B4-BE49-F238E27FC236}">
              <a16:creationId xmlns:a16="http://schemas.microsoft.com/office/drawing/2014/main" id="{00000000-0008-0000-0200-000031000000}"/>
            </a:ext>
          </a:extLst>
        </xdr:cNvPr>
        <xdr:cNvSpPr txBox="1"/>
      </xdr:nvSpPr>
      <xdr:spPr>
        <a:xfrm>
          <a:off x="339725" y="6357620"/>
          <a:ext cx="401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36</xdr:row>
      <xdr:rowOff>138430</xdr:rowOff>
    </xdr:from>
    <xdr:to>
      <xdr:col>28</xdr:col>
      <xdr:colOff>114300</xdr:colOff>
      <xdr:row>36</xdr:row>
      <xdr:rowOff>138430</xdr:rowOff>
    </xdr:to>
    <xdr:cxnSp macro="">
      <xdr:nvCxnSpPr>
        <xdr:cNvPr id="50" name="直線コネクタ 49">
          <a:extLst>
            <a:ext uri="{FF2B5EF4-FFF2-40B4-BE49-F238E27FC236}">
              <a16:creationId xmlns:a16="http://schemas.microsoft.com/office/drawing/2014/main" id="{00000000-0008-0000-0200-000032000000}"/>
            </a:ext>
          </a:extLst>
        </xdr:cNvPr>
        <xdr:cNvCxnSpPr/>
      </xdr:nvCxnSpPr>
      <xdr:spPr>
        <a:xfrm>
          <a:off x="685800" y="617728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35</xdr:row>
      <xdr:rowOff>167005</xdr:rowOff>
    </xdr:from>
    <xdr:ext cx="401320" cy="252730"/>
    <xdr:sp macro="" textlink="">
      <xdr:nvSpPr>
        <xdr:cNvPr id="51" name="テキスト ボックス 50">
          <a:extLst>
            <a:ext uri="{FF2B5EF4-FFF2-40B4-BE49-F238E27FC236}">
              <a16:creationId xmlns:a16="http://schemas.microsoft.com/office/drawing/2014/main" id="{00000000-0008-0000-0200-000033000000}"/>
            </a:ext>
          </a:extLst>
        </xdr:cNvPr>
        <xdr:cNvSpPr txBox="1"/>
      </xdr:nvSpPr>
      <xdr:spPr>
        <a:xfrm>
          <a:off x="339725" y="6038215"/>
          <a:ext cx="401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34</xdr:row>
      <xdr:rowOff>154305</xdr:rowOff>
    </xdr:from>
    <xdr:to>
      <xdr:col>28</xdr:col>
      <xdr:colOff>114300</xdr:colOff>
      <xdr:row>34</xdr:row>
      <xdr:rowOff>154305</xdr:rowOff>
    </xdr:to>
    <xdr:cxnSp macro="">
      <xdr:nvCxnSpPr>
        <xdr:cNvPr id="52" name="直線コネクタ 51">
          <a:extLst>
            <a:ext uri="{FF2B5EF4-FFF2-40B4-BE49-F238E27FC236}">
              <a16:creationId xmlns:a16="http://schemas.microsoft.com/office/drawing/2014/main" id="{00000000-0008-0000-0200-000034000000}"/>
            </a:ext>
          </a:extLst>
        </xdr:cNvPr>
        <xdr:cNvCxnSpPr/>
      </xdr:nvCxnSpPr>
      <xdr:spPr>
        <a:xfrm>
          <a:off x="685800" y="585787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34</xdr:row>
      <xdr:rowOff>15875</xdr:rowOff>
    </xdr:from>
    <xdr:ext cx="401320" cy="252095"/>
    <xdr:sp macro="" textlink="">
      <xdr:nvSpPr>
        <xdr:cNvPr id="53" name="テキスト ボックス 52">
          <a:extLst>
            <a:ext uri="{FF2B5EF4-FFF2-40B4-BE49-F238E27FC236}">
              <a16:creationId xmlns:a16="http://schemas.microsoft.com/office/drawing/2014/main" id="{00000000-0008-0000-0200-000035000000}"/>
            </a:ext>
          </a:extLst>
        </xdr:cNvPr>
        <xdr:cNvSpPr txBox="1"/>
      </xdr:nvSpPr>
      <xdr:spPr>
        <a:xfrm>
          <a:off x="339725" y="5719445"/>
          <a:ext cx="40132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33</xdr:row>
      <xdr:rowOff>2540</xdr:rowOff>
    </xdr:from>
    <xdr:to>
      <xdr:col>28</xdr:col>
      <xdr:colOff>114300</xdr:colOff>
      <xdr:row>33</xdr:row>
      <xdr:rowOff>2540</xdr:rowOff>
    </xdr:to>
    <xdr:cxnSp macro="">
      <xdr:nvCxnSpPr>
        <xdr:cNvPr id="54" name="直線コネクタ 53">
          <a:extLst>
            <a:ext uri="{FF2B5EF4-FFF2-40B4-BE49-F238E27FC236}">
              <a16:creationId xmlns:a16="http://schemas.microsoft.com/office/drawing/2014/main" id="{00000000-0008-0000-0200-000036000000}"/>
            </a:ext>
          </a:extLst>
        </xdr:cNvPr>
        <xdr:cNvCxnSpPr/>
      </xdr:nvCxnSpPr>
      <xdr:spPr>
        <a:xfrm>
          <a:off x="685800" y="553847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32</xdr:row>
      <xdr:rowOff>31115</xdr:rowOff>
    </xdr:from>
    <xdr:ext cx="337185" cy="251460"/>
    <xdr:sp macro="" textlink="">
      <xdr:nvSpPr>
        <xdr:cNvPr id="55" name="テキスト ボックス 54">
          <a:extLst>
            <a:ext uri="{FF2B5EF4-FFF2-40B4-BE49-F238E27FC236}">
              <a16:creationId xmlns:a16="http://schemas.microsoft.com/office/drawing/2014/main" id="{00000000-0008-0000-0200-000037000000}"/>
            </a:ext>
          </a:extLst>
        </xdr:cNvPr>
        <xdr:cNvSpPr txBox="1"/>
      </xdr:nvSpPr>
      <xdr:spPr>
        <a:xfrm>
          <a:off x="384810" y="5399405"/>
          <a:ext cx="3371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31</xdr:row>
      <xdr:rowOff>18415</xdr:rowOff>
    </xdr:from>
    <xdr:to>
      <xdr:col>28</xdr:col>
      <xdr:colOff>114300</xdr:colOff>
      <xdr:row>31</xdr:row>
      <xdr:rowOff>18415</xdr:rowOff>
    </xdr:to>
    <xdr:cxnSp macro="">
      <xdr:nvCxnSpPr>
        <xdr:cNvPr id="56" name="直線コネクタ 55">
          <a:extLst>
            <a:ext uri="{FF2B5EF4-FFF2-40B4-BE49-F238E27FC236}">
              <a16:creationId xmlns:a16="http://schemas.microsoft.com/office/drawing/2014/main" id="{00000000-0008-0000-0200-000038000000}"/>
            </a:ext>
          </a:extLst>
        </xdr:cNvPr>
        <xdr:cNvCxnSpPr/>
      </xdr:nvCxnSpPr>
      <xdr:spPr>
        <a:xfrm>
          <a:off x="685800" y="52190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18415</xdr:rowOff>
    </xdr:from>
    <xdr:to>
      <xdr:col>28</xdr:col>
      <xdr:colOff>152400</xdr:colOff>
      <xdr:row>44</xdr:row>
      <xdr:rowOff>74295</xdr:rowOff>
    </xdr:to>
    <xdr:sp macro="" textlink="">
      <xdr:nvSpPr>
        <xdr:cNvPr id="57" name="【図書館】&#10;有形固定資産減価償却率グラフ枠">
          <a:extLst>
            <a:ext uri="{FF2B5EF4-FFF2-40B4-BE49-F238E27FC236}">
              <a16:creationId xmlns:a16="http://schemas.microsoft.com/office/drawing/2014/main" id="{00000000-0008-0000-0200-000039000000}"/>
            </a:ext>
          </a:extLst>
        </xdr:cNvPr>
        <xdr:cNvSpPr/>
      </xdr:nvSpPr>
      <xdr:spPr>
        <a:xfrm>
          <a:off x="685800" y="5219065"/>
          <a:ext cx="42672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90805</xdr:rowOff>
    </xdr:from>
    <xdr:to>
      <xdr:col>24</xdr:col>
      <xdr:colOff>62865</xdr:colOff>
      <xdr:row>42</xdr:row>
      <xdr:rowOff>77470</xdr:rowOff>
    </xdr:to>
    <xdr:cxnSp macro="">
      <xdr:nvCxnSpPr>
        <xdr:cNvPr id="58" name="直線コネクタ 57">
          <a:extLst>
            <a:ext uri="{FF2B5EF4-FFF2-40B4-BE49-F238E27FC236}">
              <a16:creationId xmlns:a16="http://schemas.microsoft.com/office/drawing/2014/main" id="{00000000-0008-0000-0200-00003A000000}"/>
            </a:ext>
          </a:extLst>
        </xdr:cNvPr>
        <xdr:cNvCxnSpPr/>
      </xdr:nvCxnSpPr>
      <xdr:spPr>
        <a:xfrm flipV="1">
          <a:off x="4177665" y="5626735"/>
          <a:ext cx="0" cy="14954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81280</xdr:rowOff>
    </xdr:from>
    <xdr:ext cx="403225" cy="253365"/>
    <xdr:sp macro="" textlink="">
      <xdr:nvSpPr>
        <xdr:cNvPr id="59" name="【図書館】&#10;有形固定資産減価償却率最小値テキスト">
          <a:extLst>
            <a:ext uri="{FF2B5EF4-FFF2-40B4-BE49-F238E27FC236}">
              <a16:creationId xmlns:a16="http://schemas.microsoft.com/office/drawing/2014/main" id="{00000000-0008-0000-0200-00003B000000}"/>
            </a:ext>
          </a:extLst>
        </xdr:cNvPr>
        <xdr:cNvSpPr txBox="1"/>
      </xdr:nvSpPr>
      <xdr:spPr>
        <a:xfrm>
          <a:off x="4216400" y="7125970"/>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99.2</a:t>
          </a:r>
          <a:endParaRPr kumimoji="1" lang="ja-JP" altLang="en-US" sz="1000" b="1">
            <a:latin typeface="ＭＳ Ｐゴシック"/>
            <a:ea typeface="ＭＳ Ｐゴシック"/>
          </a:endParaRPr>
        </a:p>
      </xdr:txBody>
    </xdr:sp>
    <xdr:clientData/>
  </xdr:oneCellAnchor>
  <xdr:twoCellAnchor>
    <xdr:from>
      <xdr:col>23</xdr:col>
      <xdr:colOff>165100</xdr:colOff>
      <xdr:row>42</xdr:row>
      <xdr:rowOff>77470</xdr:rowOff>
    </xdr:from>
    <xdr:to>
      <xdr:col>24</xdr:col>
      <xdr:colOff>152400</xdr:colOff>
      <xdr:row>42</xdr:row>
      <xdr:rowOff>77470</xdr:rowOff>
    </xdr:to>
    <xdr:cxnSp macro="">
      <xdr:nvCxnSpPr>
        <xdr:cNvPr id="60" name="直線コネクタ 59">
          <a:extLst>
            <a:ext uri="{FF2B5EF4-FFF2-40B4-BE49-F238E27FC236}">
              <a16:creationId xmlns:a16="http://schemas.microsoft.com/office/drawing/2014/main" id="{00000000-0008-0000-0200-00003C000000}"/>
            </a:ext>
          </a:extLst>
        </xdr:cNvPr>
        <xdr:cNvCxnSpPr/>
      </xdr:nvCxnSpPr>
      <xdr:spPr>
        <a:xfrm>
          <a:off x="4108450" y="712216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38735</xdr:rowOff>
    </xdr:from>
    <xdr:ext cx="338455" cy="253365"/>
    <xdr:sp macro="" textlink="">
      <xdr:nvSpPr>
        <xdr:cNvPr id="61" name="【図書館】&#10;有形固定資産減価償却率最大値テキスト">
          <a:extLst>
            <a:ext uri="{FF2B5EF4-FFF2-40B4-BE49-F238E27FC236}">
              <a16:creationId xmlns:a16="http://schemas.microsoft.com/office/drawing/2014/main" id="{00000000-0008-0000-0200-00003D000000}"/>
            </a:ext>
          </a:extLst>
        </xdr:cNvPr>
        <xdr:cNvSpPr txBox="1"/>
      </xdr:nvSpPr>
      <xdr:spPr>
        <a:xfrm>
          <a:off x="4216400" y="5407025"/>
          <a:ext cx="3384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5.5</a:t>
          </a:r>
          <a:endParaRPr kumimoji="1" lang="ja-JP" altLang="en-US" sz="1000" b="1">
            <a:latin typeface="ＭＳ Ｐゴシック"/>
            <a:ea typeface="ＭＳ Ｐゴシック"/>
          </a:endParaRPr>
        </a:p>
      </xdr:txBody>
    </xdr:sp>
    <xdr:clientData/>
  </xdr:oneCellAnchor>
  <xdr:twoCellAnchor>
    <xdr:from>
      <xdr:col>23</xdr:col>
      <xdr:colOff>165100</xdr:colOff>
      <xdr:row>33</xdr:row>
      <xdr:rowOff>90805</xdr:rowOff>
    </xdr:from>
    <xdr:to>
      <xdr:col>24</xdr:col>
      <xdr:colOff>152400</xdr:colOff>
      <xdr:row>33</xdr:row>
      <xdr:rowOff>90805</xdr:rowOff>
    </xdr:to>
    <xdr:cxnSp macro="">
      <xdr:nvCxnSpPr>
        <xdr:cNvPr id="62" name="直線コネクタ 61">
          <a:extLst>
            <a:ext uri="{FF2B5EF4-FFF2-40B4-BE49-F238E27FC236}">
              <a16:creationId xmlns:a16="http://schemas.microsoft.com/office/drawing/2014/main" id="{00000000-0008-0000-0200-00003E000000}"/>
            </a:ext>
          </a:extLst>
        </xdr:cNvPr>
        <xdr:cNvCxnSpPr/>
      </xdr:nvCxnSpPr>
      <xdr:spPr>
        <a:xfrm>
          <a:off x="4108450" y="562673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149860</xdr:rowOff>
    </xdr:from>
    <xdr:ext cx="403225" cy="253365"/>
    <xdr:sp macro="" textlink="">
      <xdr:nvSpPr>
        <xdr:cNvPr id="63" name="【図書館】&#10;有形固定資産減価償却率平均値テキスト">
          <a:extLst>
            <a:ext uri="{FF2B5EF4-FFF2-40B4-BE49-F238E27FC236}">
              <a16:creationId xmlns:a16="http://schemas.microsoft.com/office/drawing/2014/main" id="{00000000-0008-0000-0200-00003F000000}"/>
            </a:ext>
          </a:extLst>
        </xdr:cNvPr>
        <xdr:cNvSpPr txBox="1"/>
      </xdr:nvSpPr>
      <xdr:spPr>
        <a:xfrm>
          <a:off x="4216400" y="6188710"/>
          <a:ext cx="40322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37</xdr:row>
      <xdr:rowOff>127635</xdr:rowOff>
    </xdr:from>
    <xdr:to>
      <xdr:col>24</xdr:col>
      <xdr:colOff>114300</xdr:colOff>
      <xdr:row>38</xdr:row>
      <xdr:rowOff>59055</xdr:rowOff>
    </xdr:to>
    <xdr:sp macro="" textlink="">
      <xdr:nvSpPr>
        <xdr:cNvPr id="64" name="フローチャート: 判断 63">
          <a:extLst>
            <a:ext uri="{FF2B5EF4-FFF2-40B4-BE49-F238E27FC236}">
              <a16:creationId xmlns:a16="http://schemas.microsoft.com/office/drawing/2014/main" id="{00000000-0008-0000-0200-000040000000}"/>
            </a:ext>
          </a:extLst>
        </xdr:cNvPr>
        <xdr:cNvSpPr/>
      </xdr:nvSpPr>
      <xdr:spPr>
        <a:xfrm>
          <a:off x="4127500" y="633412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88900</xdr:rowOff>
    </xdr:from>
    <xdr:to>
      <xdr:col>20</xdr:col>
      <xdr:colOff>38100</xdr:colOff>
      <xdr:row>38</xdr:row>
      <xdr:rowOff>20320</xdr:rowOff>
    </xdr:to>
    <xdr:sp macro="" textlink="">
      <xdr:nvSpPr>
        <xdr:cNvPr id="65" name="フローチャート: 判断 64">
          <a:extLst>
            <a:ext uri="{FF2B5EF4-FFF2-40B4-BE49-F238E27FC236}">
              <a16:creationId xmlns:a16="http://schemas.microsoft.com/office/drawing/2014/main" id="{00000000-0008-0000-0200-000041000000}"/>
            </a:ext>
          </a:extLst>
        </xdr:cNvPr>
        <xdr:cNvSpPr/>
      </xdr:nvSpPr>
      <xdr:spPr>
        <a:xfrm>
          <a:off x="3384550" y="629539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71755</xdr:rowOff>
    </xdr:from>
    <xdr:to>
      <xdr:col>15</xdr:col>
      <xdr:colOff>101600</xdr:colOff>
      <xdr:row>38</xdr:row>
      <xdr:rowOff>3175</xdr:rowOff>
    </xdr:to>
    <xdr:sp macro="" textlink="">
      <xdr:nvSpPr>
        <xdr:cNvPr id="66" name="フローチャート: 判断 65">
          <a:extLst>
            <a:ext uri="{FF2B5EF4-FFF2-40B4-BE49-F238E27FC236}">
              <a16:creationId xmlns:a16="http://schemas.microsoft.com/office/drawing/2014/main" id="{00000000-0008-0000-0200-000042000000}"/>
            </a:ext>
          </a:extLst>
        </xdr:cNvPr>
        <xdr:cNvSpPr/>
      </xdr:nvSpPr>
      <xdr:spPr>
        <a:xfrm>
          <a:off x="2571750" y="627824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53340</xdr:rowOff>
    </xdr:from>
    <xdr:to>
      <xdr:col>10</xdr:col>
      <xdr:colOff>165100</xdr:colOff>
      <xdr:row>37</xdr:row>
      <xdr:rowOff>152400</xdr:rowOff>
    </xdr:to>
    <xdr:sp macro="" textlink="">
      <xdr:nvSpPr>
        <xdr:cNvPr id="67" name="フローチャート: 判断 66">
          <a:extLst>
            <a:ext uri="{FF2B5EF4-FFF2-40B4-BE49-F238E27FC236}">
              <a16:creationId xmlns:a16="http://schemas.microsoft.com/office/drawing/2014/main" id="{00000000-0008-0000-0200-000043000000}"/>
            </a:ext>
          </a:extLst>
        </xdr:cNvPr>
        <xdr:cNvSpPr/>
      </xdr:nvSpPr>
      <xdr:spPr>
        <a:xfrm>
          <a:off x="1778000" y="625983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26670</xdr:rowOff>
    </xdr:from>
    <xdr:to>
      <xdr:col>6</xdr:col>
      <xdr:colOff>38100</xdr:colOff>
      <xdr:row>37</xdr:row>
      <xdr:rowOff>126365</xdr:rowOff>
    </xdr:to>
    <xdr:sp macro="" textlink="">
      <xdr:nvSpPr>
        <xdr:cNvPr id="68" name="フローチャート: 判断 67">
          <a:extLst>
            <a:ext uri="{FF2B5EF4-FFF2-40B4-BE49-F238E27FC236}">
              <a16:creationId xmlns:a16="http://schemas.microsoft.com/office/drawing/2014/main" id="{00000000-0008-0000-0200-000044000000}"/>
            </a:ext>
          </a:extLst>
        </xdr:cNvPr>
        <xdr:cNvSpPr/>
      </xdr:nvSpPr>
      <xdr:spPr>
        <a:xfrm>
          <a:off x="984250" y="623316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72390</xdr:rowOff>
    </xdr:from>
    <xdr:ext cx="762000" cy="252095"/>
    <xdr:sp macro="" textlink="">
      <xdr:nvSpPr>
        <xdr:cNvPr id="69" name="テキスト ボックス 68">
          <a:extLst>
            <a:ext uri="{FF2B5EF4-FFF2-40B4-BE49-F238E27FC236}">
              <a16:creationId xmlns:a16="http://schemas.microsoft.com/office/drawing/2014/main" id="{00000000-0008-0000-0200-000045000000}"/>
            </a:ext>
          </a:extLst>
        </xdr:cNvPr>
        <xdr:cNvSpPr txBox="1"/>
      </xdr:nvSpPr>
      <xdr:spPr>
        <a:xfrm>
          <a:off x="4006850" y="74523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72390</xdr:rowOff>
    </xdr:from>
    <xdr:ext cx="762000" cy="252095"/>
    <xdr:sp macro="" textlink="">
      <xdr:nvSpPr>
        <xdr:cNvPr id="70" name="テキスト ボックス 69">
          <a:extLst>
            <a:ext uri="{FF2B5EF4-FFF2-40B4-BE49-F238E27FC236}">
              <a16:creationId xmlns:a16="http://schemas.microsoft.com/office/drawing/2014/main" id="{00000000-0008-0000-0200-000046000000}"/>
            </a:ext>
          </a:extLst>
        </xdr:cNvPr>
        <xdr:cNvSpPr txBox="1"/>
      </xdr:nvSpPr>
      <xdr:spPr>
        <a:xfrm>
          <a:off x="3257550" y="74523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72390</xdr:rowOff>
    </xdr:from>
    <xdr:ext cx="760095" cy="252095"/>
    <xdr:sp macro="" textlink="">
      <xdr:nvSpPr>
        <xdr:cNvPr id="71" name="テキスト ボックス 70">
          <a:extLst>
            <a:ext uri="{FF2B5EF4-FFF2-40B4-BE49-F238E27FC236}">
              <a16:creationId xmlns:a16="http://schemas.microsoft.com/office/drawing/2014/main" id="{00000000-0008-0000-0200-000047000000}"/>
            </a:ext>
          </a:extLst>
        </xdr:cNvPr>
        <xdr:cNvSpPr txBox="1"/>
      </xdr:nvSpPr>
      <xdr:spPr>
        <a:xfrm>
          <a:off x="2451100" y="7452360"/>
          <a:ext cx="7600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72390</xdr:rowOff>
    </xdr:from>
    <xdr:ext cx="762000" cy="252095"/>
    <xdr:sp macro="" textlink="">
      <xdr:nvSpPr>
        <xdr:cNvPr id="72" name="テキスト ボックス 71">
          <a:extLst>
            <a:ext uri="{FF2B5EF4-FFF2-40B4-BE49-F238E27FC236}">
              <a16:creationId xmlns:a16="http://schemas.microsoft.com/office/drawing/2014/main" id="{00000000-0008-0000-0200-000048000000}"/>
            </a:ext>
          </a:extLst>
        </xdr:cNvPr>
        <xdr:cNvSpPr txBox="1"/>
      </xdr:nvSpPr>
      <xdr:spPr>
        <a:xfrm>
          <a:off x="1657350" y="74523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171450</xdr:colOff>
      <xdr:row>44</xdr:row>
      <xdr:rowOff>72390</xdr:rowOff>
    </xdr:from>
    <xdr:ext cx="762000" cy="252095"/>
    <xdr:sp macro="" textlink="">
      <xdr:nvSpPr>
        <xdr:cNvPr id="73" name="テキスト ボックス 72">
          <a:extLst>
            <a:ext uri="{FF2B5EF4-FFF2-40B4-BE49-F238E27FC236}">
              <a16:creationId xmlns:a16="http://schemas.microsoft.com/office/drawing/2014/main" id="{00000000-0008-0000-0200-000049000000}"/>
            </a:ext>
          </a:extLst>
        </xdr:cNvPr>
        <xdr:cNvSpPr txBox="1"/>
      </xdr:nvSpPr>
      <xdr:spPr>
        <a:xfrm>
          <a:off x="857250" y="74523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37</xdr:row>
      <xdr:rowOff>140335</xdr:rowOff>
    </xdr:from>
    <xdr:to>
      <xdr:col>24</xdr:col>
      <xdr:colOff>114300</xdr:colOff>
      <xdr:row>38</xdr:row>
      <xdr:rowOff>71755</xdr:rowOff>
    </xdr:to>
    <xdr:sp macro="" textlink="">
      <xdr:nvSpPr>
        <xdr:cNvPr id="74" name="楕円 73">
          <a:extLst>
            <a:ext uri="{FF2B5EF4-FFF2-40B4-BE49-F238E27FC236}">
              <a16:creationId xmlns:a16="http://schemas.microsoft.com/office/drawing/2014/main" id="{00000000-0008-0000-0200-00004A000000}"/>
            </a:ext>
          </a:extLst>
        </xdr:cNvPr>
        <xdr:cNvSpPr/>
      </xdr:nvSpPr>
      <xdr:spPr>
        <a:xfrm>
          <a:off x="4127500" y="63468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118110</xdr:rowOff>
    </xdr:from>
    <xdr:ext cx="403225" cy="252730"/>
    <xdr:sp macro="" textlink="">
      <xdr:nvSpPr>
        <xdr:cNvPr id="75" name="【図書館】&#10;有形固定資産減価償却率該当値テキスト">
          <a:extLst>
            <a:ext uri="{FF2B5EF4-FFF2-40B4-BE49-F238E27FC236}">
              <a16:creationId xmlns:a16="http://schemas.microsoft.com/office/drawing/2014/main" id="{00000000-0008-0000-0200-00004B000000}"/>
            </a:ext>
          </a:extLst>
        </xdr:cNvPr>
        <xdr:cNvSpPr txBox="1"/>
      </xdr:nvSpPr>
      <xdr:spPr>
        <a:xfrm>
          <a:off x="4216400" y="6324600"/>
          <a:ext cx="4032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53.7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37</xdr:row>
      <xdr:rowOff>106680</xdr:rowOff>
    </xdr:from>
    <xdr:to>
      <xdr:col>20</xdr:col>
      <xdr:colOff>38100</xdr:colOff>
      <xdr:row>38</xdr:row>
      <xdr:rowOff>38100</xdr:rowOff>
    </xdr:to>
    <xdr:sp macro="" textlink="">
      <xdr:nvSpPr>
        <xdr:cNvPr id="76" name="楕円 75">
          <a:extLst>
            <a:ext uri="{FF2B5EF4-FFF2-40B4-BE49-F238E27FC236}">
              <a16:creationId xmlns:a16="http://schemas.microsoft.com/office/drawing/2014/main" id="{00000000-0008-0000-0200-00004C000000}"/>
            </a:ext>
          </a:extLst>
        </xdr:cNvPr>
        <xdr:cNvSpPr/>
      </xdr:nvSpPr>
      <xdr:spPr>
        <a:xfrm>
          <a:off x="3384550" y="631317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171450</xdr:colOff>
      <xdr:row>37</xdr:row>
      <xdr:rowOff>155575</xdr:rowOff>
    </xdr:from>
    <xdr:to>
      <xdr:col>24</xdr:col>
      <xdr:colOff>63500</xdr:colOff>
      <xdr:row>38</xdr:row>
      <xdr:rowOff>21590</xdr:rowOff>
    </xdr:to>
    <xdr:cxnSp macro="">
      <xdr:nvCxnSpPr>
        <xdr:cNvPr id="77" name="直線コネクタ 76">
          <a:extLst>
            <a:ext uri="{FF2B5EF4-FFF2-40B4-BE49-F238E27FC236}">
              <a16:creationId xmlns:a16="http://schemas.microsoft.com/office/drawing/2014/main" id="{00000000-0008-0000-0200-00004D000000}"/>
            </a:ext>
          </a:extLst>
        </xdr:cNvPr>
        <xdr:cNvCxnSpPr/>
      </xdr:nvCxnSpPr>
      <xdr:spPr>
        <a:xfrm>
          <a:off x="3429000" y="6362065"/>
          <a:ext cx="7493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73025</xdr:rowOff>
    </xdr:from>
    <xdr:to>
      <xdr:col>15</xdr:col>
      <xdr:colOff>101600</xdr:colOff>
      <xdr:row>38</xdr:row>
      <xdr:rowOff>4445</xdr:rowOff>
    </xdr:to>
    <xdr:sp macro="" textlink="">
      <xdr:nvSpPr>
        <xdr:cNvPr id="78" name="楕円 77">
          <a:extLst>
            <a:ext uri="{FF2B5EF4-FFF2-40B4-BE49-F238E27FC236}">
              <a16:creationId xmlns:a16="http://schemas.microsoft.com/office/drawing/2014/main" id="{00000000-0008-0000-0200-00004E000000}"/>
            </a:ext>
          </a:extLst>
        </xdr:cNvPr>
        <xdr:cNvSpPr/>
      </xdr:nvSpPr>
      <xdr:spPr>
        <a:xfrm>
          <a:off x="2571750" y="627951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122555</xdr:rowOff>
    </xdr:from>
    <xdr:to>
      <xdr:col>19</xdr:col>
      <xdr:colOff>171450</xdr:colOff>
      <xdr:row>37</xdr:row>
      <xdr:rowOff>155575</xdr:rowOff>
    </xdr:to>
    <xdr:cxnSp macro="">
      <xdr:nvCxnSpPr>
        <xdr:cNvPr id="79" name="直線コネクタ 78">
          <a:extLst>
            <a:ext uri="{FF2B5EF4-FFF2-40B4-BE49-F238E27FC236}">
              <a16:creationId xmlns:a16="http://schemas.microsoft.com/office/drawing/2014/main" id="{00000000-0008-0000-0200-00004F000000}"/>
            </a:ext>
          </a:extLst>
        </xdr:cNvPr>
        <xdr:cNvCxnSpPr/>
      </xdr:nvCxnSpPr>
      <xdr:spPr>
        <a:xfrm>
          <a:off x="2622550" y="6329045"/>
          <a:ext cx="80645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52070</xdr:rowOff>
    </xdr:from>
    <xdr:to>
      <xdr:col>10</xdr:col>
      <xdr:colOff>165100</xdr:colOff>
      <xdr:row>37</xdr:row>
      <xdr:rowOff>151130</xdr:rowOff>
    </xdr:to>
    <xdr:sp macro="" textlink="">
      <xdr:nvSpPr>
        <xdr:cNvPr id="80" name="楕円 79">
          <a:extLst>
            <a:ext uri="{FF2B5EF4-FFF2-40B4-BE49-F238E27FC236}">
              <a16:creationId xmlns:a16="http://schemas.microsoft.com/office/drawing/2014/main" id="{00000000-0008-0000-0200-000050000000}"/>
            </a:ext>
          </a:extLst>
        </xdr:cNvPr>
        <xdr:cNvSpPr/>
      </xdr:nvSpPr>
      <xdr:spPr>
        <a:xfrm>
          <a:off x="1778000" y="625856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101600</xdr:rowOff>
    </xdr:from>
    <xdr:to>
      <xdr:col>15</xdr:col>
      <xdr:colOff>50800</xdr:colOff>
      <xdr:row>37</xdr:row>
      <xdr:rowOff>122555</xdr:rowOff>
    </xdr:to>
    <xdr:cxnSp macro="">
      <xdr:nvCxnSpPr>
        <xdr:cNvPr id="81" name="直線コネクタ 80">
          <a:extLst>
            <a:ext uri="{FF2B5EF4-FFF2-40B4-BE49-F238E27FC236}">
              <a16:creationId xmlns:a16="http://schemas.microsoft.com/office/drawing/2014/main" id="{00000000-0008-0000-0200-000051000000}"/>
            </a:ext>
          </a:extLst>
        </xdr:cNvPr>
        <xdr:cNvCxnSpPr/>
      </xdr:nvCxnSpPr>
      <xdr:spPr>
        <a:xfrm>
          <a:off x="1828800" y="6308090"/>
          <a:ext cx="79375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21590</xdr:rowOff>
    </xdr:from>
    <xdr:to>
      <xdr:col>6</xdr:col>
      <xdr:colOff>38100</xdr:colOff>
      <xdr:row>37</xdr:row>
      <xdr:rowOff>120650</xdr:rowOff>
    </xdr:to>
    <xdr:sp macro="" textlink="">
      <xdr:nvSpPr>
        <xdr:cNvPr id="82" name="楕円 81">
          <a:extLst>
            <a:ext uri="{FF2B5EF4-FFF2-40B4-BE49-F238E27FC236}">
              <a16:creationId xmlns:a16="http://schemas.microsoft.com/office/drawing/2014/main" id="{00000000-0008-0000-0200-000052000000}"/>
            </a:ext>
          </a:extLst>
        </xdr:cNvPr>
        <xdr:cNvSpPr/>
      </xdr:nvSpPr>
      <xdr:spPr>
        <a:xfrm>
          <a:off x="984250" y="622808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171450</xdr:colOff>
      <xdr:row>37</xdr:row>
      <xdr:rowOff>71755</xdr:rowOff>
    </xdr:from>
    <xdr:to>
      <xdr:col>10</xdr:col>
      <xdr:colOff>114300</xdr:colOff>
      <xdr:row>37</xdr:row>
      <xdr:rowOff>101600</xdr:rowOff>
    </xdr:to>
    <xdr:cxnSp macro="">
      <xdr:nvCxnSpPr>
        <xdr:cNvPr id="83" name="直線コネクタ 82">
          <a:extLst>
            <a:ext uri="{FF2B5EF4-FFF2-40B4-BE49-F238E27FC236}">
              <a16:creationId xmlns:a16="http://schemas.microsoft.com/office/drawing/2014/main" id="{00000000-0008-0000-0200-000053000000}"/>
            </a:ext>
          </a:extLst>
        </xdr:cNvPr>
        <xdr:cNvCxnSpPr/>
      </xdr:nvCxnSpPr>
      <xdr:spPr>
        <a:xfrm>
          <a:off x="1028700" y="6278245"/>
          <a:ext cx="8001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36</xdr:row>
      <xdr:rowOff>36830</xdr:rowOff>
    </xdr:from>
    <xdr:ext cx="403225" cy="252730"/>
    <xdr:sp macro="" textlink="">
      <xdr:nvSpPr>
        <xdr:cNvPr id="84" name="n_1aveValue【図書館】&#10;有形固定資産減価償却率">
          <a:extLst>
            <a:ext uri="{FF2B5EF4-FFF2-40B4-BE49-F238E27FC236}">
              <a16:creationId xmlns:a16="http://schemas.microsoft.com/office/drawing/2014/main" id="{00000000-0008-0000-0200-000054000000}"/>
            </a:ext>
          </a:extLst>
        </xdr:cNvPr>
        <xdr:cNvSpPr txBox="1"/>
      </xdr:nvSpPr>
      <xdr:spPr>
        <a:xfrm>
          <a:off x="3239135" y="6075680"/>
          <a:ext cx="4032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50.5</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36</xdr:row>
      <xdr:rowOff>19050</xdr:rowOff>
    </xdr:from>
    <xdr:ext cx="403225" cy="252730"/>
    <xdr:sp macro="" textlink="">
      <xdr:nvSpPr>
        <xdr:cNvPr id="85" name="n_2aveValue【図書館】&#10;有形固定資産減価償却率">
          <a:extLst>
            <a:ext uri="{FF2B5EF4-FFF2-40B4-BE49-F238E27FC236}">
              <a16:creationId xmlns:a16="http://schemas.microsoft.com/office/drawing/2014/main" id="{00000000-0008-0000-0200-000055000000}"/>
            </a:ext>
          </a:extLst>
        </xdr:cNvPr>
        <xdr:cNvSpPr txBox="1"/>
      </xdr:nvSpPr>
      <xdr:spPr>
        <a:xfrm>
          <a:off x="2439035" y="6057900"/>
          <a:ext cx="4032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49.4</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37</xdr:row>
      <xdr:rowOff>144145</xdr:rowOff>
    </xdr:from>
    <xdr:ext cx="403225" cy="252095"/>
    <xdr:sp macro="" textlink="">
      <xdr:nvSpPr>
        <xdr:cNvPr id="86" name="n_3aveValue【図書館】&#10;有形固定資産減価償却率">
          <a:extLst>
            <a:ext uri="{FF2B5EF4-FFF2-40B4-BE49-F238E27FC236}">
              <a16:creationId xmlns:a16="http://schemas.microsoft.com/office/drawing/2014/main" id="{00000000-0008-0000-0200-000056000000}"/>
            </a:ext>
          </a:extLst>
        </xdr:cNvPr>
        <xdr:cNvSpPr txBox="1"/>
      </xdr:nvSpPr>
      <xdr:spPr>
        <a:xfrm>
          <a:off x="1645285" y="6350635"/>
          <a:ext cx="40322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48.3</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37</xdr:row>
      <xdr:rowOff>117475</xdr:rowOff>
    </xdr:from>
    <xdr:ext cx="405130" cy="252730"/>
    <xdr:sp macro="" textlink="">
      <xdr:nvSpPr>
        <xdr:cNvPr id="87" name="n_4aveValue【図書館】&#10;有形固定資産減価償却率">
          <a:extLst>
            <a:ext uri="{FF2B5EF4-FFF2-40B4-BE49-F238E27FC236}">
              <a16:creationId xmlns:a16="http://schemas.microsoft.com/office/drawing/2014/main" id="{00000000-0008-0000-0200-000057000000}"/>
            </a:ext>
          </a:extLst>
        </xdr:cNvPr>
        <xdr:cNvSpPr txBox="1"/>
      </xdr:nvSpPr>
      <xdr:spPr>
        <a:xfrm>
          <a:off x="851535" y="6323965"/>
          <a:ext cx="4051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46.6</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38</xdr:row>
      <xdr:rowOff>29210</xdr:rowOff>
    </xdr:from>
    <xdr:ext cx="403225" cy="251460"/>
    <xdr:sp macro="" textlink="">
      <xdr:nvSpPr>
        <xdr:cNvPr id="88" name="n_1mainValue【図書館】&#10;有形固定資産減価償却率">
          <a:extLst>
            <a:ext uri="{FF2B5EF4-FFF2-40B4-BE49-F238E27FC236}">
              <a16:creationId xmlns:a16="http://schemas.microsoft.com/office/drawing/2014/main" id="{00000000-0008-0000-0200-000058000000}"/>
            </a:ext>
          </a:extLst>
        </xdr:cNvPr>
        <xdr:cNvSpPr txBox="1"/>
      </xdr:nvSpPr>
      <xdr:spPr>
        <a:xfrm>
          <a:off x="3239135" y="6403340"/>
          <a:ext cx="4032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51.6</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37</xdr:row>
      <xdr:rowOff>163195</xdr:rowOff>
    </xdr:from>
    <xdr:ext cx="403225" cy="251460"/>
    <xdr:sp macro="" textlink="">
      <xdr:nvSpPr>
        <xdr:cNvPr id="89" name="n_2mainValue【図書館】&#10;有形固定資産減価償却率">
          <a:extLst>
            <a:ext uri="{FF2B5EF4-FFF2-40B4-BE49-F238E27FC236}">
              <a16:creationId xmlns:a16="http://schemas.microsoft.com/office/drawing/2014/main" id="{00000000-0008-0000-0200-000059000000}"/>
            </a:ext>
          </a:extLst>
        </xdr:cNvPr>
        <xdr:cNvSpPr txBox="1"/>
      </xdr:nvSpPr>
      <xdr:spPr>
        <a:xfrm>
          <a:off x="2439035" y="6369685"/>
          <a:ext cx="4032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49.5</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35</xdr:row>
      <xdr:rowOff>167640</xdr:rowOff>
    </xdr:from>
    <xdr:ext cx="403225" cy="253365"/>
    <xdr:sp macro="" textlink="">
      <xdr:nvSpPr>
        <xdr:cNvPr id="90" name="n_3mainValue【図書館】&#10;有形固定資産減価償却率">
          <a:extLst>
            <a:ext uri="{FF2B5EF4-FFF2-40B4-BE49-F238E27FC236}">
              <a16:creationId xmlns:a16="http://schemas.microsoft.com/office/drawing/2014/main" id="{00000000-0008-0000-0200-00005A000000}"/>
            </a:ext>
          </a:extLst>
        </xdr:cNvPr>
        <xdr:cNvSpPr txBox="1"/>
      </xdr:nvSpPr>
      <xdr:spPr>
        <a:xfrm>
          <a:off x="1645285" y="6038850"/>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48.2</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35</xdr:row>
      <xdr:rowOff>137160</xdr:rowOff>
    </xdr:from>
    <xdr:ext cx="405130" cy="253365"/>
    <xdr:sp macro="" textlink="">
      <xdr:nvSpPr>
        <xdr:cNvPr id="91" name="n_4mainValue【図書館】&#10;有形固定資産減価償却率">
          <a:extLst>
            <a:ext uri="{FF2B5EF4-FFF2-40B4-BE49-F238E27FC236}">
              <a16:creationId xmlns:a16="http://schemas.microsoft.com/office/drawing/2014/main" id="{00000000-0008-0000-0200-00005B000000}"/>
            </a:ext>
          </a:extLst>
        </xdr:cNvPr>
        <xdr:cNvSpPr txBox="1"/>
      </xdr:nvSpPr>
      <xdr:spPr>
        <a:xfrm>
          <a:off x="851535" y="600837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74295</xdr:rowOff>
    </xdr:from>
    <xdr:to>
      <xdr:col>59</xdr:col>
      <xdr:colOff>88900</xdr:colOff>
      <xdr:row>28</xdr:row>
      <xdr:rowOff>24765</xdr:rowOff>
    </xdr:to>
    <xdr:sp macro="" textlink="">
      <xdr:nvSpPr>
        <xdr:cNvPr id="92" name="正方形/長方形 91">
          <a:extLst>
            <a:ext uri="{FF2B5EF4-FFF2-40B4-BE49-F238E27FC236}">
              <a16:creationId xmlns:a16="http://schemas.microsoft.com/office/drawing/2014/main" id="{00000000-0008-0000-0200-00005C000000}"/>
            </a:ext>
          </a:extLst>
        </xdr:cNvPr>
        <xdr:cNvSpPr/>
      </xdr:nvSpPr>
      <xdr:spPr>
        <a:xfrm>
          <a:off x="5956300" y="4101465"/>
          <a:ext cx="4248150" cy="6210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28</xdr:row>
      <xdr:rowOff>50165</xdr:rowOff>
    </xdr:from>
    <xdr:to>
      <xdr:col>43</xdr:col>
      <xdr:colOff>63500</xdr:colOff>
      <xdr:row>29</xdr:row>
      <xdr:rowOff>130175</xdr:rowOff>
    </xdr:to>
    <xdr:sp macro="" textlink="">
      <xdr:nvSpPr>
        <xdr:cNvPr id="93" name="正方形/長方形 92">
          <a:extLst>
            <a:ext uri="{FF2B5EF4-FFF2-40B4-BE49-F238E27FC236}">
              <a16:creationId xmlns:a16="http://schemas.microsoft.com/office/drawing/2014/main" id="{00000000-0008-0000-0200-00005D000000}"/>
            </a:ext>
          </a:extLst>
        </xdr:cNvPr>
        <xdr:cNvSpPr/>
      </xdr:nvSpPr>
      <xdr:spPr>
        <a:xfrm>
          <a:off x="606425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80645</xdr:rowOff>
    </xdr:from>
    <xdr:to>
      <xdr:col>43</xdr:col>
      <xdr:colOff>63500</xdr:colOff>
      <xdr:row>30</xdr:row>
      <xdr:rowOff>161925</xdr:rowOff>
    </xdr:to>
    <xdr:sp macro="" textlink="">
      <xdr:nvSpPr>
        <xdr:cNvPr id="94" name="正方形/長方形 93">
          <a:extLst>
            <a:ext uri="{FF2B5EF4-FFF2-40B4-BE49-F238E27FC236}">
              <a16:creationId xmlns:a16="http://schemas.microsoft.com/office/drawing/2014/main" id="{00000000-0008-0000-0200-00005E000000}"/>
            </a:ext>
          </a:extLst>
        </xdr:cNvPr>
        <xdr:cNvSpPr/>
      </xdr:nvSpPr>
      <xdr:spPr>
        <a:xfrm>
          <a:off x="606425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42/104</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50165</xdr:rowOff>
    </xdr:from>
    <xdr:to>
      <xdr:col>48</xdr:col>
      <xdr:colOff>127000</xdr:colOff>
      <xdr:row>29</xdr:row>
      <xdr:rowOff>130175</xdr:rowOff>
    </xdr:to>
    <xdr:sp macro="" textlink="">
      <xdr:nvSpPr>
        <xdr:cNvPr id="95" name="正方形/長方形 94">
          <a:extLst>
            <a:ext uri="{FF2B5EF4-FFF2-40B4-BE49-F238E27FC236}">
              <a16:creationId xmlns:a16="http://schemas.microsoft.com/office/drawing/2014/main" id="{00000000-0008-0000-0200-00005F000000}"/>
            </a:ext>
          </a:extLst>
        </xdr:cNvPr>
        <xdr:cNvSpPr/>
      </xdr:nvSpPr>
      <xdr:spPr>
        <a:xfrm>
          <a:off x="69850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80645</xdr:rowOff>
    </xdr:from>
    <xdr:to>
      <xdr:col>48</xdr:col>
      <xdr:colOff>127000</xdr:colOff>
      <xdr:row>30</xdr:row>
      <xdr:rowOff>161925</xdr:rowOff>
    </xdr:to>
    <xdr:sp macro="" textlink="">
      <xdr:nvSpPr>
        <xdr:cNvPr id="96" name="正方形/長方形 95">
          <a:extLst>
            <a:ext uri="{FF2B5EF4-FFF2-40B4-BE49-F238E27FC236}">
              <a16:creationId xmlns:a16="http://schemas.microsoft.com/office/drawing/2014/main" id="{00000000-0008-0000-0200-000060000000}"/>
            </a:ext>
          </a:extLst>
        </xdr:cNvPr>
        <xdr:cNvSpPr/>
      </xdr:nvSpPr>
      <xdr:spPr>
        <a:xfrm>
          <a:off x="69850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50165</xdr:rowOff>
    </xdr:from>
    <xdr:to>
      <xdr:col>54</xdr:col>
      <xdr:colOff>127000</xdr:colOff>
      <xdr:row>29</xdr:row>
      <xdr:rowOff>130175</xdr:rowOff>
    </xdr:to>
    <xdr:sp macro="" textlink="">
      <xdr:nvSpPr>
        <xdr:cNvPr id="97" name="正方形/長方形 96">
          <a:extLst>
            <a:ext uri="{FF2B5EF4-FFF2-40B4-BE49-F238E27FC236}">
              <a16:creationId xmlns:a16="http://schemas.microsoft.com/office/drawing/2014/main" id="{00000000-0008-0000-0200-000061000000}"/>
            </a:ext>
          </a:extLst>
        </xdr:cNvPr>
        <xdr:cNvSpPr/>
      </xdr:nvSpPr>
      <xdr:spPr>
        <a:xfrm>
          <a:off x="80137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46</xdr:col>
      <xdr:colOff>127000</xdr:colOff>
      <xdr:row>29</xdr:row>
      <xdr:rowOff>80645</xdr:rowOff>
    </xdr:from>
    <xdr:to>
      <xdr:col>54</xdr:col>
      <xdr:colOff>127000</xdr:colOff>
      <xdr:row>30</xdr:row>
      <xdr:rowOff>161925</xdr:rowOff>
    </xdr:to>
    <xdr:sp macro="" textlink="">
      <xdr:nvSpPr>
        <xdr:cNvPr id="98" name="正方形/長方形 97">
          <a:extLst>
            <a:ext uri="{FF2B5EF4-FFF2-40B4-BE49-F238E27FC236}">
              <a16:creationId xmlns:a16="http://schemas.microsoft.com/office/drawing/2014/main" id="{00000000-0008-0000-0200-000062000000}"/>
            </a:ext>
          </a:extLst>
        </xdr:cNvPr>
        <xdr:cNvSpPr/>
      </xdr:nvSpPr>
      <xdr:spPr>
        <a:xfrm>
          <a:off x="80137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18415</xdr:rowOff>
    </xdr:from>
    <xdr:to>
      <xdr:col>59</xdr:col>
      <xdr:colOff>88900</xdr:colOff>
      <xdr:row>44</xdr:row>
      <xdr:rowOff>74295</xdr:rowOff>
    </xdr:to>
    <xdr:sp macro="" textlink="">
      <xdr:nvSpPr>
        <xdr:cNvPr id="99" name="正方形/長方形 98">
          <a:extLst>
            <a:ext uri="{FF2B5EF4-FFF2-40B4-BE49-F238E27FC236}">
              <a16:creationId xmlns:a16="http://schemas.microsoft.com/office/drawing/2014/main" id="{00000000-0008-0000-0200-000063000000}"/>
            </a:ext>
          </a:extLst>
        </xdr:cNvPr>
        <xdr:cNvSpPr/>
      </xdr:nvSpPr>
      <xdr:spPr>
        <a:xfrm>
          <a:off x="5956300" y="5219065"/>
          <a:ext cx="42481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7980" cy="220345"/>
    <xdr:sp macro="" textlink="">
      <xdr:nvSpPr>
        <xdr:cNvPr id="100" name="テキスト ボックス 99">
          <a:extLst>
            <a:ext uri="{FF2B5EF4-FFF2-40B4-BE49-F238E27FC236}">
              <a16:creationId xmlns:a16="http://schemas.microsoft.com/office/drawing/2014/main" id="{00000000-0008-0000-0200-000064000000}"/>
            </a:ext>
          </a:extLst>
        </xdr:cNvPr>
        <xdr:cNvSpPr txBox="1"/>
      </xdr:nvSpPr>
      <xdr:spPr>
        <a:xfrm>
          <a:off x="5918200" y="5033010"/>
          <a:ext cx="34798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74295</xdr:rowOff>
    </xdr:from>
    <xdr:to>
      <xdr:col>59</xdr:col>
      <xdr:colOff>50800</xdr:colOff>
      <xdr:row>44</xdr:row>
      <xdr:rowOff>74295</xdr:rowOff>
    </xdr:to>
    <xdr:cxnSp macro="">
      <xdr:nvCxnSpPr>
        <xdr:cNvPr id="101" name="直線コネクタ 100">
          <a:extLst>
            <a:ext uri="{FF2B5EF4-FFF2-40B4-BE49-F238E27FC236}">
              <a16:creationId xmlns:a16="http://schemas.microsoft.com/office/drawing/2014/main" id="{00000000-0008-0000-0200-000065000000}"/>
            </a:ext>
          </a:extLst>
        </xdr:cNvPr>
        <xdr:cNvCxnSpPr/>
      </xdr:nvCxnSpPr>
      <xdr:spPr>
        <a:xfrm>
          <a:off x="5956300" y="74542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37465</xdr:rowOff>
    </xdr:from>
    <xdr:to>
      <xdr:col>59</xdr:col>
      <xdr:colOff>50800</xdr:colOff>
      <xdr:row>42</xdr:row>
      <xdr:rowOff>37465</xdr:rowOff>
    </xdr:to>
    <xdr:cxnSp macro="">
      <xdr:nvCxnSpPr>
        <xdr:cNvPr id="102" name="直線コネクタ 101">
          <a:extLst>
            <a:ext uri="{FF2B5EF4-FFF2-40B4-BE49-F238E27FC236}">
              <a16:creationId xmlns:a16="http://schemas.microsoft.com/office/drawing/2014/main" id="{00000000-0008-0000-0200-000066000000}"/>
            </a:ext>
          </a:extLst>
        </xdr:cNvPr>
        <xdr:cNvCxnSpPr/>
      </xdr:nvCxnSpPr>
      <xdr:spPr>
        <a:xfrm>
          <a:off x="5956300" y="708215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41</xdr:row>
      <xdr:rowOff>66040</xdr:rowOff>
    </xdr:from>
    <xdr:ext cx="465455" cy="252095"/>
    <xdr:sp macro="" textlink="">
      <xdr:nvSpPr>
        <xdr:cNvPr id="103" name="テキスト ボックス 102">
          <a:extLst>
            <a:ext uri="{FF2B5EF4-FFF2-40B4-BE49-F238E27FC236}">
              <a16:creationId xmlns:a16="http://schemas.microsoft.com/office/drawing/2014/main" id="{00000000-0008-0000-0200-000067000000}"/>
            </a:ext>
          </a:extLst>
        </xdr:cNvPr>
        <xdr:cNvSpPr txBox="1"/>
      </xdr:nvSpPr>
      <xdr:spPr>
        <a:xfrm>
          <a:off x="5527040" y="6943090"/>
          <a:ext cx="4654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00000000-0008-0000-0200-000068000000}"/>
            </a:ext>
          </a:extLst>
        </xdr:cNvPr>
        <xdr:cNvCxnSpPr/>
      </xdr:nvCxnSpPr>
      <xdr:spPr>
        <a:xfrm>
          <a:off x="5956300" y="67094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39</xdr:row>
      <xdr:rowOff>28575</xdr:rowOff>
    </xdr:from>
    <xdr:ext cx="465455" cy="251460"/>
    <xdr:sp macro="" textlink="">
      <xdr:nvSpPr>
        <xdr:cNvPr id="105" name="テキスト ボックス 104">
          <a:extLst>
            <a:ext uri="{FF2B5EF4-FFF2-40B4-BE49-F238E27FC236}">
              <a16:creationId xmlns:a16="http://schemas.microsoft.com/office/drawing/2014/main" id="{00000000-0008-0000-0200-000069000000}"/>
            </a:ext>
          </a:extLst>
        </xdr:cNvPr>
        <xdr:cNvSpPr txBox="1"/>
      </xdr:nvSpPr>
      <xdr:spPr>
        <a:xfrm>
          <a:off x="5527040" y="6570345"/>
          <a:ext cx="4654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0.030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130175</xdr:rowOff>
    </xdr:from>
    <xdr:to>
      <xdr:col>59</xdr:col>
      <xdr:colOff>50800</xdr:colOff>
      <xdr:row>37</xdr:row>
      <xdr:rowOff>130175</xdr:rowOff>
    </xdr:to>
    <xdr:cxnSp macro="">
      <xdr:nvCxnSpPr>
        <xdr:cNvPr id="106" name="直線コネクタ 105">
          <a:extLst>
            <a:ext uri="{FF2B5EF4-FFF2-40B4-BE49-F238E27FC236}">
              <a16:creationId xmlns:a16="http://schemas.microsoft.com/office/drawing/2014/main" id="{00000000-0008-0000-0200-00006A000000}"/>
            </a:ext>
          </a:extLst>
        </xdr:cNvPr>
        <xdr:cNvCxnSpPr/>
      </xdr:nvCxnSpPr>
      <xdr:spPr>
        <a:xfrm>
          <a:off x="5956300" y="63366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36</xdr:row>
      <xdr:rowOff>159385</xdr:rowOff>
    </xdr:from>
    <xdr:ext cx="465455" cy="252095"/>
    <xdr:sp macro="" textlink="">
      <xdr:nvSpPr>
        <xdr:cNvPr id="107" name="テキスト ボックス 106">
          <a:extLst>
            <a:ext uri="{FF2B5EF4-FFF2-40B4-BE49-F238E27FC236}">
              <a16:creationId xmlns:a16="http://schemas.microsoft.com/office/drawing/2014/main" id="{00000000-0008-0000-0200-00006B000000}"/>
            </a:ext>
          </a:extLst>
        </xdr:cNvPr>
        <xdr:cNvSpPr txBox="1"/>
      </xdr:nvSpPr>
      <xdr:spPr>
        <a:xfrm>
          <a:off x="5527040" y="6198235"/>
          <a:ext cx="4654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93345</xdr:rowOff>
    </xdr:from>
    <xdr:to>
      <xdr:col>59</xdr:col>
      <xdr:colOff>50800</xdr:colOff>
      <xdr:row>35</xdr:row>
      <xdr:rowOff>93345</xdr:rowOff>
    </xdr:to>
    <xdr:cxnSp macro="">
      <xdr:nvCxnSpPr>
        <xdr:cNvPr id="108" name="直線コネクタ 107">
          <a:extLst>
            <a:ext uri="{FF2B5EF4-FFF2-40B4-BE49-F238E27FC236}">
              <a16:creationId xmlns:a16="http://schemas.microsoft.com/office/drawing/2014/main" id="{00000000-0008-0000-0200-00006C000000}"/>
            </a:ext>
          </a:extLst>
        </xdr:cNvPr>
        <xdr:cNvCxnSpPr/>
      </xdr:nvCxnSpPr>
      <xdr:spPr>
        <a:xfrm>
          <a:off x="5956300" y="596455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34</xdr:row>
      <xdr:rowOff>121920</xdr:rowOff>
    </xdr:from>
    <xdr:ext cx="465455" cy="252095"/>
    <xdr:sp macro="" textlink="">
      <xdr:nvSpPr>
        <xdr:cNvPr id="109" name="テキスト ボックス 108">
          <a:extLst>
            <a:ext uri="{FF2B5EF4-FFF2-40B4-BE49-F238E27FC236}">
              <a16:creationId xmlns:a16="http://schemas.microsoft.com/office/drawing/2014/main" id="{00000000-0008-0000-0200-00006D000000}"/>
            </a:ext>
          </a:extLst>
        </xdr:cNvPr>
        <xdr:cNvSpPr txBox="1"/>
      </xdr:nvSpPr>
      <xdr:spPr>
        <a:xfrm>
          <a:off x="5527040" y="5825490"/>
          <a:ext cx="4654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0.090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55880</xdr:rowOff>
    </xdr:from>
    <xdr:to>
      <xdr:col>59</xdr:col>
      <xdr:colOff>50800</xdr:colOff>
      <xdr:row>33</xdr:row>
      <xdr:rowOff>55880</xdr:rowOff>
    </xdr:to>
    <xdr:cxnSp macro="">
      <xdr:nvCxnSpPr>
        <xdr:cNvPr id="110" name="直線コネクタ 109">
          <a:extLst>
            <a:ext uri="{FF2B5EF4-FFF2-40B4-BE49-F238E27FC236}">
              <a16:creationId xmlns:a16="http://schemas.microsoft.com/office/drawing/2014/main" id="{00000000-0008-0000-0200-00006E000000}"/>
            </a:ext>
          </a:extLst>
        </xdr:cNvPr>
        <xdr:cNvCxnSpPr/>
      </xdr:nvCxnSpPr>
      <xdr:spPr>
        <a:xfrm>
          <a:off x="5956300" y="55918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32</xdr:row>
      <xdr:rowOff>84455</xdr:rowOff>
    </xdr:from>
    <xdr:ext cx="465455" cy="251460"/>
    <xdr:sp macro="" textlink="">
      <xdr:nvSpPr>
        <xdr:cNvPr id="111" name="テキスト ボックス 110">
          <a:extLst>
            <a:ext uri="{FF2B5EF4-FFF2-40B4-BE49-F238E27FC236}">
              <a16:creationId xmlns:a16="http://schemas.microsoft.com/office/drawing/2014/main" id="{00000000-0008-0000-0200-00006F000000}"/>
            </a:ext>
          </a:extLst>
        </xdr:cNvPr>
        <xdr:cNvSpPr txBox="1"/>
      </xdr:nvSpPr>
      <xdr:spPr>
        <a:xfrm>
          <a:off x="5527040" y="5452745"/>
          <a:ext cx="4654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0.120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18415</xdr:rowOff>
    </xdr:from>
    <xdr:to>
      <xdr:col>59</xdr:col>
      <xdr:colOff>50800</xdr:colOff>
      <xdr:row>31</xdr:row>
      <xdr:rowOff>18415</xdr:rowOff>
    </xdr:to>
    <xdr:cxnSp macro="">
      <xdr:nvCxnSpPr>
        <xdr:cNvPr id="112" name="直線コネクタ 111">
          <a:extLst>
            <a:ext uri="{FF2B5EF4-FFF2-40B4-BE49-F238E27FC236}">
              <a16:creationId xmlns:a16="http://schemas.microsoft.com/office/drawing/2014/main" id="{00000000-0008-0000-0200-000070000000}"/>
            </a:ext>
          </a:extLst>
        </xdr:cNvPr>
        <xdr:cNvCxnSpPr/>
      </xdr:nvCxnSpPr>
      <xdr:spPr>
        <a:xfrm>
          <a:off x="5956300" y="52190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30</xdr:row>
      <xdr:rowOff>47625</xdr:rowOff>
    </xdr:from>
    <xdr:ext cx="465455" cy="252095"/>
    <xdr:sp macro="" textlink="">
      <xdr:nvSpPr>
        <xdr:cNvPr id="113" name="テキスト ボックス 112">
          <a:extLst>
            <a:ext uri="{FF2B5EF4-FFF2-40B4-BE49-F238E27FC236}">
              <a16:creationId xmlns:a16="http://schemas.microsoft.com/office/drawing/2014/main" id="{00000000-0008-0000-0200-000071000000}"/>
            </a:ext>
          </a:extLst>
        </xdr:cNvPr>
        <xdr:cNvSpPr txBox="1"/>
      </xdr:nvSpPr>
      <xdr:spPr>
        <a:xfrm>
          <a:off x="5527040" y="5080635"/>
          <a:ext cx="4654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18415</xdr:rowOff>
    </xdr:from>
    <xdr:to>
      <xdr:col>59</xdr:col>
      <xdr:colOff>88900</xdr:colOff>
      <xdr:row>44</xdr:row>
      <xdr:rowOff>74295</xdr:rowOff>
    </xdr:to>
    <xdr:sp macro="" textlink="">
      <xdr:nvSpPr>
        <xdr:cNvPr id="114" name="【図書館】&#10;一人当たり面積グラフ枠">
          <a:extLst>
            <a:ext uri="{FF2B5EF4-FFF2-40B4-BE49-F238E27FC236}">
              <a16:creationId xmlns:a16="http://schemas.microsoft.com/office/drawing/2014/main" id="{00000000-0008-0000-0200-000072000000}"/>
            </a:ext>
          </a:extLst>
        </xdr:cNvPr>
        <xdr:cNvSpPr/>
      </xdr:nvSpPr>
      <xdr:spPr>
        <a:xfrm>
          <a:off x="5956300" y="5219065"/>
          <a:ext cx="42481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33</xdr:row>
      <xdr:rowOff>31115</xdr:rowOff>
    </xdr:from>
    <xdr:to>
      <xdr:col>54</xdr:col>
      <xdr:colOff>171450</xdr:colOff>
      <xdr:row>42</xdr:row>
      <xdr:rowOff>12700</xdr:rowOff>
    </xdr:to>
    <xdr:cxnSp macro="">
      <xdr:nvCxnSpPr>
        <xdr:cNvPr id="115" name="直線コネクタ 114">
          <a:extLst>
            <a:ext uri="{FF2B5EF4-FFF2-40B4-BE49-F238E27FC236}">
              <a16:creationId xmlns:a16="http://schemas.microsoft.com/office/drawing/2014/main" id="{00000000-0008-0000-0200-000073000000}"/>
            </a:ext>
          </a:extLst>
        </xdr:cNvPr>
        <xdr:cNvCxnSpPr/>
      </xdr:nvCxnSpPr>
      <xdr:spPr>
        <a:xfrm flipV="1">
          <a:off x="9429750" y="5567045"/>
          <a:ext cx="0" cy="14903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16510</xdr:rowOff>
    </xdr:from>
    <xdr:ext cx="467995" cy="252095"/>
    <xdr:sp macro="" textlink="">
      <xdr:nvSpPr>
        <xdr:cNvPr id="116" name="【図書館】&#10;一人当たり面積最小値テキスト">
          <a:extLst>
            <a:ext uri="{FF2B5EF4-FFF2-40B4-BE49-F238E27FC236}">
              <a16:creationId xmlns:a16="http://schemas.microsoft.com/office/drawing/2014/main" id="{00000000-0008-0000-0200-000074000000}"/>
            </a:ext>
          </a:extLst>
        </xdr:cNvPr>
        <xdr:cNvSpPr txBox="1"/>
      </xdr:nvSpPr>
      <xdr:spPr>
        <a:xfrm>
          <a:off x="9467850" y="7061200"/>
          <a:ext cx="4679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0.002</a:t>
          </a:r>
          <a:endParaRPr kumimoji="1" lang="ja-JP" altLang="en-US" sz="1000" b="1">
            <a:latin typeface="ＭＳ Ｐゴシック"/>
            <a:ea typeface="ＭＳ Ｐゴシック"/>
          </a:endParaRPr>
        </a:p>
      </xdr:txBody>
    </xdr:sp>
    <xdr:clientData/>
  </xdr:oneCellAnchor>
  <xdr:twoCellAnchor>
    <xdr:from>
      <xdr:col>54</xdr:col>
      <xdr:colOff>101600</xdr:colOff>
      <xdr:row>42</xdr:row>
      <xdr:rowOff>12700</xdr:rowOff>
    </xdr:from>
    <xdr:to>
      <xdr:col>55</xdr:col>
      <xdr:colOff>88900</xdr:colOff>
      <xdr:row>42</xdr:row>
      <xdr:rowOff>12700</xdr:rowOff>
    </xdr:to>
    <xdr:cxnSp macro="">
      <xdr:nvCxnSpPr>
        <xdr:cNvPr id="117" name="直線コネクタ 116">
          <a:extLst>
            <a:ext uri="{FF2B5EF4-FFF2-40B4-BE49-F238E27FC236}">
              <a16:creationId xmlns:a16="http://schemas.microsoft.com/office/drawing/2014/main" id="{00000000-0008-0000-0200-000075000000}"/>
            </a:ext>
          </a:extLst>
        </xdr:cNvPr>
        <xdr:cNvCxnSpPr/>
      </xdr:nvCxnSpPr>
      <xdr:spPr>
        <a:xfrm>
          <a:off x="9359900" y="70573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146685</xdr:rowOff>
    </xdr:from>
    <xdr:ext cx="467995" cy="252095"/>
    <xdr:sp macro="" textlink="">
      <xdr:nvSpPr>
        <xdr:cNvPr id="118" name="【図書館】&#10;一人当たり面積最大値テキスト">
          <a:extLst>
            <a:ext uri="{FF2B5EF4-FFF2-40B4-BE49-F238E27FC236}">
              <a16:creationId xmlns:a16="http://schemas.microsoft.com/office/drawing/2014/main" id="{00000000-0008-0000-0200-000076000000}"/>
            </a:ext>
          </a:extLst>
        </xdr:cNvPr>
        <xdr:cNvSpPr txBox="1"/>
      </xdr:nvSpPr>
      <xdr:spPr>
        <a:xfrm>
          <a:off x="9467850" y="5347335"/>
          <a:ext cx="4679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0.122</a:t>
          </a:r>
          <a:endParaRPr kumimoji="1" lang="ja-JP" altLang="en-US" sz="1000" b="1">
            <a:latin typeface="ＭＳ Ｐゴシック"/>
            <a:ea typeface="ＭＳ Ｐゴシック"/>
          </a:endParaRPr>
        </a:p>
      </xdr:txBody>
    </xdr:sp>
    <xdr:clientData/>
  </xdr:oneCellAnchor>
  <xdr:twoCellAnchor>
    <xdr:from>
      <xdr:col>54</xdr:col>
      <xdr:colOff>101600</xdr:colOff>
      <xdr:row>33</xdr:row>
      <xdr:rowOff>31115</xdr:rowOff>
    </xdr:from>
    <xdr:to>
      <xdr:col>55</xdr:col>
      <xdr:colOff>88900</xdr:colOff>
      <xdr:row>33</xdr:row>
      <xdr:rowOff>31115</xdr:rowOff>
    </xdr:to>
    <xdr:cxnSp macro="">
      <xdr:nvCxnSpPr>
        <xdr:cNvPr id="119" name="直線コネクタ 118">
          <a:extLst>
            <a:ext uri="{FF2B5EF4-FFF2-40B4-BE49-F238E27FC236}">
              <a16:creationId xmlns:a16="http://schemas.microsoft.com/office/drawing/2014/main" id="{00000000-0008-0000-0200-000077000000}"/>
            </a:ext>
          </a:extLst>
        </xdr:cNvPr>
        <xdr:cNvCxnSpPr/>
      </xdr:nvCxnSpPr>
      <xdr:spPr>
        <a:xfrm>
          <a:off x="9359900" y="556704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103505</xdr:rowOff>
    </xdr:from>
    <xdr:ext cx="467995" cy="252095"/>
    <xdr:sp macro="" textlink="">
      <xdr:nvSpPr>
        <xdr:cNvPr id="120" name="【図書館】&#10;一人当たり面積平均値テキスト">
          <a:extLst>
            <a:ext uri="{FF2B5EF4-FFF2-40B4-BE49-F238E27FC236}">
              <a16:creationId xmlns:a16="http://schemas.microsoft.com/office/drawing/2014/main" id="{00000000-0008-0000-0200-000078000000}"/>
            </a:ext>
          </a:extLst>
        </xdr:cNvPr>
        <xdr:cNvSpPr txBox="1"/>
      </xdr:nvSpPr>
      <xdr:spPr>
        <a:xfrm>
          <a:off x="9467850" y="6477635"/>
          <a:ext cx="467995"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0.043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38</xdr:row>
      <xdr:rowOff>124460</xdr:rowOff>
    </xdr:from>
    <xdr:to>
      <xdr:col>55</xdr:col>
      <xdr:colOff>50800</xdr:colOff>
      <xdr:row>39</xdr:row>
      <xdr:rowOff>55880</xdr:rowOff>
    </xdr:to>
    <xdr:sp macro="" textlink="">
      <xdr:nvSpPr>
        <xdr:cNvPr id="121" name="フローチャート: 判断 120">
          <a:extLst>
            <a:ext uri="{FF2B5EF4-FFF2-40B4-BE49-F238E27FC236}">
              <a16:creationId xmlns:a16="http://schemas.microsoft.com/office/drawing/2014/main" id="{00000000-0008-0000-0200-000079000000}"/>
            </a:ext>
          </a:extLst>
        </xdr:cNvPr>
        <xdr:cNvSpPr/>
      </xdr:nvSpPr>
      <xdr:spPr>
        <a:xfrm>
          <a:off x="9398000" y="649859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136525</xdr:rowOff>
    </xdr:from>
    <xdr:to>
      <xdr:col>50</xdr:col>
      <xdr:colOff>165100</xdr:colOff>
      <xdr:row>39</xdr:row>
      <xdr:rowOff>68580</xdr:rowOff>
    </xdr:to>
    <xdr:sp macro="" textlink="">
      <xdr:nvSpPr>
        <xdr:cNvPr id="122" name="フローチャート: 判断 121">
          <a:extLst>
            <a:ext uri="{FF2B5EF4-FFF2-40B4-BE49-F238E27FC236}">
              <a16:creationId xmlns:a16="http://schemas.microsoft.com/office/drawing/2014/main" id="{00000000-0008-0000-0200-00007A000000}"/>
            </a:ext>
          </a:extLst>
        </xdr:cNvPr>
        <xdr:cNvSpPr/>
      </xdr:nvSpPr>
      <xdr:spPr>
        <a:xfrm>
          <a:off x="8636000" y="651065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136525</xdr:rowOff>
    </xdr:from>
    <xdr:to>
      <xdr:col>46</xdr:col>
      <xdr:colOff>38100</xdr:colOff>
      <xdr:row>39</xdr:row>
      <xdr:rowOff>68580</xdr:rowOff>
    </xdr:to>
    <xdr:sp macro="" textlink="">
      <xdr:nvSpPr>
        <xdr:cNvPr id="123" name="フローチャート: 判断 122">
          <a:extLst>
            <a:ext uri="{FF2B5EF4-FFF2-40B4-BE49-F238E27FC236}">
              <a16:creationId xmlns:a16="http://schemas.microsoft.com/office/drawing/2014/main" id="{00000000-0008-0000-0200-00007B000000}"/>
            </a:ext>
          </a:extLst>
        </xdr:cNvPr>
        <xdr:cNvSpPr/>
      </xdr:nvSpPr>
      <xdr:spPr>
        <a:xfrm>
          <a:off x="7842250" y="651065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149225</xdr:rowOff>
    </xdr:from>
    <xdr:to>
      <xdr:col>41</xdr:col>
      <xdr:colOff>101600</xdr:colOff>
      <xdr:row>39</xdr:row>
      <xdr:rowOff>80645</xdr:rowOff>
    </xdr:to>
    <xdr:sp macro="" textlink="">
      <xdr:nvSpPr>
        <xdr:cNvPr id="124" name="フローチャート: 判断 123">
          <a:extLst>
            <a:ext uri="{FF2B5EF4-FFF2-40B4-BE49-F238E27FC236}">
              <a16:creationId xmlns:a16="http://schemas.microsoft.com/office/drawing/2014/main" id="{00000000-0008-0000-0200-00007C000000}"/>
            </a:ext>
          </a:extLst>
        </xdr:cNvPr>
        <xdr:cNvSpPr/>
      </xdr:nvSpPr>
      <xdr:spPr>
        <a:xfrm>
          <a:off x="7029450" y="652335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161925</xdr:rowOff>
    </xdr:from>
    <xdr:to>
      <xdr:col>36</xdr:col>
      <xdr:colOff>165100</xdr:colOff>
      <xdr:row>39</xdr:row>
      <xdr:rowOff>93345</xdr:rowOff>
    </xdr:to>
    <xdr:sp macro="" textlink="">
      <xdr:nvSpPr>
        <xdr:cNvPr id="125" name="フローチャート: 判断 124">
          <a:extLst>
            <a:ext uri="{FF2B5EF4-FFF2-40B4-BE49-F238E27FC236}">
              <a16:creationId xmlns:a16="http://schemas.microsoft.com/office/drawing/2014/main" id="{00000000-0008-0000-0200-00007D000000}"/>
            </a:ext>
          </a:extLst>
        </xdr:cNvPr>
        <xdr:cNvSpPr/>
      </xdr:nvSpPr>
      <xdr:spPr>
        <a:xfrm>
          <a:off x="6235700" y="653605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72390</xdr:rowOff>
    </xdr:from>
    <xdr:ext cx="762000" cy="252095"/>
    <xdr:sp macro="" textlink="">
      <xdr:nvSpPr>
        <xdr:cNvPr id="126" name="テキスト ボックス 125">
          <a:extLst>
            <a:ext uri="{FF2B5EF4-FFF2-40B4-BE49-F238E27FC236}">
              <a16:creationId xmlns:a16="http://schemas.microsoft.com/office/drawing/2014/main" id="{00000000-0008-0000-0200-00007E000000}"/>
            </a:ext>
          </a:extLst>
        </xdr:cNvPr>
        <xdr:cNvSpPr txBox="1"/>
      </xdr:nvSpPr>
      <xdr:spPr>
        <a:xfrm>
          <a:off x="9258300" y="74523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72390</xdr:rowOff>
    </xdr:from>
    <xdr:ext cx="762000" cy="252095"/>
    <xdr:sp macro="" textlink="">
      <xdr:nvSpPr>
        <xdr:cNvPr id="127" name="テキスト ボックス 126">
          <a:extLst>
            <a:ext uri="{FF2B5EF4-FFF2-40B4-BE49-F238E27FC236}">
              <a16:creationId xmlns:a16="http://schemas.microsoft.com/office/drawing/2014/main" id="{00000000-0008-0000-0200-00007F000000}"/>
            </a:ext>
          </a:extLst>
        </xdr:cNvPr>
        <xdr:cNvSpPr txBox="1"/>
      </xdr:nvSpPr>
      <xdr:spPr>
        <a:xfrm>
          <a:off x="8515350" y="74523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171450</xdr:colOff>
      <xdr:row>44</xdr:row>
      <xdr:rowOff>72390</xdr:rowOff>
    </xdr:from>
    <xdr:ext cx="762000" cy="252095"/>
    <xdr:sp macro="" textlink="">
      <xdr:nvSpPr>
        <xdr:cNvPr id="128" name="テキスト ボックス 127">
          <a:extLst>
            <a:ext uri="{FF2B5EF4-FFF2-40B4-BE49-F238E27FC236}">
              <a16:creationId xmlns:a16="http://schemas.microsoft.com/office/drawing/2014/main" id="{00000000-0008-0000-0200-000080000000}"/>
            </a:ext>
          </a:extLst>
        </xdr:cNvPr>
        <xdr:cNvSpPr txBox="1"/>
      </xdr:nvSpPr>
      <xdr:spPr>
        <a:xfrm>
          <a:off x="7715250" y="74523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72390</xdr:rowOff>
    </xdr:from>
    <xdr:ext cx="760095" cy="252095"/>
    <xdr:sp macro="" textlink="">
      <xdr:nvSpPr>
        <xdr:cNvPr id="129" name="テキスト ボックス 128">
          <a:extLst>
            <a:ext uri="{FF2B5EF4-FFF2-40B4-BE49-F238E27FC236}">
              <a16:creationId xmlns:a16="http://schemas.microsoft.com/office/drawing/2014/main" id="{00000000-0008-0000-0200-000081000000}"/>
            </a:ext>
          </a:extLst>
        </xdr:cNvPr>
        <xdr:cNvSpPr txBox="1"/>
      </xdr:nvSpPr>
      <xdr:spPr>
        <a:xfrm>
          <a:off x="6908800" y="7452360"/>
          <a:ext cx="7600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72390</xdr:rowOff>
    </xdr:from>
    <xdr:ext cx="762000" cy="252095"/>
    <xdr:sp macro="" textlink="">
      <xdr:nvSpPr>
        <xdr:cNvPr id="130" name="テキスト ボックス 129">
          <a:extLst>
            <a:ext uri="{FF2B5EF4-FFF2-40B4-BE49-F238E27FC236}">
              <a16:creationId xmlns:a16="http://schemas.microsoft.com/office/drawing/2014/main" id="{00000000-0008-0000-0200-000082000000}"/>
            </a:ext>
          </a:extLst>
        </xdr:cNvPr>
        <xdr:cNvSpPr txBox="1"/>
      </xdr:nvSpPr>
      <xdr:spPr>
        <a:xfrm>
          <a:off x="6115050" y="74523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38</xdr:row>
      <xdr:rowOff>99060</xdr:rowOff>
    </xdr:from>
    <xdr:to>
      <xdr:col>55</xdr:col>
      <xdr:colOff>50800</xdr:colOff>
      <xdr:row>39</xdr:row>
      <xdr:rowOff>31115</xdr:rowOff>
    </xdr:to>
    <xdr:sp macro="" textlink="">
      <xdr:nvSpPr>
        <xdr:cNvPr id="131" name="楕円 130">
          <a:extLst>
            <a:ext uri="{FF2B5EF4-FFF2-40B4-BE49-F238E27FC236}">
              <a16:creationId xmlns:a16="http://schemas.microsoft.com/office/drawing/2014/main" id="{00000000-0008-0000-0200-000083000000}"/>
            </a:ext>
          </a:extLst>
        </xdr:cNvPr>
        <xdr:cNvSpPr/>
      </xdr:nvSpPr>
      <xdr:spPr>
        <a:xfrm>
          <a:off x="9398000" y="647319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121920</xdr:rowOff>
    </xdr:from>
    <xdr:ext cx="467995" cy="252095"/>
    <xdr:sp macro="" textlink="">
      <xdr:nvSpPr>
        <xdr:cNvPr id="132" name="【図書館】&#10;一人当たり面積該当値テキスト">
          <a:extLst>
            <a:ext uri="{FF2B5EF4-FFF2-40B4-BE49-F238E27FC236}">
              <a16:creationId xmlns:a16="http://schemas.microsoft.com/office/drawing/2014/main" id="{00000000-0008-0000-0200-000084000000}"/>
            </a:ext>
          </a:extLst>
        </xdr:cNvPr>
        <xdr:cNvSpPr txBox="1"/>
      </xdr:nvSpPr>
      <xdr:spPr>
        <a:xfrm>
          <a:off x="9467850" y="6328410"/>
          <a:ext cx="4679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0.045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38</xdr:row>
      <xdr:rowOff>111760</xdr:rowOff>
    </xdr:from>
    <xdr:to>
      <xdr:col>50</xdr:col>
      <xdr:colOff>165100</xdr:colOff>
      <xdr:row>39</xdr:row>
      <xdr:rowOff>43180</xdr:rowOff>
    </xdr:to>
    <xdr:sp macro="" textlink="">
      <xdr:nvSpPr>
        <xdr:cNvPr id="133" name="楕円 132">
          <a:extLst>
            <a:ext uri="{FF2B5EF4-FFF2-40B4-BE49-F238E27FC236}">
              <a16:creationId xmlns:a16="http://schemas.microsoft.com/office/drawing/2014/main" id="{00000000-0008-0000-0200-000085000000}"/>
            </a:ext>
          </a:extLst>
        </xdr:cNvPr>
        <xdr:cNvSpPr/>
      </xdr:nvSpPr>
      <xdr:spPr>
        <a:xfrm>
          <a:off x="8636000" y="648589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149225</xdr:rowOff>
    </xdr:from>
    <xdr:to>
      <xdr:col>55</xdr:col>
      <xdr:colOff>0</xdr:colOff>
      <xdr:row>38</xdr:row>
      <xdr:rowOff>161925</xdr:rowOff>
    </xdr:to>
    <xdr:cxnSp macro="">
      <xdr:nvCxnSpPr>
        <xdr:cNvPr id="134" name="直線コネクタ 133">
          <a:extLst>
            <a:ext uri="{FF2B5EF4-FFF2-40B4-BE49-F238E27FC236}">
              <a16:creationId xmlns:a16="http://schemas.microsoft.com/office/drawing/2014/main" id="{00000000-0008-0000-0200-000086000000}"/>
            </a:ext>
          </a:extLst>
        </xdr:cNvPr>
        <xdr:cNvCxnSpPr/>
      </xdr:nvCxnSpPr>
      <xdr:spPr>
        <a:xfrm flipV="1">
          <a:off x="8686800" y="6523355"/>
          <a:ext cx="74295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111760</xdr:rowOff>
    </xdr:from>
    <xdr:to>
      <xdr:col>46</xdr:col>
      <xdr:colOff>38100</xdr:colOff>
      <xdr:row>39</xdr:row>
      <xdr:rowOff>43180</xdr:rowOff>
    </xdr:to>
    <xdr:sp macro="" textlink="">
      <xdr:nvSpPr>
        <xdr:cNvPr id="135" name="楕円 134">
          <a:extLst>
            <a:ext uri="{FF2B5EF4-FFF2-40B4-BE49-F238E27FC236}">
              <a16:creationId xmlns:a16="http://schemas.microsoft.com/office/drawing/2014/main" id="{00000000-0008-0000-0200-000087000000}"/>
            </a:ext>
          </a:extLst>
        </xdr:cNvPr>
        <xdr:cNvSpPr/>
      </xdr:nvSpPr>
      <xdr:spPr>
        <a:xfrm>
          <a:off x="7842250" y="648589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38</xdr:row>
      <xdr:rowOff>161925</xdr:rowOff>
    </xdr:from>
    <xdr:to>
      <xdr:col>50</xdr:col>
      <xdr:colOff>114300</xdr:colOff>
      <xdr:row>38</xdr:row>
      <xdr:rowOff>161925</xdr:rowOff>
    </xdr:to>
    <xdr:cxnSp macro="">
      <xdr:nvCxnSpPr>
        <xdr:cNvPr id="136" name="直線コネクタ 135">
          <a:extLst>
            <a:ext uri="{FF2B5EF4-FFF2-40B4-BE49-F238E27FC236}">
              <a16:creationId xmlns:a16="http://schemas.microsoft.com/office/drawing/2014/main" id="{00000000-0008-0000-0200-000088000000}"/>
            </a:ext>
          </a:extLst>
        </xdr:cNvPr>
        <xdr:cNvCxnSpPr/>
      </xdr:nvCxnSpPr>
      <xdr:spPr>
        <a:xfrm>
          <a:off x="7886700" y="6536055"/>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111760</xdr:rowOff>
    </xdr:from>
    <xdr:to>
      <xdr:col>41</xdr:col>
      <xdr:colOff>101600</xdr:colOff>
      <xdr:row>39</xdr:row>
      <xdr:rowOff>43180</xdr:rowOff>
    </xdr:to>
    <xdr:sp macro="" textlink="">
      <xdr:nvSpPr>
        <xdr:cNvPr id="137" name="楕円 136">
          <a:extLst>
            <a:ext uri="{FF2B5EF4-FFF2-40B4-BE49-F238E27FC236}">
              <a16:creationId xmlns:a16="http://schemas.microsoft.com/office/drawing/2014/main" id="{00000000-0008-0000-0200-000089000000}"/>
            </a:ext>
          </a:extLst>
        </xdr:cNvPr>
        <xdr:cNvSpPr/>
      </xdr:nvSpPr>
      <xdr:spPr>
        <a:xfrm>
          <a:off x="7029450" y="648589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161925</xdr:rowOff>
    </xdr:from>
    <xdr:to>
      <xdr:col>45</xdr:col>
      <xdr:colOff>171450</xdr:colOff>
      <xdr:row>38</xdr:row>
      <xdr:rowOff>161925</xdr:rowOff>
    </xdr:to>
    <xdr:cxnSp macro="">
      <xdr:nvCxnSpPr>
        <xdr:cNvPr id="138" name="直線コネクタ 137">
          <a:extLst>
            <a:ext uri="{FF2B5EF4-FFF2-40B4-BE49-F238E27FC236}">
              <a16:creationId xmlns:a16="http://schemas.microsoft.com/office/drawing/2014/main" id="{00000000-0008-0000-0200-00008A000000}"/>
            </a:ext>
          </a:extLst>
        </xdr:cNvPr>
        <xdr:cNvCxnSpPr/>
      </xdr:nvCxnSpPr>
      <xdr:spPr>
        <a:xfrm>
          <a:off x="7080250" y="6536055"/>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111760</xdr:rowOff>
    </xdr:from>
    <xdr:to>
      <xdr:col>36</xdr:col>
      <xdr:colOff>165100</xdr:colOff>
      <xdr:row>39</xdr:row>
      <xdr:rowOff>43180</xdr:rowOff>
    </xdr:to>
    <xdr:sp macro="" textlink="">
      <xdr:nvSpPr>
        <xdr:cNvPr id="139" name="楕円 138">
          <a:extLst>
            <a:ext uri="{FF2B5EF4-FFF2-40B4-BE49-F238E27FC236}">
              <a16:creationId xmlns:a16="http://schemas.microsoft.com/office/drawing/2014/main" id="{00000000-0008-0000-0200-00008B000000}"/>
            </a:ext>
          </a:extLst>
        </xdr:cNvPr>
        <xdr:cNvSpPr/>
      </xdr:nvSpPr>
      <xdr:spPr>
        <a:xfrm>
          <a:off x="6235700" y="648589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161925</xdr:rowOff>
    </xdr:from>
    <xdr:to>
      <xdr:col>41</xdr:col>
      <xdr:colOff>50800</xdr:colOff>
      <xdr:row>38</xdr:row>
      <xdr:rowOff>161925</xdr:rowOff>
    </xdr:to>
    <xdr:cxnSp macro="">
      <xdr:nvCxnSpPr>
        <xdr:cNvPr id="140" name="直線コネクタ 139">
          <a:extLst>
            <a:ext uri="{FF2B5EF4-FFF2-40B4-BE49-F238E27FC236}">
              <a16:creationId xmlns:a16="http://schemas.microsoft.com/office/drawing/2014/main" id="{00000000-0008-0000-0200-00008C000000}"/>
            </a:ext>
          </a:extLst>
        </xdr:cNvPr>
        <xdr:cNvCxnSpPr/>
      </xdr:nvCxnSpPr>
      <xdr:spPr>
        <a:xfrm>
          <a:off x="6286500" y="6536055"/>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39</xdr:row>
      <xdr:rowOff>59690</xdr:rowOff>
    </xdr:from>
    <xdr:ext cx="469900" cy="253365"/>
    <xdr:sp macro="" textlink="">
      <xdr:nvSpPr>
        <xdr:cNvPr id="141" name="n_1aveValue【図書館】&#10;一人当たり面積">
          <a:extLst>
            <a:ext uri="{FF2B5EF4-FFF2-40B4-BE49-F238E27FC236}">
              <a16:creationId xmlns:a16="http://schemas.microsoft.com/office/drawing/2014/main" id="{00000000-0008-0000-0200-00008D000000}"/>
            </a:ext>
          </a:extLst>
        </xdr:cNvPr>
        <xdr:cNvSpPr txBox="1"/>
      </xdr:nvSpPr>
      <xdr:spPr>
        <a:xfrm>
          <a:off x="8458200" y="660146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0.042</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39</xdr:row>
      <xdr:rowOff>59690</xdr:rowOff>
    </xdr:from>
    <xdr:ext cx="469900" cy="253365"/>
    <xdr:sp macro="" textlink="">
      <xdr:nvSpPr>
        <xdr:cNvPr id="142" name="n_2aveValue【図書館】&#10;一人当たり面積">
          <a:extLst>
            <a:ext uri="{FF2B5EF4-FFF2-40B4-BE49-F238E27FC236}">
              <a16:creationId xmlns:a16="http://schemas.microsoft.com/office/drawing/2014/main" id="{00000000-0008-0000-0200-00008E000000}"/>
            </a:ext>
          </a:extLst>
        </xdr:cNvPr>
        <xdr:cNvSpPr txBox="1"/>
      </xdr:nvSpPr>
      <xdr:spPr>
        <a:xfrm>
          <a:off x="7677150" y="660146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0.042</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39</xdr:row>
      <xdr:rowOff>72390</xdr:rowOff>
    </xdr:from>
    <xdr:ext cx="469900" cy="252095"/>
    <xdr:sp macro="" textlink="">
      <xdr:nvSpPr>
        <xdr:cNvPr id="143" name="n_3aveValue【図書館】&#10;一人当たり面積">
          <a:extLst>
            <a:ext uri="{FF2B5EF4-FFF2-40B4-BE49-F238E27FC236}">
              <a16:creationId xmlns:a16="http://schemas.microsoft.com/office/drawing/2014/main" id="{00000000-0008-0000-0200-00008F000000}"/>
            </a:ext>
          </a:extLst>
        </xdr:cNvPr>
        <xdr:cNvSpPr txBox="1"/>
      </xdr:nvSpPr>
      <xdr:spPr>
        <a:xfrm>
          <a:off x="6864350" y="6614160"/>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0.041</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39</xdr:row>
      <xdr:rowOff>84455</xdr:rowOff>
    </xdr:from>
    <xdr:ext cx="469900" cy="251460"/>
    <xdr:sp macro="" textlink="">
      <xdr:nvSpPr>
        <xdr:cNvPr id="144" name="n_4aveValue【図書館】&#10;一人当たり面積">
          <a:extLst>
            <a:ext uri="{FF2B5EF4-FFF2-40B4-BE49-F238E27FC236}">
              <a16:creationId xmlns:a16="http://schemas.microsoft.com/office/drawing/2014/main" id="{00000000-0008-0000-0200-000090000000}"/>
            </a:ext>
          </a:extLst>
        </xdr:cNvPr>
        <xdr:cNvSpPr txBox="1"/>
      </xdr:nvSpPr>
      <xdr:spPr>
        <a:xfrm>
          <a:off x="6070600" y="6626225"/>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0.040</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37</xdr:row>
      <xdr:rowOff>59690</xdr:rowOff>
    </xdr:from>
    <xdr:ext cx="469900" cy="253365"/>
    <xdr:sp macro="" textlink="">
      <xdr:nvSpPr>
        <xdr:cNvPr id="145" name="n_1mainValue【図書館】&#10;一人当たり面積">
          <a:extLst>
            <a:ext uri="{FF2B5EF4-FFF2-40B4-BE49-F238E27FC236}">
              <a16:creationId xmlns:a16="http://schemas.microsoft.com/office/drawing/2014/main" id="{00000000-0008-0000-0200-000091000000}"/>
            </a:ext>
          </a:extLst>
        </xdr:cNvPr>
        <xdr:cNvSpPr txBox="1"/>
      </xdr:nvSpPr>
      <xdr:spPr>
        <a:xfrm>
          <a:off x="8458200" y="626618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0.044</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37</xdr:row>
      <xdr:rowOff>59690</xdr:rowOff>
    </xdr:from>
    <xdr:ext cx="469900" cy="253365"/>
    <xdr:sp macro="" textlink="">
      <xdr:nvSpPr>
        <xdr:cNvPr id="146" name="n_2mainValue【図書館】&#10;一人当たり面積">
          <a:extLst>
            <a:ext uri="{FF2B5EF4-FFF2-40B4-BE49-F238E27FC236}">
              <a16:creationId xmlns:a16="http://schemas.microsoft.com/office/drawing/2014/main" id="{00000000-0008-0000-0200-000092000000}"/>
            </a:ext>
          </a:extLst>
        </xdr:cNvPr>
        <xdr:cNvSpPr txBox="1"/>
      </xdr:nvSpPr>
      <xdr:spPr>
        <a:xfrm>
          <a:off x="7677150" y="626618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0.044</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37</xdr:row>
      <xdr:rowOff>59690</xdr:rowOff>
    </xdr:from>
    <xdr:ext cx="469900" cy="253365"/>
    <xdr:sp macro="" textlink="">
      <xdr:nvSpPr>
        <xdr:cNvPr id="147" name="n_3mainValue【図書館】&#10;一人当たり面積">
          <a:extLst>
            <a:ext uri="{FF2B5EF4-FFF2-40B4-BE49-F238E27FC236}">
              <a16:creationId xmlns:a16="http://schemas.microsoft.com/office/drawing/2014/main" id="{00000000-0008-0000-0200-000093000000}"/>
            </a:ext>
          </a:extLst>
        </xdr:cNvPr>
        <xdr:cNvSpPr txBox="1"/>
      </xdr:nvSpPr>
      <xdr:spPr>
        <a:xfrm>
          <a:off x="6864350" y="626618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0.044</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37</xdr:row>
      <xdr:rowOff>59690</xdr:rowOff>
    </xdr:from>
    <xdr:ext cx="469900" cy="253365"/>
    <xdr:sp macro="" textlink="">
      <xdr:nvSpPr>
        <xdr:cNvPr id="148" name="n_4mainValue【図書館】&#10;一人当たり面積">
          <a:extLst>
            <a:ext uri="{FF2B5EF4-FFF2-40B4-BE49-F238E27FC236}">
              <a16:creationId xmlns:a16="http://schemas.microsoft.com/office/drawing/2014/main" id="{00000000-0008-0000-0200-000094000000}"/>
            </a:ext>
          </a:extLst>
        </xdr:cNvPr>
        <xdr:cNvSpPr txBox="1"/>
      </xdr:nvSpPr>
      <xdr:spPr>
        <a:xfrm>
          <a:off x="6070600" y="626618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111760</xdr:rowOff>
    </xdr:from>
    <xdr:to>
      <xdr:col>28</xdr:col>
      <xdr:colOff>152400</xdr:colOff>
      <xdr:row>50</xdr:row>
      <xdr:rowOff>61595</xdr:rowOff>
    </xdr:to>
    <xdr:sp macro="" textlink="">
      <xdr:nvSpPr>
        <xdr:cNvPr id="149" name="正方形/長方形 148">
          <a:extLst>
            <a:ext uri="{FF2B5EF4-FFF2-40B4-BE49-F238E27FC236}">
              <a16:creationId xmlns:a16="http://schemas.microsoft.com/office/drawing/2014/main" id="{00000000-0008-0000-0200-000095000000}"/>
            </a:ext>
          </a:extLst>
        </xdr:cNvPr>
        <xdr:cNvSpPr/>
      </xdr:nvSpPr>
      <xdr:spPr>
        <a:xfrm>
          <a:off x="685800" y="7827010"/>
          <a:ext cx="426720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86995</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00000000-0008-0000-0200-000096000000}"/>
            </a:ext>
          </a:extLst>
        </xdr:cNvPr>
        <xdr:cNvSpPr/>
      </xdr:nvSpPr>
      <xdr:spPr>
        <a:xfrm>
          <a:off x="8128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117475</xdr:rowOff>
    </xdr:from>
    <xdr:to>
      <xdr:col>12</xdr:col>
      <xdr:colOff>127000</xdr:colOff>
      <xdr:row>53</xdr:row>
      <xdr:rowOff>31115</xdr:rowOff>
    </xdr:to>
    <xdr:sp macro="" textlink="">
      <xdr:nvSpPr>
        <xdr:cNvPr id="151" name="正方形/長方形 150">
          <a:extLst>
            <a:ext uri="{FF2B5EF4-FFF2-40B4-BE49-F238E27FC236}">
              <a16:creationId xmlns:a16="http://schemas.microsoft.com/office/drawing/2014/main" id="{00000000-0008-0000-0200-000097000000}"/>
            </a:ext>
          </a:extLst>
        </xdr:cNvPr>
        <xdr:cNvSpPr/>
      </xdr:nvSpPr>
      <xdr:spPr>
        <a:xfrm>
          <a:off x="8128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78/105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86995</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00000000-0008-0000-0200-000098000000}"/>
            </a:ext>
          </a:extLst>
        </xdr:cNvPr>
        <xdr:cNvSpPr/>
      </xdr:nvSpPr>
      <xdr:spPr>
        <a:xfrm>
          <a:off x="17145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117475</xdr:rowOff>
    </xdr:from>
    <xdr:to>
      <xdr:col>18</xdr:col>
      <xdr:colOff>0</xdr:colOff>
      <xdr:row>53</xdr:row>
      <xdr:rowOff>31115</xdr:rowOff>
    </xdr:to>
    <xdr:sp macro="" textlink="">
      <xdr:nvSpPr>
        <xdr:cNvPr id="153" name="正方形/長方形 152">
          <a:extLst>
            <a:ext uri="{FF2B5EF4-FFF2-40B4-BE49-F238E27FC236}">
              <a16:creationId xmlns:a16="http://schemas.microsoft.com/office/drawing/2014/main" id="{00000000-0008-0000-0200-000099000000}"/>
            </a:ext>
          </a:extLst>
        </xdr:cNvPr>
        <xdr:cNvSpPr/>
      </xdr:nvSpPr>
      <xdr:spPr>
        <a:xfrm>
          <a:off x="17145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86995</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00000000-0008-0000-0200-00009A000000}"/>
            </a:ext>
          </a:extLst>
        </xdr:cNvPr>
        <xdr:cNvSpPr/>
      </xdr:nvSpPr>
      <xdr:spPr>
        <a:xfrm>
          <a:off x="27432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16</xdr:col>
      <xdr:colOff>0</xdr:colOff>
      <xdr:row>51</xdr:row>
      <xdr:rowOff>117475</xdr:rowOff>
    </xdr:from>
    <xdr:to>
      <xdr:col>24</xdr:col>
      <xdr:colOff>0</xdr:colOff>
      <xdr:row>53</xdr:row>
      <xdr:rowOff>31115</xdr:rowOff>
    </xdr:to>
    <xdr:sp macro="" textlink="">
      <xdr:nvSpPr>
        <xdr:cNvPr id="155" name="正方形/長方形 154">
          <a:extLst>
            <a:ext uri="{FF2B5EF4-FFF2-40B4-BE49-F238E27FC236}">
              <a16:creationId xmlns:a16="http://schemas.microsoft.com/office/drawing/2014/main" id="{00000000-0008-0000-0200-00009B000000}"/>
            </a:ext>
          </a:extLst>
        </xdr:cNvPr>
        <xdr:cNvSpPr/>
      </xdr:nvSpPr>
      <xdr:spPr>
        <a:xfrm>
          <a:off x="27432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55880</xdr:rowOff>
    </xdr:from>
    <xdr:to>
      <xdr:col>28</xdr:col>
      <xdr:colOff>152400</xdr:colOff>
      <xdr:row>66</xdr:row>
      <xdr:rowOff>111760</xdr:rowOff>
    </xdr:to>
    <xdr:sp macro="" textlink="">
      <xdr:nvSpPr>
        <xdr:cNvPr id="156" name="正方形/長方形 155">
          <a:extLst>
            <a:ext uri="{FF2B5EF4-FFF2-40B4-BE49-F238E27FC236}">
              <a16:creationId xmlns:a16="http://schemas.microsoft.com/office/drawing/2014/main" id="{00000000-0008-0000-0200-00009C000000}"/>
            </a:ext>
          </a:extLst>
        </xdr:cNvPr>
        <xdr:cNvSpPr/>
      </xdr:nvSpPr>
      <xdr:spPr>
        <a:xfrm>
          <a:off x="685800" y="8944610"/>
          <a:ext cx="42672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37465</xdr:rowOff>
    </xdr:from>
    <xdr:ext cx="296545" cy="220345"/>
    <xdr:sp macro="" textlink="">
      <xdr:nvSpPr>
        <xdr:cNvPr id="157" name="テキスト ボックス 156">
          <a:extLst>
            <a:ext uri="{FF2B5EF4-FFF2-40B4-BE49-F238E27FC236}">
              <a16:creationId xmlns:a16="http://schemas.microsoft.com/office/drawing/2014/main" id="{00000000-0008-0000-0200-00009D000000}"/>
            </a:ext>
          </a:extLst>
        </xdr:cNvPr>
        <xdr:cNvSpPr txBox="1"/>
      </xdr:nvSpPr>
      <xdr:spPr>
        <a:xfrm>
          <a:off x="666750" y="8758555"/>
          <a:ext cx="29654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111760</xdr:rowOff>
    </xdr:from>
    <xdr:to>
      <xdr:col>28</xdr:col>
      <xdr:colOff>114300</xdr:colOff>
      <xdr:row>66</xdr:row>
      <xdr:rowOff>111760</xdr:rowOff>
    </xdr:to>
    <xdr:cxnSp macro="">
      <xdr:nvCxnSpPr>
        <xdr:cNvPr id="158" name="直線コネクタ 157">
          <a:extLst>
            <a:ext uri="{FF2B5EF4-FFF2-40B4-BE49-F238E27FC236}">
              <a16:creationId xmlns:a16="http://schemas.microsoft.com/office/drawing/2014/main" id="{00000000-0008-0000-0200-00009E000000}"/>
            </a:ext>
          </a:extLst>
        </xdr:cNvPr>
        <xdr:cNvCxnSpPr/>
      </xdr:nvCxnSpPr>
      <xdr:spPr>
        <a:xfrm>
          <a:off x="685800" y="111798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65</xdr:row>
      <xdr:rowOff>140335</xdr:rowOff>
    </xdr:from>
    <xdr:ext cx="465455" cy="251460"/>
    <xdr:sp macro="" textlink="">
      <xdr:nvSpPr>
        <xdr:cNvPr id="159" name="テキスト ボックス 158">
          <a:extLst>
            <a:ext uri="{FF2B5EF4-FFF2-40B4-BE49-F238E27FC236}">
              <a16:creationId xmlns:a16="http://schemas.microsoft.com/office/drawing/2014/main" id="{00000000-0008-0000-0200-00009F000000}"/>
            </a:ext>
          </a:extLst>
        </xdr:cNvPr>
        <xdr:cNvSpPr txBox="1"/>
      </xdr:nvSpPr>
      <xdr:spPr>
        <a:xfrm>
          <a:off x="275590" y="11040745"/>
          <a:ext cx="4654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64</xdr:row>
      <xdr:rowOff>74295</xdr:rowOff>
    </xdr:from>
    <xdr:to>
      <xdr:col>28</xdr:col>
      <xdr:colOff>114300</xdr:colOff>
      <xdr:row>64</xdr:row>
      <xdr:rowOff>74295</xdr:rowOff>
    </xdr:to>
    <xdr:cxnSp macro="">
      <xdr:nvCxnSpPr>
        <xdr:cNvPr id="160" name="直線コネクタ 159">
          <a:extLst>
            <a:ext uri="{FF2B5EF4-FFF2-40B4-BE49-F238E27FC236}">
              <a16:creationId xmlns:a16="http://schemas.microsoft.com/office/drawing/2014/main" id="{00000000-0008-0000-0200-0000A0000000}"/>
            </a:ext>
          </a:extLst>
        </xdr:cNvPr>
        <xdr:cNvCxnSpPr/>
      </xdr:nvCxnSpPr>
      <xdr:spPr>
        <a:xfrm>
          <a:off x="685800" y="108070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63</xdr:row>
      <xdr:rowOff>103505</xdr:rowOff>
    </xdr:from>
    <xdr:ext cx="465455" cy="252095"/>
    <xdr:sp macro="" textlink="">
      <xdr:nvSpPr>
        <xdr:cNvPr id="161" name="テキスト ボックス 160">
          <a:extLst>
            <a:ext uri="{FF2B5EF4-FFF2-40B4-BE49-F238E27FC236}">
              <a16:creationId xmlns:a16="http://schemas.microsoft.com/office/drawing/2014/main" id="{00000000-0008-0000-0200-0000A1000000}"/>
            </a:ext>
          </a:extLst>
        </xdr:cNvPr>
        <xdr:cNvSpPr txBox="1"/>
      </xdr:nvSpPr>
      <xdr:spPr>
        <a:xfrm>
          <a:off x="275590" y="10668635"/>
          <a:ext cx="4654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62</xdr:row>
      <xdr:rowOff>37465</xdr:rowOff>
    </xdr:from>
    <xdr:to>
      <xdr:col>28</xdr:col>
      <xdr:colOff>114300</xdr:colOff>
      <xdr:row>62</xdr:row>
      <xdr:rowOff>37465</xdr:rowOff>
    </xdr:to>
    <xdr:cxnSp macro="">
      <xdr:nvCxnSpPr>
        <xdr:cNvPr id="162" name="直線コネクタ 161">
          <a:extLst>
            <a:ext uri="{FF2B5EF4-FFF2-40B4-BE49-F238E27FC236}">
              <a16:creationId xmlns:a16="http://schemas.microsoft.com/office/drawing/2014/main" id="{00000000-0008-0000-0200-0000A2000000}"/>
            </a:ext>
          </a:extLst>
        </xdr:cNvPr>
        <xdr:cNvCxnSpPr/>
      </xdr:nvCxnSpPr>
      <xdr:spPr>
        <a:xfrm>
          <a:off x="685800" y="104349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61</xdr:row>
      <xdr:rowOff>66040</xdr:rowOff>
    </xdr:from>
    <xdr:ext cx="401320" cy="252095"/>
    <xdr:sp macro="" textlink="">
      <xdr:nvSpPr>
        <xdr:cNvPr id="163" name="テキスト ボックス 162">
          <a:extLst>
            <a:ext uri="{FF2B5EF4-FFF2-40B4-BE49-F238E27FC236}">
              <a16:creationId xmlns:a16="http://schemas.microsoft.com/office/drawing/2014/main" id="{00000000-0008-0000-0200-0000A3000000}"/>
            </a:ext>
          </a:extLst>
        </xdr:cNvPr>
        <xdr:cNvSpPr txBox="1"/>
      </xdr:nvSpPr>
      <xdr:spPr>
        <a:xfrm>
          <a:off x="339725" y="10295890"/>
          <a:ext cx="40132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a:extLst>
            <a:ext uri="{FF2B5EF4-FFF2-40B4-BE49-F238E27FC236}">
              <a16:creationId xmlns:a16="http://schemas.microsoft.com/office/drawing/2014/main" id="{00000000-0008-0000-0200-0000A4000000}"/>
            </a:ext>
          </a:extLst>
        </xdr:cNvPr>
        <xdr:cNvCxnSpPr/>
      </xdr:nvCxnSpPr>
      <xdr:spPr>
        <a:xfrm>
          <a:off x="685800" y="100622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59</xdr:row>
      <xdr:rowOff>28575</xdr:rowOff>
    </xdr:from>
    <xdr:ext cx="401320" cy="251460"/>
    <xdr:sp macro="" textlink="">
      <xdr:nvSpPr>
        <xdr:cNvPr id="165" name="テキスト ボックス 164">
          <a:extLst>
            <a:ext uri="{FF2B5EF4-FFF2-40B4-BE49-F238E27FC236}">
              <a16:creationId xmlns:a16="http://schemas.microsoft.com/office/drawing/2014/main" id="{00000000-0008-0000-0200-0000A5000000}"/>
            </a:ext>
          </a:extLst>
        </xdr:cNvPr>
        <xdr:cNvSpPr txBox="1"/>
      </xdr:nvSpPr>
      <xdr:spPr>
        <a:xfrm>
          <a:off x="339725" y="9923145"/>
          <a:ext cx="40132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57</xdr:row>
      <xdr:rowOff>130175</xdr:rowOff>
    </xdr:from>
    <xdr:to>
      <xdr:col>28</xdr:col>
      <xdr:colOff>114300</xdr:colOff>
      <xdr:row>57</xdr:row>
      <xdr:rowOff>130175</xdr:rowOff>
    </xdr:to>
    <xdr:cxnSp macro="">
      <xdr:nvCxnSpPr>
        <xdr:cNvPr id="166" name="直線コネクタ 165">
          <a:extLst>
            <a:ext uri="{FF2B5EF4-FFF2-40B4-BE49-F238E27FC236}">
              <a16:creationId xmlns:a16="http://schemas.microsoft.com/office/drawing/2014/main" id="{00000000-0008-0000-0200-0000A6000000}"/>
            </a:ext>
          </a:extLst>
        </xdr:cNvPr>
        <xdr:cNvCxnSpPr/>
      </xdr:nvCxnSpPr>
      <xdr:spPr>
        <a:xfrm>
          <a:off x="685800" y="96894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56</xdr:row>
      <xdr:rowOff>159385</xdr:rowOff>
    </xdr:from>
    <xdr:ext cx="401320" cy="252095"/>
    <xdr:sp macro="" textlink="">
      <xdr:nvSpPr>
        <xdr:cNvPr id="167" name="テキスト ボックス 166">
          <a:extLst>
            <a:ext uri="{FF2B5EF4-FFF2-40B4-BE49-F238E27FC236}">
              <a16:creationId xmlns:a16="http://schemas.microsoft.com/office/drawing/2014/main" id="{00000000-0008-0000-0200-0000A7000000}"/>
            </a:ext>
          </a:extLst>
        </xdr:cNvPr>
        <xdr:cNvSpPr txBox="1"/>
      </xdr:nvSpPr>
      <xdr:spPr>
        <a:xfrm>
          <a:off x="339725" y="9551035"/>
          <a:ext cx="40132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55</xdr:row>
      <xdr:rowOff>93345</xdr:rowOff>
    </xdr:from>
    <xdr:to>
      <xdr:col>28</xdr:col>
      <xdr:colOff>114300</xdr:colOff>
      <xdr:row>55</xdr:row>
      <xdr:rowOff>93345</xdr:rowOff>
    </xdr:to>
    <xdr:cxnSp macro="">
      <xdr:nvCxnSpPr>
        <xdr:cNvPr id="168" name="直線コネクタ 167">
          <a:extLst>
            <a:ext uri="{FF2B5EF4-FFF2-40B4-BE49-F238E27FC236}">
              <a16:creationId xmlns:a16="http://schemas.microsoft.com/office/drawing/2014/main" id="{00000000-0008-0000-0200-0000A8000000}"/>
            </a:ext>
          </a:extLst>
        </xdr:cNvPr>
        <xdr:cNvCxnSpPr/>
      </xdr:nvCxnSpPr>
      <xdr:spPr>
        <a:xfrm>
          <a:off x="685800" y="93173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54</xdr:row>
      <xdr:rowOff>121920</xdr:rowOff>
    </xdr:from>
    <xdr:ext cx="401320" cy="252095"/>
    <xdr:sp macro="" textlink="">
      <xdr:nvSpPr>
        <xdr:cNvPr id="169" name="テキスト ボックス 168">
          <a:extLst>
            <a:ext uri="{FF2B5EF4-FFF2-40B4-BE49-F238E27FC236}">
              <a16:creationId xmlns:a16="http://schemas.microsoft.com/office/drawing/2014/main" id="{00000000-0008-0000-0200-0000A9000000}"/>
            </a:ext>
          </a:extLst>
        </xdr:cNvPr>
        <xdr:cNvSpPr txBox="1"/>
      </xdr:nvSpPr>
      <xdr:spPr>
        <a:xfrm>
          <a:off x="339725" y="9178290"/>
          <a:ext cx="40132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53</xdr:row>
      <xdr:rowOff>55880</xdr:rowOff>
    </xdr:from>
    <xdr:to>
      <xdr:col>28</xdr:col>
      <xdr:colOff>114300</xdr:colOff>
      <xdr:row>53</xdr:row>
      <xdr:rowOff>55880</xdr:rowOff>
    </xdr:to>
    <xdr:cxnSp macro="">
      <xdr:nvCxnSpPr>
        <xdr:cNvPr id="170" name="直線コネクタ 169">
          <a:extLst>
            <a:ext uri="{FF2B5EF4-FFF2-40B4-BE49-F238E27FC236}">
              <a16:creationId xmlns:a16="http://schemas.microsoft.com/office/drawing/2014/main" id="{00000000-0008-0000-0200-0000AA000000}"/>
            </a:ext>
          </a:extLst>
        </xdr:cNvPr>
        <xdr:cNvCxnSpPr/>
      </xdr:nvCxnSpPr>
      <xdr:spPr>
        <a:xfrm>
          <a:off x="685800" y="89446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52</xdr:row>
      <xdr:rowOff>84455</xdr:rowOff>
    </xdr:from>
    <xdr:ext cx="337185" cy="251460"/>
    <xdr:sp macro="" textlink="">
      <xdr:nvSpPr>
        <xdr:cNvPr id="171" name="テキスト ボックス 170">
          <a:extLst>
            <a:ext uri="{FF2B5EF4-FFF2-40B4-BE49-F238E27FC236}">
              <a16:creationId xmlns:a16="http://schemas.microsoft.com/office/drawing/2014/main" id="{00000000-0008-0000-0200-0000AB000000}"/>
            </a:ext>
          </a:extLst>
        </xdr:cNvPr>
        <xdr:cNvSpPr txBox="1"/>
      </xdr:nvSpPr>
      <xdr:spPr>
        <a:xfrm>
          <a:off x="384810" y="8805545"/>
          <a:ext cx="3371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53</xdr:row>
      <xdr:rowOff>55880</xdr:rowOff>
    </xdr:from>
    <xdr:to>
      <xdr:col>28</xdr:col>
      <xdr:colOff>152400</xdr:colOff>
      <xdr:row>66</xdr:row>
      <xdr:rowOff>111760</xdr:rowOff>
    </xdr:to>
    <xdr:sp macro="" textlink="">
      <xdr:nvSpPr>
        <xdr:cNvPr id="172" name="【体育館・プール】&#10;有形固定資産減価償却率グラフ枠">
          <a:extLst>
            <a:ext uri="{FF2B5EF4-FFF2-40B4-BE49-F238E27FC236}">
              <a16:creationId xmlns:a16="http://schemas.microsoft.com/office/drawing/2014/main" id="{00000000-0008-0000-0200-0000AC000000}"/>
            </a:ext>
          </a:extLst>
        </xdr:cNvPr>
        <xdr:cNvSpPr/>
      </xdr:nvSpPr>
      <xdr:spPr>
        <a:xfrm>
          <a:off x="685800" y="8944610"/>
          <a:ext cx="42672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67310</xdr:rowOff>
    </xdr:from>
    <xdr:to>
      <xdr:col>24</xdr:col>
      <xdr:colOff>62865</xdr:colOff>
      <xdr:row>64</xdr:row>
      <xdr:rowOff>74295</xdr:rowOff>
    </xdr:to>
    <xdr:cxnSp macro="">
      <xdr:nvCxnSpPr>
        <xdr:cNvPr id="173" name="直線コネクタ 172">
          <a:extLst>
            <a:ext uri="{FF2B5EF4-FFF2-40B4-BE49-F238E27FC236}">
              <a16:creationId xmlns:a16="http://schemas.microsoft.com/office/drawing/2014/main" id="{00000000-0008-0000-0200-0000AD000000}"/>
            </a:ext>
          </a:extLst>
        </xdr:cNvPr>
        <xdr:cNvCxnSpPr/>
      </xdr:nvCxnSpPr>
      <xdr:spPr>
        <a:xfrm flipV="1">
          <a:off x="4177665" y="9458960"/>
          <a:ext cx="0" cy="13481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78105</xdr:rowOff>
    </xdr:from>
    <xdr:ext cx="467995" cy="253365"/>
    <xdr:sp macro="" textlink="">
      <xdr:nvSpPr>
        <xdr:cNvPr id="174" name="【体育館・プール】&#10;有形固定資産減価償却率最小値テキスト">
          <a:extLst>
            <a:ext uri="{FF2B5EF4-FFF2-40B4-BE49-F238E27FC236}">
              <a16:creationId xmlns:a16="http://schemas.microsoft.com/office/drawing/2014/main" id="{00000000-0008-0000-0200-0000AE000000}"/>
            </a:ext>
          </a:extLst>
        </xdr:cNvPr>
        <xdr:cNvSpPr txBox="1"/>
      </xdr:nvSpPr>
      <xdr:spPr>
        <a:xfrm>
          <a:off x="4216400" y="10810875"/>
          <a:ext cx="4679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64</xdr:row>
      <xdr:rowOff>74295</xdr:rowOff>
    </xdr:from>
    <xdr:to>
      <xdr:col>24</xdr:col>
      <xdr:colOff>152400</xdr:colOff>
      <xdr:row>64</xdr:row>
      <xdr:rowOff>74295</xdr:rowOff>
    </xdr:to>
    <xdr:cxnSp macro="">
      <xdr:nvCxnSpPr>
        <xdr:cNvPr id="175" name="直線コネクタ 174">
          <a:extLst>
            <a:ext uri="{FF2B5EF4-FFF2-40B4-BE49-F238E27FC236}">
              <a16:creationId xmlns:a16="http://schemas.microsoft.com/office/drawing/2014/main" id="{00000000-0008-0000-0200-0000AF000000}"/>
            </a:ext>
          </a:extLst>
        </xdr:cNvPr>
        <xdr:cNvCxnSpPr/>
      </xdr:nvCxnSpPr>
      <xdr:spPr>
        <a:xfrm>
          <a:off x="4108450" y="108070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15240</xdr:rowOff>
    </xdr:from>
    <xdr:ext cx="403225" cy="252095"/>
    <xdr:sp macro="" textlink="">
      <xdr:nvSpPr>
        <xdr:cNvPr id="176" name="【体育館・プール】&#10;有形固定資産減価償却率最大値テキスト">
          <a:extLst>
            <a:ext uri="{FF2B5EF4-FFF2-40B4-BE49-F238E27FC236}">
              <a16:creationId xmlns:a16="http://schemas.microsoft.com/office/drawing/2014/main" id="{00000000-0008-0000-0200-0000B0000000}"/>
            </a:ext>
          </a:extLst>
        </xdr:cNvPr>
        <xdr:cNvSpPr txBox="1"/>
      </xdr:nvSpPr>
      <xdr:spPr>
        <a:xfrm>
          <a:off x="4216400" y="9239250"/>
          <a:ext cx="40322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27.6</a:t>
          </a:r>
          <a:endParaRPr kumimoji="1" lang="ja-JP" altLang="en-US" sz="1000" b="1">
            <a:latin typeface="ＭＳ Ｐゴシック"/>
            <a:ea typeface="ＭＳ Ｐゴシック"/>
          </a:endParaRPr>
        </a:p>
      </xdr:txBody>
    </xdr:sp>
    <xdr:clientData/>
  </xdr:oneCellAnchor>
  <xdr:twoCellAnchor>
    <xdr:from>
      <xdr:col>23</xdr:col>
      <xdr:colOff>165100</xdr:colOff>
      <xdr:row>56</xdr:row>
      <xdr:rowOff>67310</xdr:rowOff>
    </xdr:from>
    <xdr:to>
      <xdr:col>24</xdr:col>
      <xdr:colOff>152400</xdr:colOff>
      <xdr:row>56</xdr:row>
      <xdr:rowOff>67310</xdr:rowOff>
    </xdr:to>
    <xdr:cxnSp macro="">
      <xdr:nvCxnSpPr>
        <xdr:cNvPr id="177" name="直線コネクタ 176">
          <a:extLst>
            <a:ext uri="{FF2B5EF4-FFF2-40B4-BE49-F238E27FC236}">
              <a16:creationId xmlns:a16="http://schemas.microsoft.com/office/drawing/2014/main" id="{00000000-0008-0000-0200-0000B1000000}"/>
            </a:ext>
          </a:extLst>
        </xdr:cNvPr>
        <xdr:cNvCxnSpPr/>
      </xdr:nvCxnSpPr>
      <xdr:spPr>
        <a:xfrm>
          <a:off x="4108450" y="945896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67945</xdr:rowOff>
    </xdr:from>
    <xdr:ext cx="403225" cy="252095"/>
    <xdr:sp macro="" textlink="">
      <xdr:nvSpPr>
        <xdr:cNvPr id="178" name="【体育館・プール】&#10;有形固定資産減価償却率平均値テキスト">
          <a:extLst>
            <a:ext uri="{FF2B5EF4-FFF2-40B4-BE49-F238E27FC236}">
              <a16:creationId xmlns:a16="http://schemas.microsoft.com/office/drawing/2014/main" id="{00000000-0008-0000-0200-0000B2000000}"/>
            </a:ext>
          </a:extLst>
        </xdr:cNvPr>
        <xdr:cNvSpPr txBox="1"/>
      </xdr:nvSpPr>
      <xdr:spPr>
        <a:xfrm>
          <a:off x="4216400" y="9962515"/>
          <a:ext cx="403225"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60</xdr:row>
      <xdr:rowOff>45085</xdr:rowOff>
    </xdr:from>
    <xdr:to>
      <xdr:col>24</xdr:col>
      <xdr:colOff>114300</xdr:colOff>
      <xdr:row>60</xdr:row>
      <xdr:rowOff>144780</xdr:rowOff>
    </xdr:to>
    <xdr:sp macro="" textlink="">
      <xdr:nvSpPr>
        <xdr:cNvPr id="179" name="フローチャート: 判断 178">
          <a:extLst>
            <a:ext uri="{FF2B5EF4-FFF2-40B4-BE49-F238E27FC236}">
              <a16:creationId xmlns:a16="http://schemas.microsoft.com/office/drawing/2014/main" id="{00000000-0008-0000-0200-0000B3000000}"/>
            </a:ext>
          </a:extLst>
        </xdr:cNvPr>
        <xdr:cNvSpPr/>
      </xdr:nvSpPr>
      <xdr:spPr>
        <a:xfrm>
          <a:off x="4127500" y="1010729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20955</xdr:rowOff>
    </xdr:from>
    <xdr:to>
      <xdr:col>20</xdr:col>
      <xdr:colOff>38100</xdr:colOff>
      <xdr:row>60</xdr:row>
      <xdr:rowOff>120015</xdr:rowOff>
    </xdr:to>
    <xdr:sp macro="" textlink="">
      <xdr:nvSpPr>
        <xdr:cNvPr id="180" name="フローチャート: 判断 179">
          <a:extLst>
            <a:ext uri="{FF2B5EF4-FFF2-40B4-BE49-F238E27FC236}">
              <a16:creationId xmlns:a16="http://schemas.microsoft.com/office/drawing/2014/main" id="{00000000-0008-0000-0200-0000B4000000}"/>
            </a:ext>
          </a:extLst>
        </xdr:cNvPr>
        <xdr:cNvSpPr/>
      </xdr:nvSpPr>
      <xdr:spPr>
        <a:xfrm>
          <a:off x="3384550" y="1008316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166370</xdr:rowOff>
    </xdr:from>
    <xdr:to>
      <xdr:col>15</xdr:col>
      <xdr:colOff>101600</xdr:colOff>
      <xdr:row>60</xdr:row>
      <xdr:rowOff>97790</xdr:rowOff>
    </xdr:to>
    <xdr:sp macro="" textlink="">
      <xdr:nvSpPr>
        <xdr:cNvPr id="181" name="フローチャート: 判断 180">
          <a:extLst>
            <a:ext uri="{FF2B5EF4-FFF2-40B4-BE49-F238E27FC236}">
              <a16:creationId xmlns:a16="http://schemas.microsoft.com/office/drawing/2014/main" id="{00000000-0008-0000-0200-0000B5000000}"/>
            </a:ext>
          </a:extLst>
        </xdr:cNvPr>
        <xdr:cNvSpPr/>
      </xdr:nvSpPr>
      <xdr:spPr>
        <a:xfrm>
          <a:off x="2571750" y="1006094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4445</xdr:rowOff>
    </xdr:from>
    <xdr:to>
      <xdr:col>10</xdr:col>
      <xdr:colOff>165100</xdr:colOff>
      <xdr:row>60</xdr:row>
      <xdr:rowOff>104140</xdr:rowOff>
    </xdr:to>
    <xdr:sp macro="" textlink="">
      <xdr:nvSpPr>
        <xdr:cNvPr id="182" name="フローチャート: 判断 181">
          <a:extLst>
            <a:ext uri="{FF2B5EF4-FFF2-40B4-BE49-F238E27FC236}">
              <a16:creationId xmlns:a16="http://schemas.microsoft.com/office/drawing/2014/main" id="{00000000-0008-0000-0200-0000B6000000}"/>
            </a:ext>
          </a:extLst>
        </xdr:cNvPr>
        <xdr:cNvSpPr/>
      </xdr:nvSpPr>
      <xdr:spPr>
        <a:xfrm>
          <a:off x="1778000" y="1006665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161290</xdr:rowOff>
    </xdr:from>
    <xdr:to>
      <xdr:col>6</xdr:col>
      <xdr:colOff>38100</xdr:colOff>
      <xdr:row>60</xdr:row>
      <xdr:rowOff>92710</xdr:rowOff>
    </xdr:to>
    <xdr:sp macro="" textlink="">
      <xdr:nvSpPr>
        <xdr:cNvPr id="183" name="フローチャート: 判断 182">
          <a:extLst>
            <a:ext uri="{FF2B5EF4-FFF2-40B4-BE49-F238E27FC236}">
              <a16:creationId xmlns:a16="http://schemas.microsoft.com/office/drawing/2014/main" id="{00000000-0008-0000-0200-0000B7000000}"/>
            </a:ext>
          </a:extLst>
        </xdr:cNvPr>
        <xdr:cNvSpPr/>
      </xdr:nvSpPr>
      <xdr:spPr>
        <a:xfrm>
          <a:off x="984250" y="1005586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109220</xdr:rowOff>
    </xdr:from>
    <xdr:ext cx="762000" cy="251460"/>
    <xdr:sp macro="" textlink="">
      <xdr:nvSpPr>
        <xdr:cNvPr id="184" name="テキスト ボックス 183">
          <a:extLst>
            <a:ext uri="{FF2B5EF4-FFF2-40B4-BE49-F238E27FC236}">
              <a16:creationId xmlns:a16="http://schemas.microsoft.com/office/drawing/2014/main" id="{00000000-0008-0000-0200-0000B8000000}"/>
            </a:ext>
          </a:extLst>
        </xdr:cNvPr>
        <xdr:cNvSpPr txBox="1"/>
      </xdr:nvSpPr>
      <xdr:spPr>
        <a:xfrm>
          <a:off x="4006850" y="1117727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66</xdr:row>
      <xdr:rowOff>109220</xdr:rowOff>
    </xdr:from>
    <xdr:ext cx="762000" cy="251460"/>
    <xdr:sp macro="" textlink="">
      <xdr:nvSpPr>
        <xdr:cNvPr id="185" name="テキスト ボックス 184">
          <a:extLst>
            <a:ext uri="{FF2B5EF4-FFF2-40B4-BE49-F238E27FC236}">
              <a16:creationId xmlns:a16="http://schemas.microsoft.com/office/drawing/2014/main" id="{00000000-0008-0000-0200-0000B9000000}"/>
            </a:ext>
          </a:extLst>
        </xdr:cNvPr>
        <xdr:cNvSpPr txBox="1"/>
      </xdr:nvSpPr>
      <xdr:spPr>
        <a:xfrm>
          <a:off x="3257550" y="1117727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109220</xdr:rowOff>
    </xdr:from>
    <xdr:ext cx="760095" cy="251460"/>
    <xdr:sp macro="" textlink="">
      <xdr:nvSpPr>
        <xdr:cNvPr id="186" name="テキスト ボックス 185">
          <a:extLst>
            <a:ext uri="{FF2B5EF4-FFF2-40B4-BE49-F238E27FC236}">
              <a16:creationId xmlns:a16="http://schemas.microsoft.com/office/drawing/2014/main" id="{00000000-0008-0000-0200-0000BA000000}"/>
            </a:ext>
          </a:extLst>
        </xdr:cNvPr>
        <xdr:cNvSpPr txBox="1"/>
      </xdr:nvSpPr>
      <xdr:spPr>
        <a:xfrm>
          <a:off x="2451100" y="11177270"/>
          <a:ext cx="7600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109220</xdr:rowOff>
    </xdr:from>
    <xdr:ext cx="762000" cy="251460"/>
    <xdr:sp macro="" textlink="">
      <xdr:nvSpPr>
        <xdr:cNvPr id="187" name="テキスト ボックス 186">
          <a:extLst>
            <a:ext uri="{FF2B5EF4-FFF2-40B4-BE49-F238E27FC236}">
              <a16:creationId xmlns:a16="http://schemas.microsoft.com/office/drawing/2014/main" id="{00000000-0008-0000-0200-0000BB000000}"/>
            </a:ext>
          </a:extLst>
        </xdr:cNvPr>
        <xdr:cNvSpPr txBox="1"/>
      </xdr:nvSpPr>
      <xdr:spPr>
        <a:xfrm>
          <a:off x="1657350" y="1117727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171450</xdr:colOff>
      <xdr:row>66</xdr:row>
      <xdr:rowOff>109220</xdr:rowOff>
    </xdr:from>
    <xdr:ext cx="762000" cy="251460"/>
    <xdr:sp macro="" textlink="">
      <xdr:nvSpPr>
        <xdr:cNvPr id="188" name="テキスト ボックス 187">
          <a:extLst>
            <a:ext uri="{FF2B5EF4-FFF2-40B4-BE49-F238E27FC236}">
              <a16:creationId xmlns:a16="http://schemas.microsoft.com/office/drawing/2014/main" id="{00000000-0008-0000-0200-0000BC000000}"/>
            </a:ext>
          </a:extLst>
        </xdr:cNvPr>
        <xdr:cNvSpPr txBox="1"/>
      </xdr:nvSpPr>
      <xdr:spPr>
        <a:xfrm>
          <a:off x="857250" y="1117727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61</xdr:row>
      <xdr:rowOff>138430</xdr:rowOff>
    </xdr:from>
    <xdr:to>
      <xdr:col>24</xdr:col>
      <xdr:colOff>114300</xdr:colOff>
      <xdr:row>62</xdr:row>
      <xdr:rowOff>70485</xdr:rowOff>
    </xdr:to>
    <xdr:sp macro="" textlink="">
      <xdr:nvSpPr>
        <xdr:cNvPr id="189" name="楕円 188">
          <a:extLst>
            <a:ext uri="{FF2B5EF4-FFF2-40B4-BE49-F238E27FC236}">
              <a16:creationId xmlns:a16="http://schemas.microsoft.com/office/drawing/2014/main" id="{00000000-0008-0000-0200-0000BD000000}"/>
            </a:ext>
          </a:extLst>
        </xdr:cNvPr>
        <xdr:cNvSpPr/>
      </xdr:nvSpPr>
      <xdr:spPr>
        <a:xfrm>
          <a:off x="4127500" y="1036828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117475</xdr:rowOff>
    </xdr:from>
    <xdr:ext cx="403225" cy="252730"/>
    <xdr:sp macro="" textlink="">
      <xdr:nvSpPr>
        <xdr:cNvPr id="190" name="【体育館・プール】&#10;有形固定資産減価償却率該当値テキスト">
          <a:extLst>
            <a:ext uri="{FF2B5EF4-FFF2-40B4-BE49-F238E27FC236}">
              <a16:creationId xmlns:a16="http://schemas.microsoft.com/office/drawing/2014/main" id="{00000000-0008-0000-0200-0000BE000000}"/>
            </a:ext>
          </a:extLst>
        </xdr:cNvPr>
        <xdr:cNvSpPr txBox="1"/>
      </xdr:nvSpPr>
      <xdr:spPr>
        <a:xfrm>
          <a:off x="4216400" y="10347325"/>
          <a:ext cx="4032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79.1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61</xdr:row>
      <xdr:rowOff>97155</xdr:rowOff>
    </xdr:from>
    <xdr:to>
      <xdr:col>20</xdr:col>
      <xdr:colOff>38100</xdr:colOff>
      <xdr:row>62</xdr:row>
      <xdr:rowOff>29210</xdr:rowOff>
    </xdr:to>
    <xdr:sp macro="" textlink="">
      <xdr:nvSpPr>
        <xdr:cNvPr id="191" name="楕円 190">
          <a:extLst>
            <a:ext uri="{FF2B5EF4-FFF2-40B4-BE49-F238E27FC236}">
              <a16:creationId xmlns:a16="http://schemas.microsoft.com/office/drawing/2014/main" id="{00000000-0008-0000-0200-0000BF000000}"/>
            </a:ext>
          </a:extLst>
        </xdr:cNvPr>
        <xdr:cNvSpPr/>
      </xdr:nvSpPr>
      <xdr:spPr>
        <a:xfrm>
          <a:off x="3384550" y="1032700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171450</xdr:colOff>
      <xdr:row>61</xdr:row>
      <xdr:rowOff>147320</xdr:rowOff>
    </xdr:from>
    <xdr:to>
      <xdr:col>24</xdr:col>
      <xdr:colOff>63500</xdr:colOff>
      <xdr:row>62</xdr:row>
      <xdr:rowOff>20320</xdr:rowOff>
    </xdr:to>
    <xdr:cxnSp macro="">
      <xdr:nvCxnSpPr>
        <xdr:cNvPr id="192" name="直線コネクタ 191">
          <a:extLst>
            <a:ext uri="{FF2B5EF4-FFF2-40B4-BE49-F238E27FC236}">
              <a16:creationId xmlns:a16="http://schemas.microsoft.com/office/drawing/2014/main" id="{00000000-0008-0000-0200-0000C0000000}"/>
            </a:ext>
          </a:extLst>
        </xdr:cNvPr>
        <xdr:cNvCxnSpPr/>
      </xdr:nvCxnSpPr>
      <xdr:spPr>
        <a:xfrm>
          <a:off x="3429000" y="10377170"/>
          <a:ext cx="7493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73025</xdr:rowOff>
    </xdr:from>
    <xdr:to>
      <xdr:col>15</xdr:col>
      <xdr:colOff>101600</xdr:colOff>
      <xdr:row>62</xdr:row>
      <xdr:rowOff>5080</xdr:rowOff>
    </xdr:to>
    <xdr:sp macro="" textlink="">
      <xdr:nvSpPr>
        <xdr:cNvPr id="193" name="楕円 192">
          <a:extLst>
            <a:ext uri="{FF2B5EF4-FFF2-40B4-BE49-F238E27FC236}">
              <a16:creationId xmlns:a16="http://schemas.microsoft.com/office/drawing/2014/main" id="{00000000-0008-0000-0200-0000C1000000}"/>
            </a:ext>
          </a:extLst>
        </xdr:cNvPr>
        <xdr:cNvSpPr/>
      </xdr:nvSpPr>
      <xdr:spPr>
        <a:xfrm>
          <a:off x="2571750" y="1030287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123190</xdr:rowOff>
    </xdr:from>
    <xdr:to>
      <xdr:col>19</xdr:col>
      <xdr:colOff>171450</xdr:colOff>
      <xdr:row>61</xdr:row>
      <xdr:rowOff>147320</xdr:rowOff>
    </xdr:to>
    <xdr:cxnSp macro="">
      <xdr:nvCxnSpPr>
        <xdr:cNvPr id="194" name="直線コネクタ 193">
          <a:extLst>
            <a:ext uri="{FF2B5EF4-FFF2-40B4-BE49-F238E27FC236}">
              <a16:creationId xmlns:a16="http://schemas.microsoft.com/office/drawing/2014/main" id="{00000000-0008-0000-0200-0000C2000000}"/>
            </a:ext>
          </a:extLst>
        </xdr:cNvPr>
        <xdr:cNvCxnSpPr/>
      </xdr:nvCxnSpPr>
      <xdr:spPr>
        <a:xfrm>
          <a:off x="2622550" y="10353040"/>
          <a:ext cx="80645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39370</xdr:rowOff>
    </xdr:from>
    <xdr:to>
      <xdr:col>10</xdr:col>
      <xdr:colOff>165100</xdr:colOff>
      <xdr:row>61</xdr:row>
      <xdr:rowOff>139065</xdr:rowOff>
    </xdr:to>
    <xdr:sp macro="" textlink="">
      <xdr:nvSpPr>
        <xdr:cNvPr id="195" name="楕円 194">
          <a:extLst>
            <a:ext uri="{FF2B5EF4-FFF2-40B4-BE49-F238E27FC236}">
              <a16:creationId xmlns:a16="http://schemas.microsoft.com/office/drawing/2014/main" id="{00000000-0008-0000-0200-0000C3000000}"/>
            </a:ext>
          </a:extLst>
        </xdr:cNvPr>
        <xdr:cNvSpPr/>
      </xdr:nvSpPr>
      <xdr:spPr>
        <a:xfrm>
          <a:off x="1778000" y="1026922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89535</xdr:rowOff>
    </xdr:from>
    <xdr:to>
      <xdr:col>15</xdr:col>
      <xdr:colOff>50800</xdr:colOff>
      <xdr:row>61</xdr:row>
      <xdr:rowOff>123190</xdr:rowOff>
    </xdr:to>
    <xdr:cxnSp macro="">
      <xdr:nvCxnSpPr>
        <xdr:cNvPr id="196" name="直線コネクタ 195">
          <a:extLst>
            <a:ext uri="{FF2B5EF4-FFF2-40B4-BE49-F238E27FC236}">
              <a16:creationId xmlns:a16="http://schemas.microsoft.com/office/drawing/2014/main" id="{00000000-0008-0000-0200-0000C4000000}"/>
            </a:ext>
          </a:extLst>
        </xdr:cNvPr>
        <xdr:cNvCxnSpPr/>
      </xdr:nvCxnSpPr>
      <xdr:spPr>
        <a:xfrm>
          <a:off x="1828800" y="10319385"/>
          <a:ext cx="79375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13970</xdr:rowOff>
    </xdr:from>
    <xdr:to>
      <xdr:col>6</xdr:col>
      <xdr:colOff>38100</xdr:colOff>
      <xdr:row>61</xdr:row>
      <xdr:rowOff>113030</xdr:rowOff>
    </xdr:to>
    <xdr:sp macro="" textlink="">
      <xdr:nvSpPr>
        <xdr:cNvPr id="197" name="楕円 196">
          <a:extLst>
            <a:ext uri="{FF2B5EF4-FFF2-40B4-BE49-F238E27FC236}">
              <a16:creationId xmlns:a16="http://schemas.microsoft.com/office/drawing/2014/main" id="{00000000-0008-0000-0200-0000C5000000}"/>
            </a:ext>
          </a:extLst>
        </xdr:cNvPr>
        <xdr:cNvSpPr/>
      </xdr:nvSpPr>
      <xdr:spPr>
        <a:xfrm>
          <a:off x="984250" y="1024382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171450</xdr:colOff>
      <xdr:row>61</xdr:row>
      <xdr:rowOff>62865</xdr:rowOff>
    </xdr:from>
    <xdr:to>
      <xdr:col>10</xdr:col>
      <xdr:colOff>114300</xdr:colOff>
      <xdr:row>61</xdr:row>
      <xdr:rowOff>89535</xdr:rowOff>
    </xdr:to>
    <xdr:cxnSp macro="">
      <xdr:nvCxnSpPr>
        <xdr:cNvPr id="198" name="直線コネクタ 197">
          <a:extLst>
            <a:ext uri="{FF2B5EF4-FFF2-40B4-BE49-F238E27FC236}">
              <a16:creationId xmlns:a16="http://schemas.microsoft.com/office/drawing/2014/main" id="{00000000-0008-0000-0200-0000C6000000}"/>
            </a:ext>
          </a:extLst>
        </xdr:cNvPr>
        <xdr:cNvCxnSpPr/>
      </xdr:nvCxnSpPr>
      <xdr:spPr>
        <a:xfrm>
          <a:off x="1028700" y="10292715"/>
          <a:ext cx="8001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58</xdr:row>
      <xdr:rowOff>136525</xdr:rowOff>
    </xdr:from>
    <xdr:ext cx="403225" cy="253365"/>
    <xdr:sp macro="" textlink="">
      <xdr:nvSpPr>
        <xdr:cNvPr id="199" name="n_1aveValue【体育館・プール】&#10;有形固定資産減価償却率">
          <a:extLst>
            <a:ext uri="{FF2B5EF4-FFF2-40B4-BE49-F238E27FC236}">
              <a16:creationId xmlns:a16="http://schemas.microsoft.com/office/drawing/2014/main" id="{00000000-0008-0000-0200-0000C7000000}"/>
            </a:ext>
          </a:extLst>
        </xdr:cNvPr>
        <xdr:cNvSpPr txBox="1"/>
      </xdr:nvSpPr>
      <xdr:spPr>
        <a:xfrm>
          <a:off x="3239135" y="9863455"/>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63.8</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58</xdr:row>
      <xdr:rowOff>114300</xdr:rowOff>
    </xdr:from>
    <xdr:ext cx="403225" cy="253365"/>
    <xdr:sp macro="" textlink="">
      <xdr:nvSpPr>
        <xdr:cNvPr id="200" name="n_2aveValue【体育館・プール】&#10;有形固定資産減価償却率">
          <a:extLst>
            <a:ext uri="{FF2B5EF4-FFF2-40B4-BE49-F238E27FC236}">
              <a16:creationId xmlns:a16="http://schemas.microsoft.com/office/drawing/2014/main" id="{00000000-0008-0000-0200-0000C8000000}"/>
            </a:ext>
          </a:extLst>
        </xdr:cNvPr>
        <xdr:cNvSpPr txBox="1"/>
      </xdr:nvSpPr>
      <xdr:spPr>
        <a:xfrm>
          <a:off x="2439035" y="9841230"/>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62.6</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58</xdr:row>
      <xdr:rowOff>119380</xdr:rowOff>
    </xdr:from>
    <xdr:ext cx="403225" cy="252730"/>
    <xdr:sp macro="" textlink="">
      <xdr:nvSpPr>
        <xdr:cNvPr id="201" name="n_3aveValue【体育館・プール】&#10;有形固定資産減価償却率">
          <a:extLst>
            <a:ext uri="{FF2B5EF4-FFF2-40B4-BE49-F238E27FC236}">
              <a16:creationId xmlns:a16="http://schemas.microsoft.com/office/drawing/2014/main" id="{00000000-0008-0000-0200-0000C9000000}"/>
            </a:ext>
          </a:extLst>
        </xdr:cNvPr>
        <xdr:cNvSpPr txBox="1"/>
      </xdr:nvSpPr>
      <xdr:spPr>
        <a:xfrm>
          <a:off x="1645285" y="9846310"/>
          <a:ext cx="4032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62.9</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58</xdr:row>
      <xdr:rowOff>108585</xdr:rowOff>
    </xdr:from>
    <xdr:ext cx="405130" cy="251460"/>
    <xdr:sp macro="" textlink="">
      <xdr:nvSpPr>
        <xdr:cNvPr id="202" name="n_4aveValue【体育館・プール】&#10;有形固定資産減価償却率">
          <a:extLst>
            <a:ext uri="{FF2B5EF4-FFF2-40B4-BE49-F238E27FC236}">
              <a16:creationId xmlns:a16="http://schemas.microsoft.com/office/drawing/2014/main" id="{00000000-0008-0000-0200-0000CA000000}"/>
            </a:ext>
          </a:extLst>
        </xdr:cNvPr>
        <xdr:cNvSpPr txBox="1"/>
      </xdr:nvSpPr>
      <xdr:spPr>
        <a:xfrm>
          <a:off x="851535" y="9835515"/>
          <a:ext cx="4051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62.3</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62</xdr:row>
      <xdr:rowOff>20320</xdr:rowOff>
    </xdr:from>
    <xdr:ext cx="403225" cy="252730"/>
    <xdr:sp macro="" textlink="">
      <xdr:nvSpPr>
        <xdr:cNvPr id="203" name="n_1mainValue【体育館・プール】&#10;有形固定資産減価償却率">
          <a:extLst>
            <a:ext uri="{FF2B5EF4-FFF2-40B4-BE49-F238E27FC236}">
              <a16:creationId xmlns:a16="http://schemas.microsoft.com/office/drawing/2014/main" id="{00000000-0008-0000-0200-0000CB000000}"/>
            </a:ext>
          </a:extLst>
        </xdr:cNvPr>
        <xdr:cNvSpPr txBox="1"/>
      </xdr:nvSpPr>
      <xdr:spPr>
        <a:xfrm>
          <a:off x="3239135" y="10417810"/>
          <a:ext cx="4032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76.9</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61</xdr:row>
      <xdr:rowOff>163830</xdr:rowOff>
    </xdr:from>
    <xdr:ext cx="403225" cy="251460"/>
    <xdr:sp macro="" textlink="">
      <xdr:nvSpPr>
        <xdr:cNvPr id="204" name="n_2mainValue【体育館・プール】&#10;有形固定資産減価償却率">
          <a:extLst>
            <a:ext uri="{FF2B5EF4-FFF2-40B4-BE49-F238E27FC236}">
              <a16:creationId xmlns:a16="http://schemas.microsoft.com/office/drawing/2014/main" id="{00000000-0008-0000-0200-0000CC000000}"/>
            </a:ext>
          </a:extLst>
        </xdr:cNvPr>
        <xdr:cNvSpPr txBox="1"/>
      </xdr:nvSpPr>
      <xdr:spPr>
        <a:xfrm>
          <a:off x="2439035" y="10393680"/>
          <a:ext cx="4032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75.6</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61</xdr:row>
      <xdr:rowOff>130175</xdr:rowOff>
    </xdr:from>
    <xdr:ext cx="403225" cy="252095"/>
    <xdr:sp macro="" textlink="">
      <xdr:nvSpPr>
        <xdr:cNvPr id="205" name="n_3mainValue【体育館・プール】&#10;有形固定資産減価償却率">
          <a:extLst>
            <a:ext uri="{FF2B5EF4-FFF2-40B4-BE49-F238E27FC236}">
              <a16:creationId xmlns:a16="http://schemas.microsoft.com/office/drawing/2014/main" id="{00000000-0008-0000-0200-0000CD000000}"/>
            </a:ext>
          </a:extLst>
        </xdr:cNvPr>
        <xdr:cNvSpPr txBox="1"/>
      </xdr:nvSpPr>
      <xdr:spPr>
        <a:xfrm>
          <a:off x="1645285" y="10360025"/>
          <a:ext cx="40322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73.8</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61</xdr:row>
      <xdr:rowOff>104775</xdr:rowOff>
    </xdr:from>
    <xdr:ext cx="405130" cy="252095"/>
    <xdr:sp macro="" textlink="">
      <xdr:nvSpPr>
        <xdr:cNvPr id="206" name="n_4mainValue【体育館・プール】&#10;有形固定資産減価償却率">
          <a:extLst>
            <a:ext uri="{FF2B5EF4-FFF2-40B4-BE49-F238E27FC236}">
              <a16:creationId xmlns:a16="http://schemas.microsoft.com/office/drawing/2014/main" id="{00000000-0008-0000-0200-0000CE000000}"/>
            </a:ext>
          </a:extLst>
        </xdr:cNvPr>
        <xdr:cNvSpPr txBox="1"/>
      </xdr:nvSpPr>
      <xdr:spPr>
        <a:xfrm>
          <a:off x="851535" y="10334625"/>
          <a:ext cx="4051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111760</xdr:rowOff>
    </xdr:from>
    <xdr:to>
      <xdr:col>59</xdr:col>
      <xdr:colOff>88900</xdr:colOff>
      <xdr:row>50</xdr:row>
      <xdr:rowOff>61595</xdr:rowOff>
    </xdr:to>
    <xdr:sp macro="" textlink="">
      <xdr:nvSpPr>
        <xdr:cNvPr id="207" name="正方形/長方形 206">
          <a:extLst>
            <a:ext uri="{FF2B5EF4-FFF2-40B4-BE49-F238E27FC236}">
              <a16:creationId xmlns:a16="http://schemas.microsoft.com/office/drawing/2014/main" id="{00000000-0008-0000-0200-0000CF000000}"/>
            </a:ext>
          </a:extLst>
        </xdr:cNvPr>
        <xdr:cNvSpPr/>
      </xdr:nvSpPr>
      <xdr:spPr>
        <a:xfrm>
          <a:off x="5956300" y="7827010"/>
          <a:ext cx="424815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50</xdr:row>
      <xdr:rowOff>86995</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00000000-0008-0000-0200-0000D0000000}"/>
            </a:ext>
          </a:extLst>
        </xdr:cNvPr>
        <xdr:cNvSpPr/>
      </xdr:nvSpPr>
      <xdr:spPr>
        <a:xfrm>
          <a:off x="606425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117475</xdr:rowOff>
    </xdr:from>
    <xdr:to>
      <xdr:col>43</xdr:col>
      <xdr:colOff>63500</xdr:colOff>
      <xdr:row>53</xdr:row>
      <xdr:rowOff>31115</xdr:rowOff>
    </xdr:to>
    <xdr:sp macro="" textlink="">
      <xdr:nvSpPr>
        <xdr:cNvPr id="209" name="正方形/長方形 208">
          <a:extLst>
            <a:ext uri="{FF2B5EF4-FFF2-40B4-BE49-F238E27FC236}">
              <a16:creationId xmlns:a16="http://schemas.microsoft.com/office/drawing/2014/main" id="{00000000-0008-0000-0200-0000D1000000}"/>
            </a:ext>
          </a:extLst>
        </xdr:cNvPr>
        <xdr:cNvSpPr/>
      </xdr:nvSpPr>
      <xdr:spPr>
        <a:xfrm>
          <a:off x="606425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75/105</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86995</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200-0000D2000000}"/>
            </a:ext>
          </a:extLst>
        </xdr:cNvPr>
        <xdr:cNvSpPr/>
      </xdr:nvSpPr>
      <xdr:spPr>
        <a:xfrm>
          <a:off x="69850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117475</xdr:rowOff>
    </xdr:from>
    <xdr:to>
      <xdr:col>48</xdr:col>
      <xdr:colOff>127000</xdr:colOff>
      <xdr:row>53</xdr:row>
      <xdr:rowOff>31115</xdr:rowOff>
    </xdr:to>
    <xdr:sp macro="" textlink="">
      <xdr:nvSpPr>
        <xdr:cNvPr id="211" name="正方形/長方形 210">
          <a:extLst>
            <a:ext uri="{FF2B5EF4-FFF2-40B4-BE49-F238E27FC236}">
              <a16:creationId xmlns:a16="http://schemas.microsoft.com/office/drawing/2014/main" id="{00000000-0008-0000-0200-0000D3000000}"/>
            </a:ext>
          </a:extLst>
        </xdr:cNvPr>
        <xdr:cNvSpPr/>
      </xdr:nvSpPr>
      <xdr:spPr>
        <a:xfrm>
          <a:off x="69850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86995</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200-0000D4000000}"/>
            </a:ext>
          </a:extLst>
        </xdr:cNvPr>
        <xdr:cNvSpPr/>
      </xdr:nvSpPr>
      <xdr:spPr>
        <a:xfrm>
          <a:off x="80137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46</xdr:col>
      <xdr:colOff>127000</xdr:colOff>
      <xdr:row>51</xdr:row>
      <xdr:rowOff>117475</xdr:rowOff>
    </xdr:from>
    <xdr:to>
      <xdr:col>54</xdr:col>
      <xdr:colOff>127000</xdr:colOff>
      <xdr:row>53</xdr:row>
      <xdr:rowOff>31115</xdr:rowOff>
    </xdr:to>
    <xdr:sp macro="" textlink="">
      <xdr:nvSpPr>
        <xdr:cNvPr id="213" name="正方形/長方形 212">
          <a:extLst>
            <a:ext uri="{FF2B5EF4-FFF2-40B4-BE49-F238E27FC236}">
              <a16:creationId xmlns:a16="http://schemas.microsoft.com/office/drawing/2014/main" id="{00000000-0008-0000-0200-0000D5000000}"/>
            </a:ext>
          </a:extLst>
        </xdr:cNvPr>
        <xdr:cNvSpPr/>
      </xdr:nvSpPr>
      <xdr:spPr>
        <a:xfrm>
          <a:off x="80137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55880</xdr:rowOff>
    </xdr:from>
    <xdr:to>
      <xdr:col>59</xdr:col>
      <xdr:colOff>88900</xdr:colOff>
      <xdr:row>66</xdr:row>
      <xdr:rowOff>111760</xdr:rowOff>
    </xdr:to>
    <xdr:sp macro="" textlink="">
      <xdr:nvSpPr>
        <xdr:cNvPr id="214" name="正方形/長方形 213">
          <a:extLst>
            <a:ext uri="{FF2B5EF4-FFF2-40B4-BE49-F238E27FC236}">
              <a16:creationId xmlns:a16="http://schemas.microsoft.com/office/drawing/2014/main" id="{00000000-0008-0000-0200-0000D6000000}"/>
            </a:ext>
          </a:extLst>
        </xdr:cNvPr>
        <xdr:cNvSpPr/>
      </xdr:nvSpPr>
      <xdr:spPr>
        <a:xfrm>
          <a:off x="5956300" y="8944610"/>
          <a:ext cx="42481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37465</xdr:rowOff>
    </xdr:from>
    <xdr:ext cx="347980" cy="220345"/>
    <xdr:sp macro="" textlink="">
      <xdr:nvSpPr>
        <xdr:cNvPr id="215" name="テキスト ボックス 214">
          <a:extLst>
            <a:ext uri="{FF2B5EF4-FFF2-40B4-BE49-F238E27FC236}">
              <a16:creationId xmlns:a16="http://schemas.microsoft.com/office/drawing/2014/main" id="{00000000-0008-0000-0200-0000D7000000}"/>
            </a:ext>
          </a:extLst>
        </xdr:cNvPr>
        <xdr:cNvSpPr txBox="1"/>
      </xdr:nvSpPr>
      <xdr:spPr>
        <a:xfrm>
          <a:off x="5918200" y="8758555"/>
          <a:ext cx="34798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111760</xdr:rowOff>
    </xdr:from>
    <xdr:to>
      <xdr:col>59</xdr:col>
      <xdr:colOff>50800</xdr:colOff>
      <xdr:row>66</xdr:row>
      <xdr:rowOff>111760</xdr:rowOff>
    </xdr:to>
    <xdr:cxnSp macro="">
      <xdr:nvCxnSpPr>
        <xdr:cNvPr id="216" name="直線コネクタ 215">
          <a:extLst>
            <a:ext uri="{FF2B5EF4-FFF2-40B4-BE49-F238E27FC236}">
              <a16:creationId xmlns:a16="http://schemas.microsoft.com/office/drawing/2014/main" id="{00000000-0008-0000-0200-0000D8000000}"/>
            </a:ext>
          </a:extLst>
        </xdr:cNvPr>
        <xdr:cNvCxnSpPr/>
      </xdr:nvCxnSpPr>
      <xdr:spPr>
        <a:xfrm>
          <a:off x="5956300" y="111798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74295</xdr:rowOff>
    </xdr:from>
    <xdr:to>
      <xdr:col>59</xdr:col>
      <xdr:colOff>50800</xdr:colOff>
      <xdr:row>64</xdr:row>
      <xdr:rowOff>74295</xdr:rowOff>
    </xdr:to>
    <xdr:cxnSp macro="">
      <xdr:nvCxnSpPr>
        <xdr:cNvPr id="217" name="直線コネクタ 216">
          <a:extLst>
            <a:ext uri="{FF2B5EF4-FFF2-40B4-BE49-F238E27FC236}">
              <a16:creationId xmlns:a16="http://schemas.microsoft.com/office/drawing/2014/main" id="{00000000-0008-0000-0200-0000D9000000}"/>
            </a:ext>
          </a:extLst>
        </xdr:cNvPr>
        <xdr:cNvCxnSpPr/>
      </xdr:nvCxnSpPr>
      <xdr:spPr>
        <a:xfrm>
          <a:off x="5956300" y="108070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63</xdr:row>
      <xdr:rowOff>103505</xdr:rowOff>
    </xdr:from>
    <xdr:ext cx="465455" cy="252095"/>
    <xdr:sp macro="" textlink="">
      <xdr:nvSpPr>
        <xdr:cNvPr id="218" name="テキスト ボックス 217">
          <a:extLst>
            <a:ext uri="{FF2B5EF4-FFF2-40B4-BE49-F238E27FC236}">
              <a16:creationId xmlns:a16="http://schemas.microsoft.com/office/drawing/2014/main" id="{00000000-0008-0000-0200-0000DA000000}"/>
            </a:ext>
          </a:extLst>
        </xdr:cNvPr>
        <xdr:cNvSpPr txBox="1"/>
      </xdr:nvSpPr>
      <xdr:spPr>
        <a:xfrm>
          <a:off x="5527040" y="10668635"/>
          <a:ext cx="4654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62</xdr:row>
      <xdr:rowOff>37465</xdr:rowOff>
    </xdr:from>
    <xdr:to>
      <xdr:col>59</xdr:col>
      <xdr:colOff>50800</xdr:colOff>
      <xdr:row>62</xdr:row>
      <xdr:rowOff>37465</xdr:rowOff>
    </xdr:to>
    <xdr:cxnSp macro="">
      <xdr:nvCxnSpPr>
        <xdr:cNvPr id="219" name="直線コネクタ 218">
          <a:extLst>
            <a:ext uri="{FF2B5EF4-FFF2-40B4-BE49-F238E27FC236}">
              <a16:creationId xmlns:a16="http://schemas.microsoft.com/office/drawing/2014/main" id="{00000000-0008-0000-0200-0000DB000000}"/>
            </a:ext>
          </a:extLst>
        </xdr:cNvPr>
        <xdr:cNvCxnSpPr/>
      </xdr:nvCxnSpPr>
      <xdr:spPr>
        <a:xfrm>
          <a:off x="5956300" y="1043495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61</xdr:row>
      <xdr:rowOff>66040</xdr:rowOff>
    </xdr:from>
    <xdr:ext cx="465455" cy="252095"/>
    <xdr:sp macro="" textlink="">
      <xdr:nvSpPr>
        <xdr:cNvPr id="220" name="テキスト ボックス 219">
          <a:extLst>
            <a:ext uri="{FF2B5EF4-FFF2-40B4-BE49-F238E27FC236}">
              <a16:creationId xmlns:a16="http://schemas.microsoft.com/office/drawing/2014/main" id="{00000000-0008-0000-0200-0000DC000000}"/>
            </a:ext>
          </a:extLst>
        </xdr:cNvPr>
        <xdr:cNvSpPr txBox="1"/>
      </xdr:nvSpPr>
      <xdr:spPr>
        <a:xfrm>
          <a:off x="5527040" y="10295890"/>
          <a:ext cx="4654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00000000-0008-0000-0200-0000DD000000}"/>
            </a:ext>
          </a:extLst>
        </xdr:cNvPr>
        <xdr:cNvCxnSpPr/>
      </xdr:nvCxnSpPr>
      <xdr:spPr>
        <a:xfrm>
          <a:off x="5956300" y="100622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59</xdr:row>
      <xdr:rowOff>28575</xdr:rowOff>
    </xdr:from>
    <xdr:ext cx="465455" cy="251460"/>
    <xdr:sp macro="" textlink="">
      <xdr:nvSpPr>
        <xdr:cNvPr id="222" name="テキスト ボックス 221">
          <a:extLst>
            <a:ext uri="{FF2B5EF4-FFF2-40B4-BE49-F238E27FC236}">
              <a16:creationId xmlns:a16="http://schemas.microsoft.com/office/drawing/2014/main" id="{00000000-0008-0000-0200-0000DE000000}"/>
            </a:ext>
          </a:extLst>
        </xdr:cNvPr>
        <xdr:cNvSpPr txBox="1"/>
      </xdr:nvSpPr>
      <xdr:spPr>
        <a:xfrm>
          <a:off x="5527040" y="9923145"/>
          <a:ext cx="4654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130175</xdr:rowOff>
    </xdr:from>
    <xdr:to>
      <xdr:col>59</xdr:col>
      <xdr:colOff>50800</xdr:colOff>
      <xdr:row>57</xdr:row>
      <xdr:rowOff>130175</xdr:rowOff>
    </xdr:to>
    <xdr:cxnSp macro="">
      <xdr:nvCxnSpPr>
        <xdr:cNvPr id="223" name="直線コネクタ 222">
          <a:extLst>
            <a:ext uri="{FF2B5EF4-FFF2-40B4-BE49-F238E27FC236}">
              <a16:creationId xmlns:a16="http://schemas.microsoft.com/office/drawing/2014/main" id="{00000000-0008-0000-0200-0000DF000000}"/>
            </a:ext>
          </a:extLst>
        </xdr:cNvPr>
        <xdr:cNvCxnSpPr/>
      </xdr:nvCxnSpPr>
      <xdr:spPr>
        <a:xfrm>
          <a:off x="5956300" y="96894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56</xdr:row>
      <xdr:rowOff>159385</xdr:rowOff>
    </xdr:from>
    <xdr:ext cx="465455" cy="252095"/>
    <xdr:sp macro="" textlink="">
      <xdr:nvSpPr>
        <xdr:cNvPr id="224" name="テキスト ボックス 223">
          <a:extLst>
            <a:ext uri="{FF2B5EF4-FFF2-40B4-BE49-F238E27FC236}">
              <a16:creationId xmlns:a16="http://schemas.microsoft.com/office/drawing/2014/main" id="{00000000-0008-0000-0200-0000E0000000}"/>
            </a:ext>
          </a:extLst>
        </xdr:cNvPr>
        <xdr:cNvSpPr txBox="1"/>
      </xdr:nvSpPr>
      <xdr:spPr>
        <a:xfrm>
          <a:off x="5527040" y="9551035"/>
          <a:ext cx="4654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93345</xdr:rowOff>
    </xdr:from>
    <xdr:to>
      <xdr:col>59</xdr:col>
      <xdr:colOff>50800</xdr:colOff>
      <xdr:row>55</xdr:row>
      <xdr:rowOff>93345</xdr:rowOff>
    </xdr:to>
    <xdr:cxnSp macro="">
      <xdr:nvCxnSpPr>
        <xdr:cNvPr id="225" name="直線コネクタ 224">
          <a:extLst>
            <a:ext uri="{FF2B5EF4-FFF2-40B4-BE49-F238E27FC236}">
              <a16:creationId xmlns:a16="http://schemas.microsoft.com/office/drawing/2014/main" id="{00000000-0008-0000-0200-0000E1000000}"/>
            </a:ext>
          </a:extLst>
        </xdr:cNvPr>
        <xdr:cNvCxnSpPr/>
      </xdr:nvCxnSpPr>
      <xdr:spPr>
        <a:xfrm>
          <a:off x="5956300" y="931735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54</xdr:row>
      <xdr:rowOff>121920</xdr:rowOff>
    </xdr:from>
    <xdr:ext cx="465455" cy="252095"/>
    <xdr:sp macro="" textlink="">
      <xdr:nvSpPr>
        <xdr:cNvPr id="226" name="テキスト ボックス 225">
          <a:extLst>
            <a:ext uri="{FF2B5EF4-FFF2-40B4-BE49-F238E27FC236}">
              <a16:creationId xmlns:a16="http://schemas.microsoft.com/office/drawing/2014/main" id="{00000000-0008-0000-0200-0000E2000000}"/>
            </a:ext>
          </a:extLst>
        </xdr:cNvPr>
        <xdr:cNvSpPr txBox="1"/>
      </xdr:nvSpPr>
      <xdr:spPr>
        <a:xfrm>
          <a:off x="5527040" y="9178290"/>
          <a:ext cx="4654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55880</xdr:rowOff>
    </xdr:from>
    <xdr:to>
      <xdr:col>59</xdr:col>
      <xdr:colOff>50800</xdr:colOff>
      <xdr:row>53</xdr:row>
      <xdr:rowOff>55880</xdr:rowOff>
    </xdr:to>
    <xdr:cxnSp macro="">
      <xdr:nvCxnSpPr>
        <xdr:cNvPr id="227" name="直線コネクタ 226">
          <a:extLst>
            <a:ext uri="{FF2B5EF4-FFF2-40B4-BE49-F238E27FC236}">
              <a16:creationId xmlns:a16="http://schemas.microsoft.com/office/drawing/2014/main" id="{00000000-0008-0000-0200-0000E3000000}"/>
            </a:ext>
          </a:extLst>
        </xdr:cNvPr>
        <xdr:cNvCxnSpPr/>
      </xdr:nvCxnSpPr>
      <xdr:spPr>
        <a:xfrm>
          <a:off x="5956300" y="89446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52</xdr:row>
      <xdr:rowOff>84455</xdr:rowOff>
    </xdr:from>
    <xdr:ext cx="465455" cy="251460"/>
    <xdr:sp macro="" textlink="">
      <xdr:nvSpPr>
        <xdr:cNvPr id="228" name="テキスト ボックス 227">
          <a:extLst>
            <a:ext uri="{FF2B5EF4-FFF2-40B4-BE49-F238E27FC236}">
              <a16:creationId xmlns:a16="http://schemas.microsoft.com/office/drawing/2014/main" id="{00000000-0008-0000-0200-0000E4000000}"/>
            </a:ext>
          </a:extLst>
        </xdr:cNvPr>
        <xdr:cNvSpPr txBox="1"/>
      </xdr:nvSpPr>
      <xdr:spPr>
        <a:xfrm>
          <a:off x="5527040" y="8805545"/>
          <a:ext cx="4654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55880</xdr:rowOff>
    </xdr:from>
    <xdr:to>
      <xdr:col>59</xdr:col>
      <xdr:colOff>88900</xdr:colOff>
      <xdr:row>66</xdr:row>
      <xdr:rowOff>111760</xdr:rowOff>
    </xdr:to>
    <xdr:sp macro="" textlink="">
      <xdr:nvSpPr>
        <xdr:cNvPr id="229" name="【体育館・プール】&#10;一人当たり面積グラフ枠">
          <a:extLst>
            <a:ext uri="{FF2B5EF4-FFF2-40B4-BE49-F238E27FC236}">
              <a16:creationId xmlns:a16="http://schemas.microsoft.com/office/drawing/2014/main" id="{00000000-0008-0000-0200-0000E5000000}"/>
            </a:ext>
          </a:extLst>
        </xdr:cNvPr>
        <xdr:cNvSpPr/>
      </xdr:nvSpPr>
      <xdr:spPr>
        <a:xfrm>
          <a:off x="5956300" y="8944610"/>
          <a:ext cx="42481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56</xdr:row>
      <xdr:rowOff>137795</xdr:rowOff>
    </xdr:from>
    <xdr:to>
      <xdr:col>54</xdr:col>
      <xdr:colOff>171450</xdr:colOff>
      <xdr:row>64</xdr:row>
      <xdr:rowOff>17145</xdr:rowOff>
    </xdr:to>
    <xdr:cxnSp macro="">
      <xdr:nvCxnSpPr>
        <xdr:cNvPr id="230" name="直線コネクタ 229">
          <a:extLst>
            <a:ext uri="{FF2B5EF4-FFF2-40B4-BE49-F238E27FC236}">
              <a16:creationId xmlns:a16="http://schemas.microsoft.com/office/drawing/2014/main" id="{00000000-0008-0000-0200-0000E6000000}"/>
            </a:ext>
          </a:extLst>
        </xdr:cNvPr>
        <xdr:cNvCxnSpPr/>
      </xdr:nvCxnSpPr>
      <xdr:spPr>
        <a:xfrm flipV="1">
          <a:off x="9429750" y="9529445"/>
          <a:ext cx="0" cy="12204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20320</xdr:rowOff>
    </xdr:from>
    <xdr:ext cx="467995" cy="252730"/>
    <xdr:sp macro="" textlink="">
      <xdr:nvSpPr>
        <xdr:cNvPr id="231" name="【体育館・プール】&#10;一人当たり面積最小値テキスト">
          <a:extLst>
            <a:ext uri="{FF2B5EF4-FFF2-40B4-BE49-F238E27FC236}">
              <a16:creationId xmlns:a16="http://schemas.microsoft.com/office/drawing/2014/main" id="{00000000-0008-0000-0200-0000E7000000}"/>
            </a:ext>
          </a:extLst>
        </xdr:cNvPr>
        <xdr:cNvSpPr txBox="1"/>
      </xdr:nvSpPr>
      <xdr:spPr>
        <a:xfrm>
          <a:off x="9467850" y="10753090"/>
          <a:ext cx="4679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0.031</a:t>
          </a:r>
          <a:endParaRPr kumimoji="1" lang="ja-JP" altLang="en-US" sz="1000" b="1">
            <a:latin typeface="ＭＳ Ｐゴシック"/>
            <a:ea typeface="ＭＳ Ｐゴシック"/>
          </a:endParaRPr>
        </a:p>
      </xdr:txBody>
    </xdr:sp>
    <xdr:clientData/>
  </xdr:oneCellAnchor>
  <xdr:twoCellAnchor>
    <xdr:from>
      <xdr:col>54</xdr:col>
      <xdr:colOff>101600</xdr:colOff>
      <xdr:row>64</xdr:row>
      <xdr:rowOff>17145</xdr:rowOff>
    </xdr:from>
    <xdr:to>
      <xdr:col>55</xdr:col>
      <xdr:colOff>88900</xdr:colOff>
      <xdr:row>64</xdr:row>
      <xdr:rowOff>17145</xdr:rowOff>
    </xdr:to>
    <xdr:cxnSp macro="">
      <xdr:nvCxnSpPr>
        <xdr:cNvPr id="232" name="直線コネクタ 231">
          <a:extLst>
            <a:ext uri="{FF2B5EF4-FFF2-40B4-BE49-F238E27FC236}">
              <a16:creationId xmlns:a16="http://schemas.microsoft.com/office/drawing/2014/main" id="{00000000-0008-0000-0200-0000E8000000}"/>
            </a:ext>
          </a:extLst>
        </xdr:cNvPr>
        <xdr:cNvCxnSpPr/>
      </xdr:nvCxnSpPr>
      <xdr:spPr>
        <a:xfrm>
          <a:off x="9359900" y="1074991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85725</xdr:rowOff>
    </xdr:from>
    <xdr:ext cx="467995" cy="251460"/>
    <xdr:sp macro="" textlink="">
      <xdr:nvSpPr>
        <xdr:cNvPr id="233" name="【体育館・プール】&#10;一人当たり面積最大値テキスト">
          <a:extLst>
            <a:ext uri="{FF2B5EF4-FFF2-40B4-BE49-F238E27FC236}">
              <a16:creationId xmlns:a16="http://schemas.microsoft.com/office/drawing/2014/main" id="{00000000-0008-0000-0200-0000E9000000}"/>
            </a:ext>
          </a:extLst>
        </xdr:cNvPr>
        <xdr:cNvSpPr txBox="1"/>
      </xdr:nvSpPr>
      <xdr:spPr>
        <a:xfrm>
          <a:off x="9467850" y="9309735"/>
          <a:ext cx="4679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0.686</a:t>
          </a:r>
          <a:endParaRPr kumimoji="1" lang="ja-JP" altLang="en-US" sz="1000" b="1">
            <a:latin typeface="ＭＳ Ｐゴシック"/>
            <a:ea typeface="ＭＳ Ｐゴシック"/>
          </a:endParaRPr>
        </a:p>
      </xdr:txBody>
    </xdr:sp>
    <xdr:clientData/>
  </xdr:oneCellAnchor>
  <xdr:twoCellAnchor>
    <xdr:from>
      <xdr:col>54</xdr:col>
      <xdr:colOff>101600</xdr:colOff>
      <xdr:row>56</xdr:row>
      <xdr:rowOff>137795</xdr:rowOff>
    </xdr:from>
    <xdr:to>
      <xdr:col>55</xdr:col>
      <xdr:colOff>88900</xdr:colOff>
      <xdr:row>56</xdr:row>
      <xdr:rowOff>137795</xdr:rowOff>
    </xdr:to>
    <xdr:cxnSp macro="">
      <xdr:nvCxnSpPr>
        <xdr:cNvPr id="234" name="直線コネクタ 233">
          <a:extLst>
            <a:ext uri="{FF2B5EF4-FFF2-40B4-BE49-F238E27FC236}">
              <a16:creationId xmlns:a16="http://schemas.microsoft.com/office/drawing/2014/main" id="{00000000-0008-0000-0200-0000EA000000}"/>
            </a:ext>
          </a:extLst>
        </xdr:cNvPr>
        <xdr:cNvCxnSpPr/>
      </xdr:nvCxnSpPr>
      <xdr:spPr>
        <a:xfrm>
          <a:off x="9359900" y="952944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103505</xdr:rowOff>
    </xdr:from>
    <xdr:ext cx="467995" cy="252095"/>
    <xdr:sp macro="" textlink="">
      <xdr:nvSpPr>
        <xdr:cNvPr id="235" name="【体育館・プール】&#10;一人当たり面積平均値テキスト">
          <a:extLst>
            <a:ext uri="{FF2B5EF4-FFF2-40B4-BE49-F238E27FC236}">
              <a16:creationId xmlns:a16="http://schemas.microsoft.com/office/drawing/2014/main" id="{00000000-0008-0000-0200-0000EB000000}"/>
            </a:ext>
          </a:extLst>
        </xdr:cNvPr>
        <xdr:cNvSpPr txBox="1"/>
      </xdr:nvSpPr>
      <xdr:spPr>
        <a:xfrm>
          <a:off x="9467850" y="10333355"/>
          <a:ext cx="467995"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0.150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62</xdr:row>
      <xdr:rowOff>80645</xdr:rowOff>
    </xdr:from>
    <xdr:to>
      <xdr:col>55</xdr:col>
      <xdr:colOff>50800</xdr:colOff>
      <xdr:row>63</xdr:row>
      <xdr:rowOff>12700</xdr:rowOff>
    </xdr:to>
    <xdr:sp macro="" textlink="">
      <xdr:nvSpPr>
        <xdr:cNvPr id="236" name="フローチャート: 判断 235">
          <a:extLst>
            <a:ext uri="{FF2B5EF4-FFF2-40B4-BE49-F238E27FC236}">
              <a16:creationId xmlns:a16="http://schemas.microsoft.com/office/drawing/2014/main" id="{00000000-0008-0000-0200-0000EC000000}"/>
            </a:ext>
          </a:extLst>
        </xdr:cNvPr>
        <xdr:cNvSpPr/>
      </xdr:nvSpPr>
      <xdr:spPr>
        <a:xfrm>
          <a:off x="9398000" y="1047813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88265</xdr:rowOff>
    </xdr:from>
    <xdr:to>
      <xdr:col>50</xdr:col>
      <xdr:colOff>165100</xdr:colOff>
      <xdr:row>63</xdr:row>
      <xdr:rowOff>19685</xdr:rowOff>
    </xdr:to>
    <xdr:sp macro="" textlink="">
      <xdr:nvSpPr>
        <xdr:cNvPr id="237" name="フローチャート: 判断 236">
          <a:extLst>
            <a:ext uri="{FF2B5EF4-FFF2-40B4-BE49-F238E27FC236}">
              <a16:creationId xmlns:a16="http://schemas.microsoft.com/office/drawing/2014/main" id="{00000000-0008-0000-0200-0000ED000000}"/>
            </a:ext>
          </a:extLst>
        </xdr:cNvPr>
        <xdr:cNvSpPr/>
      </xdr:nvSpPr>
      <xdr:spPr>
        <a:xfrm>
          <a:off x="8636000" y="1048575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84455</xdr:rowOff>
    </xdr:from>
    <xdr:to>
      <xdr:col>46</xdr:col>
      <xdr:colOff>38100</xdr:colOff>
      <xdr:row>63</xdr:row>
      <xdr:rowOff>16510</xdr:rowOff>
    </xdr:to>
    <xdr:sp macro="" textlink="">
      <xdr:nvSpPr>
        <xdr:cNvPr id="238" name="フローチャート: 判断 237">
          <a:extLst>
            <a:ext uri="{FF2B5EF4-FFF2-40B4-BE49-F238E27FC236}">
              <a16:creationId xmlns:a16="http://schemas.microsoft.com/office/drawing/2014/main" id="{00000000-0008-0000-0200-0000EE000000}"/>
            </a:ext>
          </a:extLst>
        </xdr:cNvPr>
        <xdr:cNvSpPr/>
      </xdr:nvSpPr>
      <xdr:spPr>
        <a:xfrm>
          <a:off x="7842250" y="1048194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26670</xdr:rowOff>
    </xdr:from>
    <xdr:to>
      <xdr:col>41</xdr:col>
      <xdr:colOff>101600</xdr:colOff>
      <xdr:row>62</xdr:row>
      <xdr:rowOff>126365</xdr:rowOff>
    </xdr:to>
    <xdr:sp macro="" textlink="">
      <xdr:nvSpPr>
        <xdr:cNvPr id="239" name="フローチャート: 判断 238">
          <a:extLst>
            <a:ext uri="{FF2B5EF4-FFF2-40B4-BE49-F238E27FC236}">
              <a16:creationId xmlns:a16="http://schemas.microsoft.com/office/drawing/2014/main" id="{00000000-0008-0000-0200-0000EF000000}"/>
            </a:ext>
          </a:extLst>
        </xdr:cNvPr>
        <xdr:cNvSpPr/>
      </xdr:nvSpPr>
      <xdr:spPr>
        <a:xfrm>
          <a:off x="7029450" y="1042416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88265</xdr:rowOff>
    </xdr:from>
    <xdr:to>
      <xdr:col>36</xdr:col>
      <xdr:colOff>165100</xdr:colOff>
      <xdr:row>63</xdr:row>
      <xdr:rowOff>19685</xdr:rowOff>
    </xdr:to>
    <xdr:sp macro="" textlink="">
      <xdr:nvSpPr>
        <xdr:cNvPr id="240" name="フローチャート: 判断 239">
          <a:extLst>
            <a:ext uri="{FF2B5EF4-FFF2-40B4-BE49-F238E27FC236}">
              <a16:creationId xmlns:a16="http://schemas.microsoft.com/office/drawing/2014/main" id="{00000000-0008-0000-0200-0000F0000000}"/>
            </a:ext>
          </a:extLst>
        </xdr:cNvPr>
        <xdr:cNvSpPr/>
      </xdr:nvSpPr>
      <xdr:spPr>
        <a:xfrm>
          <a:off x="6235700" y="1048575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109220</xdr:rowOff>
    </xdr:from>
    <xdr:ext cx="762000" cy="251460"/>
    <xdr:sp macro="" textlink="">
      <xdr:nvSpPr>
        <xdr:cNvPr id="241" name="テキスト ボックス 240">
          <a:extLst>
            <a:ext uri="{FF2B5EF4-FFF2-40B4-BE49-F238E27FC236}">
              <a16:creationId xmlns:a16="http://schemas.microsoft.com/office/drawing/2014/main" id="{00000000-0008-0000-0200-0000F1000000}"/>
            </a:ext>
          </a:extLst>
        </xdr:cNvPr>
        <xdr:cNvSpPr txBox="1"/>
      </xdr:nvSpPr>
      <xdr:spPr>
        <a:xfrm>
          <a:off x="9258300" y="1117727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109220</xdr:rowOff>
    </xdr:from>
    <xdr:ext cx="762000" cy="251460"/>
    <xdr:sp macro="" textlink="">
      <xdr:nvSpPr>
        <xdr:cNvPr id="242" name="テキスト ボックス 241">
          <a:extLst>
            <a:ext uri="{FF2B5EF4-FFF2-40B4-BE49-F238E27FC236}">
              <a16:creationId xmlns:a16="http://schemas.microsoft.com/office/drawing/2014/main" id="{00000000-0008-0000-0200-0000F2000000}"/>
            </a:ext>
          </a:extLst>
        </xdr:cNvPr>
        <xdr:cNvSpPr txBox="1"/>
      </xdr:nvSpPr>
      <xdr:spPr>
        <a:xfrm>
          <a:off x="8515350" y="1117727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171450</xdr:colOff>
      <xdr:row>66</xdr:row>
      <xdr:rowOff>109220</xdr:rowOff>
    </xdr:from>
    <xdr:ext cx="762000" cy="251460"/>
    <xdr:sp macro="" textlink="">
      <xdr:nvSpPr>
        <xdr:cNvPr id="243" name="テキスト ボックス 242">
          <a:extLst>
            <a:ext uri="{FF2B5EF4-FFF2-40B4-BE49-F238E27FC236}">
              <a16:creationId xmlns:a16="http://schemas.microsoft.com/office/drawing/2014/main" id="{00000000-0008-0000-0200-0000F3000000}"/>
            </a:ext>
          </a:extLst>
        </xdr:cNvPr>
        <xdr:cNvSpPr txBox="1"/>
      </xdr:nvSpPr>
      <xdr:spPr>
        <a:xfrm>
          <a:off x="7715250" y="1117727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109220</xdr:rowOff>
    </xdr:from>
    <xdr:ext cx="760095" cy="251460"/>
    <xdr:sp macro="" textlink="">
      <xdr:nvSpPr>
        <xdr:cNvPr id="244" name="テキスト ボックス 243">
          <a:extLst>
            <a:ext uri="{FF2B5EF4-FFF2-40B4-BE49-F238E27FC236}">
              <a16:creationId xmlns:a16="http://schemas.microsoft.com/office/drawing/2014/main" id="{00000000-0008-0000-0200-0000F4000000}"/>
            </a:ext>
          </a:extLst>
        </xdr:cNvPr>
        <xdr:cNvSpPr txBox="1"/>
      </xdr:nvSpPr>
      <xdr:spPr>
        <a:xfrm>
          <a:off x="6908800" y="11177270"/>
          <a:ext cx="7600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109220</xdr:rowOff>
    </xdr:from>
    <xdr:ext cx="762000" cy="251460"/>
    <xdr:sp macro="" textlink="">
      <xdr:nvSpPr>
        <xdr:cNvPr id="245" name="テキスト ボックス 244">
          <a:extLst>
            <a:ext uri="{FF2B5EF4-FFF2-40B4-BE49-F238E27FC236}">
              <a16:creationId xmlns:a16="http://schemas.microsoft.com/office/drawing/2014/main" id="{00000000-0008-0000-0200-0000F5000000}"/>
            </a:ext>
          </a:extLst>
        </xdr:cNvPr>
        <xdr:cNvSpPr txBox="1"/>
      </xdr:nvSpPr>
      <xdr:spPr>
        <a:xfrm>
          <a:off x="6115050" y="1117727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63</xdr:row>
      <xdr:rowOff>17145</xdr:rowOff>
    </xdr:from>
    <xdr:to>
      <xdr:col>55</xdr:col>
      <xdr:colOff>50800</xdr:colOff>
      <xdr:row>63</xdr:row>
      <xdr:rowOff>116840</xdr:rowOff>
    </xdr:to>
    <xdr:sp macro="" textlink="">
      <xdr:nvSpPr>
        <xdr:cNvPr id="246" name="楕円 245">
          <a:extLst>
            <a:ext uri="{FF2B5EF4-FFF2-40B4-BE49-F238E27FC236}">
              <a16:creationId xmlns:a16="http://schemas.microsoft.com/office/drawing/2014/main" id="{00000000-0008-0000-0200-0000F6000000}"/>
            </a:ext>
          </a:extLst>
        </xdr:cNvPr>
        <xdr:cNvSpPr/>
      </xdr:nvSpPr>
      <xdr:spPr>
        <a:xfrm>
          <a:off x="9398000" y="1058227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101600</xdr:rowOff>
    </xdr:from>
    <xdr:ext cx="467995" cy="253365"/>
    <xdr:sp macro="" textlink="">
      <xdr:nvSpPr>
        <xdr:cNvPr id="247" name="【体育館・プール】&#10;一人当たり面積該当値テキスト">
          <a:extLst>
            <a:ext uri="{FF2B5EF4-FFF2-40B4-BE49-F238E27FC236}">
              <a16:creationId xmlns:a16="http://schemas.microsoft.com/office/drawing/2014/main" id="{00000000-0008-0000-0200-0000F7000000}"/>
            </a:ext>
          </a:extLst>
        </xdr:cNvPr>
        <xdr:cNvSpPr txBox="1"/>
      </xdr:nvSpPr>
      <xdr:spPr>
        <a:xfrm>
          <a:off x="9467850" y="10499090"/>
          <a:ext cx="4679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0.094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63</xdr:row>
      <xdr:rowOff>17145</xdr:rowOff>
    </xdr:from>
    <xdr:to>
      <xdr:col>50</xdr:col>
      <xdr:colOff>165100</xdr:colOff>
      <xdr:row>63</xdr:row>
      <xdr:rowOff>116840</xdr:rowOff>
    </xdr:to>
    <xdr:sp macro="" textlink="">
      <xdr:nvSpPr>
        <xdr:cNvPr id="248" name="楕円 247">
          <a:extLst>
            <a:ext uri="{FF2B5EF4-FFF2-40B4-BE49-F238E27FC236}">
              <a16:creationId xmlns:a16="http://schemas.microsoft.com/office/drawing/2014/main" id="{00000000-0008-0000-0200-0000F8000000}"/>
            </a:ext>
          </a:extLst>
        </xdr:cNvPr>
        <xdr:cNvSpPr/>
      </xdr:nvSpPr>
      <xdr:spPr>
        <a:xfrm>
          <a:off x="8636000" y="1058227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67310</xdr:rowOff>
    </xdr:from>
    <xdr:to>
      <xdr:col>55</xdr:col>
      <xdr:colOff>0</xdr:colOff>
      <xdr:row>63</xdr:row>
      <xdr:rowOff>67310</xdr:rowOff>
    </xdr:to>
    <xdr:cxnSp macro="">
      <xdr:nvCxnSpPr>
        <xdr:cNvPr id="249" name="直線コネクタ 248">
          <a:extLst>
            <a:ext uri="{FF2B5EF4-FFF2-40B4-BE49-F238E27FC236}">
              <a16:creationId xmlns:a16="http://schemas.microsoft.com/office/drawing/2014/main" id="{00000000-0008-0000-0200-0000F9000000}"/>
            </a:ext>
          </a:extLst>
        </xdr:cNvPr>
        <xdr:cNvCxnSpPr/>
      </xdr:nvCxnSpPr>
      <xdr:spPr>
        <a:xfrm>
          <a:off x="8686800" y="10632440"/>
          <a:ext cx="742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17145</xdr:rowOff>
    </xdr:from>
    <xdr:to>
      <xdr:col>46</xdr:col>
      <xdr:colOff>38100</xdr:colOff>
      <xdr:row>63</xdr:row>
      <xdr:rowOff>116840</xdr:rowOff>
    </xdr:to>
    <xdr:sp macro="" textlink="">
      <xdr:nvSpPr>
        <xdr:cNvPr id="250" name="楕円 249">
          <a:extLst>
            <a:ext uri="{FF2B5EF4-FFF2-40B4-BE49-F238E27FC236}">
              <a16:creationId xmlns:a16="http://schemas.microsoft.com/office/drawing/2014/main" id="{00000000-0008-0000-0200-0000FA000000}"/>
            </a:ext>
          </a:extLst>
        </xdr:cNvPr>
        <xdr:cNvSpPr/>
      </xdr:nvSpPr>
      <xdr:spPr>
        <a:xfrm>
          <a:off x="7842250" y="1058227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63</xdr:row>
      <xdr:rowOff>67310</xdr:rowOff>
    </xdr:from>
    <xdr:to>
      <xdr:col>50</xdr:col>
      <xdr:colOff>114300</xdr:colOff>
      <xdr:row>63</xdr:row>
      <xdr:rowOff>67310</xdr:rowOff>
    </xdr:to>
    <xdr:cxnSp macro="">
      <xdr:nvCxnSpPr>
        <xdr:cNvPr id="251" name="直線コネクタ 250">
          <a:extLst>
            <a:ext uri="{FF2B5EF4-FFF2-40B4-BE49-F238E27FC236}">
              <a16:creationId xmlns:a16="http://schemas.microsoft.com/office/drawing/2014/main" id="{00000000-0008-0000-0200-0000FB000000}"/>
            </a:ext>
          </a:extLst>
        </xdr:cNvPr>
        <xdr:cNvCxnSpPr/>
      </xdr:nvCxnSpPr>
      <xdr:spPr>
        <a:xfrm>
          <a:off x="7886700" y="1063244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19050</xdr:rowOff>
    </xdr:from>
    <xdr:to>
      <xdr:col>41</xdr:col>
      <xdr:colOff>101600</xdr:colOff>
      <xdr:row>63</xdr:row>
      <xdr:rowOff>118110</xdr:rowOff>
    </xdr:to>
    <xdr:sp macro="" textlink="">
      <xdr:nvSpPr>
        <xdr:cNvPr id="252" name="楕円 251">
          <a:extLst>
            <a:ext uri="{FF2B5EF4-FFF2-40B4-BE49-F238E27FC236}">
              <a16:creationId xmlns:a16="http://schemas.microsoft.com/office/drawing/2014/main" id="{00000000-0008-0000-0200-0000FC000000}"/>
            </a:ext>
          </a:extLst>
        </xdr:cNvPr>
        <xdr:cNvSpPr/>
      </xdr:nvSpPr>
      <xdr:spPr>
        <a:xfrm>
          <a:off x="7029450" y="1058418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67310</xdr:rowOff>
    </xdr:from>
    <xdr:to>
      <xdr:col>45</xdr:col>
      <xdr:colOff>171450</xdr:colOff>
      <xdr:row>63</xdr:row>
      <xdr:rowOff>69215</xdr:rowOff>
    </xdr:to>
    <xdr:cxnSp macro="">
      <xdr:nvCxnSpPr>
        <xdr:cNvPr id="253" name="直線コネクタ 252">
          <a:extLst>
            <a:ext uri="{FF2B5EF4-FFF2-40B4-BE49-F238E27FC236}">
              <a16:creationId xmlns:a16="http://schemas.microsoft.com/office/drawing/2014/main" id="{00000000-0008-0000-0200-0000FD000000}"/>
            </a:ext>
          </a:extLst>
        </xdr:cNvPr>
        <xdr:cNvCxnSpPr/>
      </xdr:nvCxnSpPr>
      <xdr:spPr>
        <a:xfrm flipV="1">
          <a:off x="7080250" y="10632440"/>
          <a:ext cx="80645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17145</xdr:rowOff>
    </xdr:from>
    <xdr:to>
      <xdr:col>36</xdr:col>
      <xdr:colOff>165100</xdr:colOff>
      <xdr:row>63</xdr:row>
      <xdr:rowOff>116840</xdr:rowOff>
    </xdr:to>
    <xdr:sp macro="" textlink="">
      <xdr:nvSpPr>
        <xdr:cNvPr id="254" name="楕円 253">
          <a:extLst>
            <a:ext uri="{FF2B5EF4-FFF2-40B4-BE49-F238E27FC236}">
              <a16:creationId xmlns:a16="http://schemas.microsoft.com/office/drawing/2014/main" id="{00000000-0008-0000-0200-0000FE000000}"/>
            </a:ext>
          </a:extLst>
        </xdr:cNvPr>
        <xdr:cNvSpPr/>
      </xdr:nvSpPr>
      <xdr:spPr>
        <a:xfrm>
          <a:off x="6235700" y="1058227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67310</xdr:rowOff>
    </xdr:from>
    <xdr:to>
      <xdr:col>41</xdr:col>
      <xdr:colOff>50800</xdr:colOff>
      <xdr:row>63</xdr:row>
      <xdr:rowOff>69215</xdr:rowOff>
    </xdr:to>
    <xdr:cxnSp macro="">
      <xdr:nvCxnSpPr>
        <xdr:cNvPr id="255" name="直線コネクタ 254">
          <a:extLst>
            <a:ext uri="{FF2B5EF4-FFF2-40B4-BE49-F238E27FC236}">
              <a16:creationId xmlns:a16="http://schemas.microsoft.com/office/drawing/2014/main" id="{00000000-0008-0000-0200-0000FF000000}"/>
            </a:ext>
          </a:extLst>
        </xdr:cNvPr>
        <xdr:cNvCxnSpPr/>
      </xdr:nvCxnSpPr>
      <xdr:spPr>
        <a:xfrm>
          <a:off x="6286500" y="10632440"/>
          <a:ext cx="79375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61</xdr:row>
      <xdr:rowOff>36195</xdr:rowOff>
    </xdr:from>
    <xdr:ext cx="469900" cy="252095"/>
    <xdr:sp macro="" textlink="">
      <xdr:nvSpPr>
        <xdr:cNvPr id="256" name="n_1aveValue【体育館・プール】&#10;一人当たり面積">
          <a:extLst>
            <a:ext uri="{FF2B5EF4-FFF2-40B4-BE49-F238E27FC236}">
              <a16:creationId xmlns:a16="http://schemas.microsoft.com/office/drawing/2014/main" id="{00000000-0008-0000-0200-000000010000}"/>
            </a:ext>
          </a:extLst>
        </xdr:cNvPr>
        <xdr:cNvSpPr txBox="1"/>
      </xdr:nvSpPr>
      <xdr:spPr>
        <a:xfrm>
          <a:off x="8458200" y="10266045"/>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0.146</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61</xdr:row>
      <xdr:rowOff>32385</xdr:rowOff>
    </xdr:from>
    <xdr:ext cx="469900" cy="252095"/>
    <xdr:sp macro="" textlink="">
      <xdr:nvSpPr>
        <xdr:cNvPr id="257" name="n_2aveValue【体育館・プール】&#10;一人当たり面積">
          <a:extLst>
            <a:ext uri="{FF2B5EF4-FFF2-40B4-BE49-F238E27FC236}">
              <a16:creationId xmlns:a16="http://schemas.microsoft.com/office/drawing/2014/main" id="{00000000-0008-0000-0200-000001010000}"/>
            </a:ext>
          </a:extLst>
        </xdr:cNvPr>
        <xdr:cNvSpPr txBox="1"/>
      </xdr:nvSpPr>
      <xdr:spPr>
        <a:xfrm>
          <a:off x="7677150" y="10262235"/>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0.148</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60</xdr:row>
      <xdr:rowOff>142240</xdr:rowOff>
    </xdr:from>
    <xdr:ext cx="469900" cy="251460"/>
    <xdr:sp macro="" textlink="">
      <xdr:nvSpPr>
        <xdr:cNvPr id="258" name="n_3aveValue【体育館・プール】&#10;一人当たり面積">
          <a:extLst>
            <a:ext uri="{FF2B5EF4-FFF2-40B4-BE49-F238E27FC236}">
              <a16:creationId xmlns:a16="http://schemas.microsoft.com/office/drawing/2014/main" id="{00000000-0008-0000-0200-000002010000}"/>
            </a:ext>
          </a:extLst>
        </xdr:cNvPr>
        <xdr:cNvSpPr txBox="1"/>
      </xdr:nvSpPr>
      <xdr:spPr>
        <a:xfrm>
          <a:off x="6864350" y="1020445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0.179</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61</xdr:row>
      <xdr:rowOff>36195</xdr:rowOff>
    </xdr:from>
    <xdr:ext cx="469900" cy="252095"/>
    <xdr:sp macro="" textlink="">
      <xdr:nvSpPr>
        <xdr:cNvPr id="259" name="n_4aveValue【体育館・プール】&#10;一人当たり面積">
          <a:extLst>
            <a:ext uri="{FF2B5EF4-FFF2-40B4-BE49-F238E27FC236}">
              <a16:creationId xmlns:a16="http://schemas.microsoft.com/office/drawing/2014/main" id="{00000000-0008-0000-0200-000003010000}"/>
            </a:ext>
          </a:extLst>
        </xdr:cNvPr>
        <xdr:cNvSpPr txBox="1"/>
      </xdr:nvSpPr>
      <xdr:spPr>
        <a:xfrm>
          <a:off x="6070600" y="10266045"/>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0.146</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63</xdr:row>
      <xdr:rowOff>107950</xdr:rowOff>
    </xdr:from>
    <xdr:ext cx="469900" cy="251460"/>
    <xdr:sp macro="" textlink="">
      <xdr:nvSpPr>
        <xdr:cNvPr id="260" name="n_1mainValue【体育館・プール】&#10;一人当たり面積">
          <a:extLst>
            <a:ext uri="{FF2B5EF4-FFF2-40B4-BE49-F238E27FC236}">
              <a16:creationId xmlns:a16="http://schemas.microsoft.com/office/drawing/2014/main" id="{00000000-0008-0000-0200-000004010000}"/>
            </a:ext>
          </a:extLst>
        </xdr:cNvPr>
        <xdr:cNvSpPr txBox="1"/>
      </xdr:nvSpPr>
      <xdr:spPr>
        <a:xfrm>
          <a:off x="8458200" y="1067308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0.094</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63</xdr:row>
      <xdr:rowOff>107950</xdr:rowOff>
    </xdr:from>
    <xdr:ext cx="469900" cy="251460"/>
    <xdr:sp macro="" textlink="">
      <xdr:nvSpPr>
        <xdr:cNvPr id="261" name="n_2mainValue【体育館・プール】&#10;一人当たり面積">
          <a:extLst>
            <a:ext uri="{FF2B5EF4-FFF2-40B4-BE49-F238E27FC236}">
              <a16:creationId xmlns:a16="http://schemas.microsoft.com/office/drawing/2014/main" id="{00000000-0008-0000-0200-000005010000}"/>
            </a:ext>
          </a:extLst>
        </xdr:cNvPr>
        <xdr:cNvSpPr txBox="1"/>
      </xdr:nvSpPr>
      <xdr:spPr>
        <a:xfrm>
          <a:off x="7677150" y="1067308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0.094</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63</xdr:row>
      <xdr:rowOff>109855</xdr:rowOff>
    </xdr:from>
    <xdr:ext cx="469900" cy="251460"/>
    <xdr:sp macro="" textlink="">
      <xdr:nvSpPr>
        <xdr:cNvPr id="262" name="n_3mainValue【体育館・プール】&#10;一人当たり面積">
          <a:extLst>
            <a:ext uri="{FF2B5EF4-FFF2-40B4-BE49-F238E27FC236}">
              <a16:creationId xmlns:a16="http://schemas.microsoft.com/office/drawing/2014/main" id="{00000000-0008-0000-0200-000006010000}"/>
            </a:ext>
          </a:extLst>
        </xdr:cNvPr>
        <xdr:cNvSpPr txBox="1"/>
      </xdr:nvSpPr>
      <xdr:spPr>
        <a:xfrm>
          <a:off x="6864350" y="10674985"/>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0.093</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63</xdr:row>
      <xdr:rowOff>107950</xdr:rowOff>
    </xdr:from>
    <xdr:ext cx="469900" cy="251460"/>
    <xdr:sp macro="" textlink="">
      <xdr:nvSpPr>
        <xdr:cNvPr id="263" name="n_4mainValue【体育館・プール】&#10;一人当たり面積">
          <a:extLst>
            <a:ext uri="{FF2B5EF4-FFF2-40B4-BE49-F238E27FC236}">
              <a16:creationId xmlns:a16="http://schemas.microsoft.com/office/drawing/2014/main" id="{00000000-0008-0000-0200-000007010000}"/>
            </a:ext>
          </a:extLst>
        </xdr:cNvPr>
        <xdr:cNvSpPr txBox="1"/>
      </xdr:nvSpPr>
      <xdr:spPr>
        <a:xfrm>
          <a:off x="6070600" y="1067308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149225</xdr:rowOff>
    </xdr:from>
    <xdr:to>
      <xdr:col>28</xdr:col>
      <xdr:colOff>152400</xdr:colOff>
      <xdr:row>72</xdr:row>
      <xdr:rowOff>99060</xdr:rowOff>
    </xdr:to>
    <xdr:sp macro="" textlink="">
      <xdr:nvSpPr>
        <xdr:cNvPr id="264" name="正方形/長方形 263">
          <a:extLst>
            <a:ext uri="{FF2B5EF4-FFF2-40B4-BE49-F238E27FC236}">
              <a16:creationId xmlns:a16="http://schemas.microsoft.com/office/drawing/2014/main" id="{00000000-0008-0000-0200-000008010000}"/>
            </a:ext>
          </a:extLst>
        </xdr:cNvPr>
        <xdr:cNvSpPr/>
      </xdr:nvSpPr>
      <xdr:spPr>
        <a:xfrm>
          <a:off x="685800" y="11552555"/>
          <a:ext cx="426720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124460</xdr:rowOff>
    </xdr:from>
    <xdr:to>
      <xdr:col>12</xdr:col>
      <xdr:colOff>127000</xdr:colOff>
      <xdr:row>74</xdr:row>
      <xdr:rowOff>37465</xdr:rowOff>
    </xdr:to>
    <xdr:sp macro="" textlink="">
      <xdr:nvSpPr>
        <xdr:cNvPr id="265" name="正方形/長方形 264">
          <a:extLst>
            <a:ext uri="{FF2B5EF4-FFF2-40B4-BE49-F238E27FC236}">
              <a16:creationId xmlns:a16="http://schemas.microsoft.com/office/drawing/2014/main" id="{00000000-0008-0000-0200-000009010000}"/>
            </a:ext>
          </a:extLst>
        </xdr:cNvPr>
        <xdr:cNvSpPr/>
      </xdr:nvSpPr>
      <xdr:spPr>
        <a:xfrm>
          <a:off x="8128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154940</xdr:rowOff>
    </xdr:from>
    <xdr:to>
      <xdr:col>12</xdr:col>
      <xdr:colOff>127000</xdr:colOff>
      <xdr:row>75</xdr:row>
      <xdr:rowOff>68580</xdr:rowOff>
    </xdr:to>
    <xdr:sp macro="" textlink="">
      <xdr:nvSpPr>
        <xdr:cNvPr id="266" name="正方形/長方形 265">
          <a:extLst>
            <a:ext uri="{FF2B5EF4-FFF2-40B4-BE49-F238E27FC236}">
              <a16:creationId xmlns:a16="http://schemas.microsoft.com/office/drawing/2014/main" id="{00000000-0008-0000-0200-00000A010000}"/>
            </a:ext>
          </a:extLst>
        </xdr:cNvPr>
        <xdr:cNvSpPr/>
      </xdr:nvSpPr>
      <xdr:spPr>
        <a:xfrm>
          <a:off x="8128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124460</xdr:rowOff>
    </xdr:from>
    <xdr:to>
      <xdr:col>18</xdr:col>
      <xdr:colOff>0</xdr:colOff>
      <xdr:row>74</xdr:row>
      <xdr:rowOff>37465</xdr:rowOff>
    </xdr:to>
    <xdr:sp macro="" textlink="">
      <xdr:nvSpPr>
        <xdr:cNvPr id="267" name="正方形/長方形 266">
          <a:extLst>
            <a:ext uri="{FF2B5EF4-FFF2-40B4-BE49-F238E27FC236}">
              <a16:creationId xmlns:a16="http://schemas.microsoft.com/office/drawing/2014/main" id="{00000000-0008-0000-0200-00000B010000}"/>
            </a:ext>
          </a:extLst>
        </xdr:cNvPr>
        <xdr:cNvSpPr/>
      </xdr:nvSpPr>
      <xdr:spPr>
        <a:xfrm>
          <a:off x="17145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154940</xdr:rowOff>
    </xdr:from>
    <xdr:to>
      <xdr:col>18</xdr:col>
      <xdr:colOff>0</xdr:colOff>
      <xdr:row>75</xdr:row>
      <xdr:rowOff>68580</xdr:rowOff>
    </xdr:to>
    <xdr:sp macro="" textlink="">
      <xdr:nvSpPr>
        <xdr:cNvPr id="268" name="正方形/長方形 267">
          <a:extLst>
            <a:ext uri="{FF2B5EF4-FFF2-40B4-BE49-F238E27FC236}">
              <a16:creationId xmlns:a16="http://schemas.microsoft.com/office/drawing/2014/main" id="{00000000-0008-0000-0200-00000C010000}"/>
            </a:ext>
          </a:extLst>
        </xdr:cNvPr>
        <xdr:cNvSpPr/>
      </xdr:nvSpPr>
      <xdr:spPr>
        <a:xfrm>
          <a:off x="17145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124460</xdr:rowOff>
    </xdr:from>
    <xdr:to>
      <xdr:col>24</xdr:col>
      <xdr:colOff>0</xdr:colOff>
      <xdr:row>74</xdr:row>
      <xdr:rowOff>37465</xdr:rowOff>
    </xdr:to>
    <xdr:sp macro="" textlink="">
      <xdr:nvSpPr>
        <xdr:cNvPr id="269" name="正方形/長方形 268">
          <a:extLst>
            <a:ext uri="{FF2B5EF4-FFF2-40B4-BE49-F238E27FC236}">
              <a16:creationId xmlns:a16="http://schemas.microsoft.com/office/drawing/2014/main" id="{00000000-0008-0000-0200-00000D010000}"/>
            </a:ext>
          </a:extLst>
        </xdr:cNvPr>
        <xdr:cNvSpPr/>
      </xdr:nvSpPr>
      <xdr:spPr>
        <a:xfrm>
          <a:off x="27432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16</xdr:col>
      <xdr:colOff>0</xdr:colOff>
      <xdr:row>73</xdr:row>
      <xdr:rowOff>154940</xdr:rowOff>
    </xdr:from>
    <xdr:to>
      <xdr:col>24</xdr:col>
      <xdr:colOff>0</xdr:colOff>
      <xdr:row>75</xdr:row>
      <xdr:rowOff>68580</xdr:rowOff>
    </xdr:to>
    <xdr:sp macro="" textlink="">
      <xdr:nvSpPr>
        <xdr:cNvPr id="270" name="正方形/長方形 269">
          <a:extLst>
            <a:ext uri="{FF2B5EF4-FFF2-40B4-BE49-F238E27FC236}">
              <a16:creationId xmlns:a16="http://schemas.microsoft.com/office/drawing/2014/main" id="{00000000-0008-0000-0200-00000E010000}"/>
            </a:ext>
          </a:extLst>
        </xdr:cNvPr>
        <xdr:cNvSpPr/>
      </xdr:nvSpPr>
      <xdr:spPr>
        <a:xfrm>
          <a:off x="27432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93345</xdr:rowOff>
    </xdr:from>
    <xdr:to>
      <xdr:col>28</xdr:col>
      <xdr:colOff>152400</xdr:colOff>
      <xdr:row>88</xdr:row>
      <xdr:rowOff>149225</xdr:rowOff>
    </xdr:to>
    <xdr:sp macro="" textlink="">
      <xdr:nvSpPr>
        <xdr:cNvPr id="271" name="正方形/長方形 270">
          <a:extLst>
            <a:ext uri="{FF2B5EF4-FFF2-40B4-BE49-F238E27FC236}">
              <a16:creationId xmlns:a16="http://schemas.microsoft.com/office/drawing/2014/main" id="{00000000-0008-0000-0200-00000F010000}"/>
            </a:ext>
          </a:extLst>
        </xdr:cNvPr>
        <xdr:cNvSpPr/>
      </xdr:nvSpPr>
      <xdr:spPr>
        <a:xfrm>
          <a:off x="685800" y="12670155"/>
          <a:ext cx="42672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74295</xdr:rowOff>
    </xdr:from>
    <xdr:ext cx="296545" cy="219075"/>
    <xdr:sp macro="" textlink="">
      <xdr:nvSpPr>
        <xdr:cNvPr id="272" name="テキスト ボックス 271">
          <a:extLst>
            <a:ext uri="{FF2B5EF4-FFF2-40B4-BE49-F238E27FC236}">
              <a16:creationId xmlns:a16="http://schemas.microsoft.com/office/drawing/2014/main" id="{00000000-0008-0000-0200-000010010000}"/>
            </a:ext>
          </a:extLst>
        </xdr:cNvPr>
        <xdr:cNvSpPr txBox="1"/>
      </xdr:nvSpPr>
      <xdr:spPr>
        <a:xfrm>
          <a:off x="666750" y="12483465"/>
          <a:ext cx="29654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88</xdr:row>
      <xdr:rowOff>149225</xdr:rowOff>
    </xdr:from>
    <xdr:to>
      <xdr:col>28</xdr:col>
      <xdr:colOff>114300</xdr:colOff>
      <xdr:row>88</xdr:row>
      <xdr:rowOff>149225</xdr:rowOff>
    </xdr:to>
    <xdr:cxnSp macro="">
      <xdr:nvCxnSpPr>
        <xdr:cNvPr id="273" name="直線コネクタ 272">
          <a:extLst>
            <a:ext uri="{FF2B5EF4-FFF2-40B4-BE49-F238E27FC236}">
              <a16:creationId xmlns:a16="http://schemas.microsoft.com/office/drawing/2014/main" id="{00000000-0008-0000-0200-000011010000}"/>
            </a:ext>
          </a:extLst>
        </xdr:cNvPr>
        <xdr:cNvCxnSpPr/>
      </xdr:nvCxnSpPr>
      <xdr:spPr>
        <a:xfrm>
          <a:off x="685800" y="149053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88</xdr:row>
      <xdr:rowOff>10160</xdr:rowOff>
    </xdr:from>
    <xdr:ext cx="465455" cy="252095"/>
    <xdr:sp macro="" textlink="">
      <xdr:nvSpPr>
        <xdr:cNvPr id="274" name="テキスト ボックス 273">
          <a:extLst>
            <a:ext uri="{FF2B5EF4-FFF2-40B4-BE49-F238E27FC236}">
              <a16:creationId xmlns:a16="http://schemas.microsoft.com/office/drawing/2014/main" id="{00000000-0008-0000-0200-000012010000}"/>
            </a:ext>
          </a:extLst>
        </xdr:cNvPr>
        <xdr:cNvSpPr txBox="1"/>
      </xdr:nvSpPr>
      <xdr:spPr>
        <a:xfrm>
          <a:off x="275590" y="14766290"/>
          <a:ext cx="4654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4</xdr:col>
      <xdr:colOff>0</xdr:colOff>
      <xdr:row>86</xdr:row>
      <xdr:rowOff>111760</xdr:rowOff>
    </xdr:from>
    <xdr:to>
      <xdr:col>28</xdr:col>
      <xdr:colOff>114300</xdr:colOff>
      <xdr:row>86</xdr:row>
      <xdr:rowOff>111760</xdr:rowOff>
    </xdr:to>
    <xdr:cxnSp macro="">
      <xdr:nvCxnSpPr>
        <xdr:cNvPr id="275" name="直線コネクタ 274">
          <a:extLst>
            <a:ext uri="{FF2B5EF4-FFF2-40B4-BE49-F238E27FC236}">
              <a16:creationId xmlns:a16="http://schemas.microsoft.com/office/drawing/2014/main" id="{00000000-0008-0000-0200-000013010000}"/>
            </a:ext>
          </a:extLst>
        </xdr:cNvPr>
        <xdr:cNvCxnSpPr/>
      </xdr:nvCxnSpPr>
      <xdr:spPr>
        <a:xfrm>
          <a:off x="685800" y="145326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85</xdr:row>
      <xdr:rowOff>140335</xdr:rowOff>
    </xdr:from>
    <xdr:ext cx="465455" cy="251460"/>
    <xdr:sp macro="" textlink="">
      <xdr:nvSpPr>
        <xdr:cNvPr id="276" name="テキスト ボックス 275">
          <a:extLst>
            <a:ext uri="{FF2B5EF4-FFF2-40B4-BE49-F238E27FC236}">
              <a16:creationId xmlns:a16="http://schemas.microsoft.com/office/drawing/2014/main" id="{00000000-0008-0000-0200-000014010000}"/>
            </a:ext>
          </a:extLst>
        </xdr:cNvPr>
        <xdr:cNvSpPr txBox="1"/>
      </xdr:nvSpPr>
      <xdr:spPr>
        <a:xfrm>
          <a:off x="275590" y="14393545"/>
          <a:ext cx="4654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84</xdr:row>
      <xdr:rowOff>74295</xdr:rowOff>
    </xdr:from>
    <xdr:to>
      <xdr:col>28</xdr:col>
      <xdr:colOff>114300</xdr:colOff>
      <xdr:row>84</xdr:row>
      <xdr:rowOff>74295</xdr:rowOff>
    </xdr:to>
    <xdr:cxnSp macro="">
      <xdr:nvCxnSpPr>
        <xdr:cNvPr id="277" name="直線コネクタ 276">
          <a:extLst>
            <a:ext uri="{FF2B5EF4-FFF2-40B4-BE49-F238E27FC236}">
              <a16:creationId xmlns:a16="http://schemas.microsoft.com/office/drawing/2014/main" id="{00000000-0008-0000-0200-000015010000}"/>
            </a:ext>
          </a:extLst>
        </xdr:cNvPr>
        <xdr:cNvCxnSpPr/>
      </xdr:nvCxnSpPr>
      <xdr:spPr>
        <a:xfrm>
          <a:off x="685800" y="141598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83</xdr:row>
      <xdr:rowOff>103505</xdr:rowOff>
    </xdr:from>
    <xdr:ext cx="401320" cy="252095"/>
    <xdr:sp macro="" textlink="">
      <xdr:nvSpPr>
        <xdr:cNvPr id="278" name="テキスト ボックス 277">
          <a:extLst>
            <a:ext uri="{FF2B5EF4-FFF2-40B4-BE49-F238E27FC236}">
              <a16:creationId xmlns:a16="http://schemas.microsoft.com/office/drawing/2014/main" id="{00000000-0008-0000-0200-000016010000}"/>
            </a:ext>
          </a:extLst>
        </xdr:cNvPr>
        <xdr:cNvSpPr txBox="1"/>
      </xdr:nvSpPr>
      <xdr:spPr>
        <a:xfrm>
          <a:off x="339725" y="14021435"/>
          <a:ext cx="40132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4</xdr:col>
      <xdr:colOff>0</xdr:colOff>
      <xdr:row>82</xdr:row>
      <xdr:rowOff>37465</xdr:rowOff>
    </xdr:from>
    <xdr:to>
      <xdr:col>28</xdr:col>
      <xdr:colOff>114300</xdr:colOff>
      <xdr:row>82</xdr:row>
      <xdr:rowOff>37465</xdr:rowOff>
    </xdr:to>
    <xdr:cxnSp macro="">
      <xdr:nvCxnSpPr>
        <xdr:cNvPr id="279" name="直線コネクタ 278">
          <a:extLst>
            <a:ext uri="{FF2B5EF4-FFF2-40B4-BE49-F238E27FC236}">
              <a16:creationId xmlns:a16="http://schemas.microsoft.com/office/drawing/2014/main" id="{00000000-0008-0000-0200-000017010000}"/>
            </a:ext>
          </a:extLst>
        </xdr:cNvPr>
        <xdr:cNvCxnSpPr/>
      </xdr:nvCxnSpPr>
      <xdr:spPr>
        <a:xfrm>
          <a:off x="685800" y="137877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81</xdr:row>
      <xdr:rowOff>66040</xdr:rowOff>
    </xdr:from>
    <xdr:ext cx="401320" cy="252095"/>
    <xdr:sp macro="" textlink="">
      <xdr:nvSpPr>
        <xdr:cNvPr id="280" name="テキスト ボックス 279">
          <a:extLst>
            <a:ext uri="{FF2B5EF4-FFF2-40B4-BE49-F238E27FC236}">
              <a16:creationId xmlns:a16="http://schemas.microsoft.com/office/drawing/2014/main" id="{00000000-0008-0000-0200-000018010000}"/>
            </a:ext>
          </a:extLst>
        </xdr:cNvPr>
        <xdr:cNvSpPr txBox="1"/>
      </xdr:nvSpPr>
      <xdr:spPr>
        <a:xfrm>
          <a:off x="339725" y="13648690"/>
          <a:ext cx="40132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00000000-0008-0000-0200-000019010000}"/>
            </a:ext>
          </a:extLst>
        </xdr:cNvPr>
        <xdr:cNvCxnSpPr/>
      </xdr:nvCxnSpPr>
      <xdr:spPr>
        <a:xfrm>
          <a:off x="685800" y="134150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79</xdr:row>
      <xdr:rowOff>28575</xdr:rowOff>
    </xdr:from>
    <xdr:ext cx="401320" cy="251460"/>
    <xdr:sp macro="" textlink="">
      <xdr:nvSpPr>
        <xdr:cNvPr id="282" name="テキスト ボックス 281">
          <a:extLst>
            <a:ext uri="{FF2B5EF4-FFF2-40B4-BE49-F238E27FC236}">
              <a16:creationId xmlns:a16="http://schemas.microsoft.com/office/drawing/2014/main" id="{00000000-0008-0000-0200-00001A010000}"/>
            </a:ext>
          </a:extLst>
        </xdr:cNvPr>
        <xdr:cNvSpPr txBox="1"/>
      </xdr:nvSpPr>
      <xdr:spPr>
        <a:xfrm>
          <a:off x="339725" y="13275945"/>
          <a:ext cx="40132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4</xdr:col>
      <xdr:colOff>0</xdr:colOff>
      <xdr:row>77</xdr:row>
      <xdr:rowOff>130175</xdr:rowOff>
    </xdr:from>
    <xdr:to>
      <xdr:col>28</xdr:col>
      <xdr:colOff>114300</xdr:colOff>
      <xdr:row>77</xdr:row>
      <xdr:rowOff>130175</xdr:rowOff>
    </xdr:to>
    <xdr:cxnSp macro="">
      <xdr:nvCxnSpPr>
        <xdr:cNvPr id="283" name="直線コネクタ 282">
          <a:extLst>
            <a:ext uri="{FF2B5EF4-FFF2-40B4-BE49-F238E27FC236}">
              <a16:creationId xmlns:a16="http://schemas.microsoft.com/office/drawing/2014/main" id="{00000000-0008-0000-0200-00001B010000}"/>
            </a:ext>
          </a:extLst>
        </xdr:cNvPr>
        <xdr:cNvCxnSpPr/>
      </xdr:nvCxnSpPr>
      <xdr:spPr>
        <a:xfrm>
          <a:off x="685800" y="130422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76</xdr:row>
      <xdr:rowOff>159385</xdr:rowOff>
    </xdr:from>
    <xdr:ext cx="337185" cy="252095"/>
    <xdr:sp macro="" textlink="">
      <xdr:nvSpPr>
        <xdr:cNvPr id="284" name="テキスト ボックス 283">
          <a:extLst>
            <a:ext uri="{FF2B5EF4-FFF2-40B4-BE49-F238E27FC236}">
              <a16:creationId xmlns:a16="http://schemas.microsoft.com/office/drawing/2014/main" id="{00000000-0008-0000-0200-00001C010000}"/>
            </a:ext>
          </a:extLst>
        </xdr:cNvPr>
        <xdr:cNvSpPr txBox="1"/>
      </xdr:nvSpPr>
      <xdr:spPr>
        <a:xfrm>
          <a:off x="384810" y="12903835"/>
          <a:ext cx="3371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75</xdr:row>
      <xdr:rowOff>93345</xdr:rowOff>
    </xdr:from>
    <xdr:to>
      <xdr:col>28</xdr:col>
      <xdr:colOff>114300</xdr:colOff>
      <xdr:row>75</xdr:row>
      <xdr:rowOff>93345</xdr:rowOff>
    </xdr:to>
    <xdr:cxnSp macro="">
      <xdr:nvCxnSpPr>
        <xdr:cNvPr id="285" name="直線コネクタ 284">
          <a:extLst>
            <a:ext uri="{FF2B5EF4-FFF2-40B4-BE49-F238E27FC236}">
              <a16:creationId xmlns:a16="http://schemas.microsoft.com/office/drawing/2014/main" id="{00000000-0008-0000-0200-00001D010000}"/>
            </a:ext>
          </a:extLst>
        </xdr:cNvPr>
        <xdr:cNvCxnSpPr/>
      </xdr:nvCxnSpPr>
      <xdr:spPr>
        <a:xfrm>
          <a:off x="685800" y="126701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93345</xdr:rowOff>
    </xdr:from>
    <xdr:to>
      <xdr:col>28</xdr:col>
      <xdr:colOff>152400</xdr:colOff>
      <xdr:row>88</xdr:row>
      <xdr:rowOff>149225</xdr:rowOff>
    </xdr:to>
    <xdr:sp macro="" textlink="">
      <xdr:nvSpPr>
        <xdr:cNvPr id="286" name="【福祉施設】&#10;有形固定資産減価償却率グラフ枠">
          <a:extLst>
            <a:ext uri="{FF2B5EF4-FFF2-40B4-BE49-F238E27FC236}">
              <a16:creationId xmlns:a16="http://schemas.microsoft.com/office/drawing/2014/main" id="{00000000-0008-0000-0200-00001E010000}"/>
            </a:ext>
          </a:extLst>
        </xdr:cNvPr>
        <xdr:cNvSpPr/>
      </xdr:nvSpPr>
      <xdr:spPr>
        <a:xfrm>
          <a:off x="685800" y="12670155"/>
          <a:ext cx="42672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130175</xdr:rowOff>
    </xdr:from>
    <xdr:to>
      <xdr:col>24</xdr:col>
      <xdr:colOff>62865</xdr:colOff>
      <xdr:row>85</xdr:row>
      <xdr:rowOff>31115</xdr:rowOff>
    </xdr:to>
    <xdr:cxnSp macro="">
      <xdr:nvCxnSpPr>
        <xdr:cNvPr id="287" name="直線コネクタ 286">
          <a:extLst>
            <a:ext uri="{FF2B5EF4-FFF2-40B4-BE49-F238E27FC236}">
              <a16:creationId xmlns:a16="http://schemas.microsoft.com/office/drawing/2014/main" id="{00000000-0008-0000-0200-00001F010000}"/>
            </a:ext>
          </a:extLst>
        </xdr:cNvPr>
        <xdr:cNvCxnSpPr/>
      </xdr:nvCxnSpPr>
      <xdr:spPr>
        <a:xfrm flipV="1">
          <a:off x="4177665" y="13042265"/>
          <a:ext cx="0" cy="12420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34925</xdr:rowOff>
    </xdr:from>
    <xdr:ext cx="467995" cy="252095"/>
    <xdr:sp macro="" textlink="">
      <xdr:nvSpPr>
        <xdr:cNvPr id="288" name="【福祉施設】&#10;有形固定資産減価償却率最小値テキスト">
          <a:extLst>
            <a:ext uri="{FF2B5EF4-FFF2-40B4-BE49-F238E27FC236}">
              <a16:creationId xmlns:a16="http://schemas.microsoft.com/office/drawing/2014/main" id="{00000000-0008-0000-0200-000020010000}"/>
            </a:ext>
          </a:extLst>
        </xdr:cNvPr>
        <xdr:cNvSpPr txBox="1"/>
      </xdr:nvSpPr>
      <xdr:spPr>
        <a:xfrm>
          <a:off x="4216400" y="14288135"/>
          <a:ext cx="4679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85</xdr:row>
      <xdr:rowOff>31115</xdr:rowOff>
    </xdr:from>
    <xdr:to>
      <xdr:col>24</xdr:col>
      <xdr:colOff>152400</xdr:colOff>
      <xdr:row>85</xdr:row>
      <xdr:rowOff>31115</xdr:rowOff>
    </xdr:to>
    <xdr:cxnSp macro="">
      <xdr:nvCxnSpPr>
        <xdr:cNvPr id="289" name="直線コネクタ 288">
          <a:extLst>
            <a:ext uri="{FF2B5EF4-FFF2-40B4-BE49-F238E27FC236}">
              <a16:creationId xmlns:a16="http://schemas.microsoft.com/office/drawing/2014/main" id="{00000000-0008-0000-0200-000021010000}"/>
            </a:ext>
          </a:extLst>
        </xdr:cNvPr>
        <xdr:cNvCxnSpPr/>
      </xdr:nvCxnSpPr>
      <xdr:spPr>
        <a:xfrm>
          <a:off x="4108450" y="1428432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78105</xdr:rowOff>
    </xdr:from>
    <xdr:ext cx="338455" cy="253365"/>
    <xdr:sp macro="" textlink="">
      <xdr:nvSpPr>
        <xdr:cNvPr id="290" name="【福祉施設】&#10;有形固定資産減価償却率最大値テキスト">
          <a:extLst>
            <a:ext uri="{FF2B5EF4-FFF2-40B4-BE49-F238E27FC236}">
              <a16:creationId xmlns:a16="http://schemas.microsoft.com/office/drawing/2014/main" id="{00000000-0008-0000-0200-000022010000}"/>
            </a:ext>
          </a:extLst>
        </xdr:cNvPr>
        <xdr:cNvSpPr txBox="1"/>
      </xdr:nvSpPr>
      <xdr:spPr>
        <a:xfrm>
          <a:off x="4216400" y="12822555"/>
          <a:ext cx="3384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23</xdr:col>
      <xdr:colOff>165100</xdr:colOff>
      <xdr:row>77</xdr:row>
      <xdr:rowOff>130175</xdr:rowOff>
    </xdr:from>
    <xdr:to>
      <xdr:col>24</xdr:col>
      <xdr:colOff>152400</xdr:colOff>
      <xdr:row>77</xdr:row>
      <xdr:rowOff>130175</xdr:rowOff>
    </xdr:to>
    <xdr:cxnSp macro="">
      <xdr:nvCxnSpPr>
        <xdr:cNvPr id="291" name="直線コネクタ 290">
          <a:extLst>
            <a:ext uri="{FF2B5EF4-FFF2-40B4-BE49-F238E27FC236}">
              <a16:creationId xmlns:a16="http://schemas.microsoft.com/office/drawing/2014/main" id="{00000000-0008-0000-0200-000023010000}"/>
            </a:ext>
          </a:extLst>
        </xdr:cNvPr>
        <xdr:cNvCxnSpPr/>
      </xdr:nvCxnSpPr>
      <xdr:spPr>
        <a:xfrm>
          <a:off x="4108450" y="130422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59690</xdr:rowOff>
    </xdr:from>
    <xdr:ext cx="403225" cy="253365"/>
    <xdr:sp macro="" textlink="">
      <xdr:nvSpPr>
        <xdr:cNvPr id="292" name="【福祉施設】&#10;有形固定資産減価償却率平均値テキスト">
          <a:extLst>
            <a:ext uri="{FF2B5EF4-FFF2-40B4-BE49-F238E27FC236}">
              <a16:creationId xmlns:a16="http://schemas.microsoft.com/office/drawing/2014/main" id="{00000000-0008-0000-0200-000024010000}"/>
            </a:ext>
          </a:extLst>
        </xdr:cNvPr>
        <xdr:cNvSpPr txBox="1"/>
      </xdr:nvSpPr>
      <xdr:spPr>
        <a:xfrm>
          <a:off x="4216400" y="13642340"/>
          <a:ext cx="40322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82</xdr:row>
      <xdr:rowOff>37465</xdr:rowOff>
    </xdr:from>
    <xdr:to>
      <xdr:col>24</xdr:col>
      <xdr:colOff>114300</xdr:colOff>
      <xdr:row>82</xdr:row>
      <xdr:rowOff>136525</xdr:rowOff>
    </xdr:to>
    <xdr:sp macro="" textlink="">
      <xdr:nvSpPr>
        <xdr:cNvPr id="293" name="フローチャート: 判断 292">
          <a:extLst>
            <a:ext uri="{FF2B5EF4-FFF2-40B4-BE49-F238E27FC236}">
              <a16:creationId xmlns:a16="http://schemas.microsoft.com/office/drawing/2014/main" id="{00000000-0008-0000-0200-000025010000}"/>
            </a:ext>
          </a:extLst>
        </xdr:cNvPr>
        <xdr:cNvSpPr/>
      </xdr:nvSpPr>
      <xdr:spPr>
        <a:xfrm>
          <a:off x="4127500" y="1378775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27305</xdr:rowOff>
    </xdr:from>
    <xdr:to>
      <xdr:col>20</xdr:col>
      <xdr:colOff>38100</xdr:colOff>
      <xdr:row>82</xdr:row>
      <xdr:rowOff>127000</xdr:rowOff>
    </xdr:to>
    <xdr:sp macro="" textlink="">
      <xdr:nvSpPr>
        <xdr:cNvPr id="294" name="フローチャート: 判断 293">
          <a:extLst>
            <a:ext uri="{FF2B5EF4-FFF2-40B4-BE49-F238E27FC236}">
              <a16:creationId xmlns:a16="http://schemas.microsoft.com/office/drawing/2014/main" id="{00000000-0008-0000-0200-000026010000}"/>
            </a:ext>
          </a:extLst>
        </xdr:cNvPr>
        <xdr:cNvSpPr/>
      </xdr:nvSpPr>
      <xdr:spPr>
        <a:xfrm>
          <a:off x="3384550" y="1377759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1270</xdr:rowOff>
    </xdr:from>
    <xdr:to>
      <xdr:col>15</xdr:col>
      <xdr:colOff>101600</xdr:colOff>
      <xdr:row>82</xdr:row>
      <xdr:rowOff>100330</xdr:rowOff>
    </xdr:to>
    <xdr:sp macro="" textlink="">
      <xdr:nvSpPr>
        <xdr:cNvPr id="295" name="フローチャート: 判断 294">
          <a:extLst>
            <a:ext uri="{FF2B5EF4-FFF2-40B4-BE49-F238E27FC236}">
              <a16:creationId xmlns:a16="http://schemas.microsoft.com/office/drawing/2014/main" id="{00000000-0008-0000-0200-000027010000}"/>
            </a:ext>
          </a:extLst>
        </xdr:cNvPr>
        <xdr:cNvSpPr/>
      </xdr:nvSpPr>
      <xdr:spPr>
        <a:xfrm>
          <a:off x="2571750" y="1375156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159385</xdr:rowOff>
    </xdr:from>
    <xdr:to>
      <xdr:col>10</xdr:col>
      <xdr:colOff>165100</xdr:colOff>
      <xdr:row>82</xdr:row>
      <xdr:rowOff>90805</xdr:rowOff>
    </xdr:to>
    <xdr:sp macro="" textlink="">
      <xdr:nvSpPr>
        <xdr:cNvPr id="296" name="フローチャート: 判断 295">
          <a:extLst>
            <a:ext uri="{FF2B5EF4-FFF2-40B4-BE49-F238E27FC236}">
              <a16:creationId xmlns:a16="http://schemas.microsoft.com/office/drawing/2014/main" id="{00000000-0008-0000-0200-000028010000}"/>
            </a:ext>
          </a:extLst>
        </xdr:cNvPr>
        <xdr:cNvSpPr/>
      </xdr:nvSpPr>
      <xdr:spPr>
        <a:xfrm>
          <a:off x="1778000" y="1374203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128905</xdr:rowOff>
    </xdr:from>
    <xdr:to>
      <xdr:col>6</xdr:col>
      <xdr:colOff>38100</xdr:colOff>
      <xdr:row>82</xdr:row>
      <xdr:rowOff>60960</xdr:rowOff>
    </xdr:to>
    <xdr:sp macro="" textlink="">
      <xdr:nvSpPr>
        <xdr:cNvPr id="297" name="フローチャート: 判断 296">
          <a:extLst>
            <a:ext uri="{FF2B5EF4-FFF2-40B4-BE49-F238E27FC236}">
              <a16:creationId xmlns:a16="http://schemas.microsoft.com/office/drawing/2014/main" id="{00000000-0008-0000-0200-000029010000}"/>
            </a:ext>
          </a:extLst>
        </xdr:cNvPr>
        <xdr:cNvSpPr/>
      </xdr:nvSpPr>
      <xdr:spPr>
        <a:xfrm>
          <a:off x="984250" y="1371155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146685</xdr:rowOff>
    </xdr:from>
    <xdr:ext cx="762000" cy="252095"/>
    <xdr:sp macro="" textlink="">
      <xdr:nvSpPr>
        <xdr:cNvPr id="298" name="テキスト ボックス 297">
          <a:extLst>
            <a:ext uri="{FF2B5EF4-FFF2-40B4-BE49-F238E27FC236}">
              <a16:creationId xmlns:a16="http://schemas.microsoft.com/office/drawing/2014/main" id="{00000000-0008-0000-0200-00002A010000}"/>
            </a:ext>
          </a:extLst>
        </xdr:cNvPr>
        <xdr:cNvSpPr txBox="1"/>
      </xdr:nvSpPr>
      <xdr:spPr>
        <a:xfrm>
          <a:off x="4006850" y="1490281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88</xdr:row>
      <xdr:rowOff>146685</xdr:rowOff>
    </xdr:from>
    <xdr:ext cx="762000" cy="252095"/>
    <xdr:sp macro="" textlink="">
      <xdr:nvSpPr>
        <xdr:cNvPr id="299" name="テキスト ボックス 298">
          <a:extLst>
            <a:ext uri="{FF2B5EF4-FFF2-40B4-BE49-F238E27FC236}">
              <a16:creationId xmlns:a16="http://schemas.microsoft.com/office/drawing/2014/main" id="{00000000-0008-0000-0200-00002B010000}"/>
            </a:ext>
          </a:extLst>
        </xdr:cNvPr>
        <xdr:cNvSpPr txBox="1"/>
      </xdr:nvSpPr>
      <xdr:spPr>
        <a:xfrm>
          <a:off x="3257550" y="1490281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88</xdr:row>
      <xdr:rowOff>146685</xdr:rowOff>
    </xdr:from>
    <xdr:ext cx="760095" cy="252095"/>
    <xdr:sp macro="" textlink="">
      <xdr:nvSpPr>
        <xdr:cNvPr id="300" name="テキスト ボックス 299">
          <a:extLst>
            <a:ext uri="{FF2B5EF4-FFF2-40B4-BE49-F238E27FC236}">
              <a16:creationId xmlns:a16="http://schemas.microsoft.com/office/drawing/2014/main" id="{00000000-0008-0000-0200-00002C010000}"/>
            </a:ext>
          </a:extLst>
        </xdr:cNvPr>
        <xdr:cNvSpPr txBox="1"/>
      </xdr:nvSpPr>
      <xdr:spPr>
        <a:xfrm>
          <a:off x="2451100" y="14902815"/>
          <a:ext cx="7600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88</xdr:row>
      <xdr:rowOff>146685</xdr:rowOff>
    </xdr:from>
    <xdr:ext cx="762000" cy="252095"/>
    <xdr:sp macro="" textlink="">
      <xdr:nvSpPr>
        <xdr:cNvPr id="301" name="テキスト ボックス 300">
          <a:extLst>
            <a:ext uri="{FF2B5EF4-FFF2-40B4-BE49-F238E27FC236}">
              <a16:creationId xmlns:a16="http://schemas.microsoft.com/office/drawing/2014/main" id="{00000000-0008-0000-0200-00002D010000}"/>
            </a:ext>
          </a:extLst>
        </xdr:cNvPr>
        <xdr:cNvSpPr txBox="1"/>
      </xdr:nvSpPr>
      <xdr:spPr>
        <a:xfrm>
          <a:off x="1657350" y="1490281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171450</xdr:colOff>
      <xdr:row>88</xdr:row>
      <xdr:rowOff>146685</xdr:rowOff>
    </xdr:from>
    <xdr:ext cx="762000" cy="252095"/>
    <xdr:sp macro="" textlink="">
      <xdr:nvSpPr>
        <xdr:cNvPr id="302" name="テキスト ボックス 301">
          <a:extLst>
            <a:ext uri="{FF2B5EF4-FFF2-40B4-BE49-F238E27FC236}">
              <a16:creationId xmlns:a16="http://schemas.microsoft.com/office/drawing/2014/main" id="{00000000-0008-0000-0200-00002E010000}"/>
            </a:ext>
          </a:extLst>
        </xdr:cNvPr>
        <xdr:cNvSpPr txBox="1"/>
      </xdr:nvSpPr>
      <xdr:spPr>
        <a:xfrm>
          <a:off x="857250" y="1490281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83</xdr:row>
      <xdr:rowOff>153670</xdr:rowOff>
    </xdr:from>
    <xdr:to>
      <xdr:col>24</xdr:col>
      <xdr:colOff>114300</xdr:colOff>
      <xdr:row>84</xdr:row>
      <xdr:rowOff>85725</xdr:rowOff>
    </xdr:to>
    <xdr:sp macro="" textlink="">
      <xdr:nvSpPr>
        <xdr:cNvPr id="303" name="楕円 302">
          <a:extLst>
            <a:ext uri="{FF2B5EF4-FFF2-40B4-BE49-F238E27FC236}">
              <a16:creationId xmlns:a16="http://schemas.microsoft.com/office/drawing/2014/main" id="{00000000-0008-0000-0200-00002F010000}"/>
            </a:ext>
          </a:extLst>
        </xdr:cNvPr>
        <xdr:cNvSpPr/>
      </xdr:nvSpPr>
      <xdr:spPr>
        <a:xfrm>
          <a:off x="4127500" y="1407160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132715</xdr:rowOff>
    </xdr:from>
    <xdr:ext cx="403225" cy="253365"/>
    <xdr:sp macro="" textlink="">
      <xdr:nvSpPr>
        <xdr:cNvPr id="304" name="【福祉施設】&#10;有形固定資産減価償却率該当値テキスト">
          <a:extLst>
            <a:ext uri="{FF2B5EF4-FFF2-40B4-BE49-F238E27FC236}">
              <a16:creationId xmlns:a16="http://schemas.microsoft.com/office/drawing/2014/main" id="{00000000-0008-0000-0200-000030010000}"/>
            </a:ext>
          </a:extLst>
        </xdr:cNvPr>
        <xdr:cNvSpPr txBox="1"/>
      </xdr:nvSpPr>
      <xdr:spPr>
        <a:xfrm>
          <a:off x="4216400" y="14050645"/>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86.9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84</xdr:row>
      <xdr:rowOff>17145</xdr:rowOff>
    </xdr:from>
    <xdr:to>
      <xdr:col>20</xdr:col>
      <xdr:colOff>38100</xdr:colOff>
      <xdr:row>84</xdr:row>
      <xdr:rowOff>116840</xdr:rowOff>
    </xdr:to>
    <xdr:sp macro="" textlink="">
      <xdr:nvSpPr>
        <xdr:cNvPr id="305" name="楕円 304">
          <a:extLst>
            <a:ext uri="{FF2B5EF4-FFF2-40B4-BE49-F238E27FC236}">
              <a16:creationId xmlns:a16="http://schemas.microsoft.com/office/drawing/2014/main" id="{00000000-0008-0000-0200-000031010000}"/>
            </a:ext>
          </a:extLst>
        </xdr:cNvPr>
        <xdr:cNvSpPr/>
      </xdr:nvSpPr>
      <xdr:spPr>
        <a:xfrm>
          <a:off x="3384550" y="1410271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171450</xdr:colOff>
      <xdr:row>84</xdr:row>
      <xdr:rowOff>36195</xdr:rowOff>
    </xdr:from>
    <xdr:to>
      <xdr:col>24</xdr:col>
      <xdr:colOff>63500</xdr:colOff>
      <xdr:row>84</xdr:row>
      <xdr:rowOff>67310</xdr:rowOff>
    </xdr:to>
    <xdr:cxnSp macro="">
      <xdr:nvCxnSpPr>
        <xdr:cNvPr id="306" name="直線コネクタ 305">
          <a:extLst>
            <a:ext uri="{FF2B5EF4-FFF2-40B4-BE49-F238E27FC236}">
              <a16:creationId xmlns:a16="http://schemas.microsoft.com/office/drawing/2014/main" id="{00000000-0008-0000-0200-000032010000}"/>
            </a:ext>
          </a:extLst>
        </xdr:cNvPr>
        <xdr:cNvCxnSpPr/>
      </xdr:nvCxnSpPr>
      <xdr:spPr>
        <a:xfrm flipV="1">
          <a:off x="3429000" y="14121765"/>
          <a:ext cx="7493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28575</xdr:rowOff>
    </xdr:from>
    <xdr:to>
      <xdr:col>15</xdr:col>
      <xdr:colOff>101600</xdr:colOff>
      <xdr:row>84</xdr:row>
      <xdr:rowOff>128270</xdr:rowOff>
    </xdr:to>
    <xdr:sp macro="" textlink="">
      <xdr:nvSpPr>
        <xdr:cNvPr id="307" name="楕円 306">
          <a:extLst>
            <a:ext uri="{FF2B5EF4-FFF2-40B4-BE49-F238E27FC236}">
              <a16:creationId xmlns:a16="http://schemas.microsoft.com/office/drawing/2014/main" id="{00000000-0008-0000-0200-000033010000}"/>
            </a:ext>
          </a:extLst>
        </xdr:cNvPr>
        <xdr:cNvSpPr/>
      </xdr:nvSpPr>
      <xdr:spPr>
        <a:xfrm>
          <a:off x="2571750" y="1411414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67310</xdr:rowOff>
    </xdr:from>
    <xdr:to>
      <xdr:col>19</xdr:col>
      <xdr:colOff>171450</xdr:colOff>
      <xdr:row>84</xdr:row>
      <xdr:rowOff>78105</xdr:rowOff>
    </xdr:to>
    <xdr:cxnSp macro="">
      <xdr:nvCxnSpPr>
        <xdr:cNvPr id="308" name="直線コネクタ 307">
          <a:extLst>
            <a:ext uri="{FF2B5EF4-FFF2-40B4-BE49-F238E27FC236}">
              <a16:creationId xmlns:a16="http://schemas.microsoft.com/office/drawing/2014/main" id="{00000000-0008-0000-0200-000034010000}"/>
            </a:ext>
          </a:extLst>
        </xdr:cNvPr>
        <xdr:cNvCxnSpPr/>
      </xdr:nvCxnSpPr>
      <xdr:spPr>
        <a:xfrm flipV="1">
          <a:off x="2622550" y="14152880"/>
          <a:ext cx="80645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11430</xdr:rowOff>
    </xdr:from>
    <xdr:to>
      <xdr:col>10</xdr:col>
      <xdr:colOff>165100</xdr:colOff>
      <xdr:row>84</xdr:row>
      <xdr:rowOff>110490</xdr:rowOff>
    </xdr:to>
    <xdr:sp macro="" textlink="">
      <xdr:nvSpPr>
        <xdr:cNvPr id="309" name="楕円 308">
          <a:extLst>
            <a:ext uri="{FF2B5EF4-FFF2-40B4-BE49-F238E27FC236}">
              <a16:creationId xmlns:a16="http://schemas.microsoft.com/office/drawing/2014/main" id="{00000000-0008-0000-0200-000035010000}"/>
            </a:ext>
          </a:extLst>
        </xdr:cNvPr>
        <xdr:cNvSpPr/>
      </xdr:nvSpPr>
      <xdr:spPr>
        <a:xfrm>
          <a:off x="1778000" y="1409700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60960</xdr:rowOff>
    </xdr:from>
    <xdr:to>
      <xdr:col>15</xdr:col>
      <xdr:colOff>50800</xdr:colOff>
      <xdr:row>84</xdr:row>
      <xdr:rowOff>78105</xdr:rowOff>
    </xdr:to>
    <xdr:cxnSp macro="">
      <xdr:nvCxnSpPr>
        <xdr:cNvPr id="310" name="直線コネクタ 309">
          <a:extLst>
            <a:ext uri="{FF2B5EF4-FFF2-40B4-BE49-F238E27FC236}">
              <a16:creationId xmlns:a16="http://schemas.microsoft.com/office/drawing/2014/main" id="{00000000-0008-0000-0200-000036010000}"/>
            </a:ext>
          </a:extLst>
        </xdr:cNvPr>
        <xdr:cNvCxnSpPr/>
      </xdr:nvCxnSpPr>
      <xdr:spPr>
        <a:xfrm>
          <a:off x="1828800" y="14146530"/>
          <a:ext cx="79375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31115</xdr:rowOff>
    </xdr:from>
    <xdr:to>
      <xdr:col>6</xdr:col>
      <xdr:colOff>38100</xdr:colOff>
      <xdr:row>84</xdr:row>
      <xdr:rowOff>130175</xdr:rowOff>
    </xdr:to>
    <xdr:sp macro="" textlink="">
      <xdr:nvSpPr>
        <xdr:cNvPr id="311" name="楕円 310">
          <a:extLst>
            <a:ext uri="{FF2B5EF4-FFF2-40B4-BE49-F238E27FC236}">
              <a16:creationId xmlns:a16="http://schemas.microsoft.com/office/drawing/2014/main" id="{00000000-0008-0000-0200-000037010000}"/>
            </a:ext>
          </a:extLst>
        </xdr:cNvPr>
        <xdr:cNvSpPr/>
      </xdr:nvSpPr>
      <xdr:spPr>
        <a:xfrm>
          <a:off x="984250" y="1411668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171450</xdr:colOff>
      <xdr:row>84</xdr:row>
      <xdr:rowOff>60960</xdr:rowOff>
    </xdr:from>
    <xdr:to>
      <xdr:col>10</xdr:col>
      <xdr:colOff>114300</xdr:colOff>
      <xdr:row>84</xdr:row>
      <xdr:rowOff>80645</xdr:rowOff>
    </xdr:to>
    <xdr:cxnSp macro="">
      <xdr:nvCxnSpPr>
        <xdr:cNvPr id="312" name="直線コネクタ 311">
          <a:extLst>
            <a:ext uri="{FF2B5EF4-FFF2-40B4-BE49-F238E27FC236}">
              <a16:creationId xmlns:a16="http://schemas.microsoft.com/office/drawing/2014/main" id="{00000000-0008-0000-0200-000038010000}"/>
            </a:ext>
          </a:extLst>
        </xdr:cNvPr>
        <xdr:cNvCxnSpPr/>
      </xdr:nvCxnSpPr>
      <xdr:spPr>
        <a:xfrm flipV="1">
          <a:off x="1028700" y="14146530"/>
          <a:ext cx="8001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80</xdr:row>
      <xdr:rowOff>142875</xdr:rowOff>
    </xdr:from>
    <xdr:ext cx="403225" cy="251460"/>
    <xdr:sp macro="" textlink="">
      <xdr:nvSpPr>
        <xdr:cNvPr id="313" name="n_1aveValue【福祉施設】&#10;有形固定資産減価償却率">
          <a:extLst>
            <a:ext uri="{FF2B5EF4-FFF2-40B4-BE49-F238E27FC236}">
              <a16:creationId xmlns:a16="http://schemas.microsoft.com/office/drawing/2014/main" id="{00000000-0008-0000-0200-000039010000}"/>
            </a:ext>
          </a:extLst>
        </xdr:cNvPr>
        <xdr:cNvSpPr txBox="1"/>
      </xdr:nvSpPr>
      <xdr:spPr>
        <a:xfrm>
          <a:off x="3239135" y="13557885"/>
          <a:ext cx="4032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80</xdr:row>
      <xdr:rowOff>116840</xdr:rowOff>
    </xdr:from>
    <xdr:ext cx="403225" cy="253365"/>
    <xdr:sp macro="" textlink="">
      <xdr:nvSpPr>
        <xdr:cNvPr id="314" name="n_2aveValue【福祉施設】&#10;有形固定資産減価償却率">
          <a:extLst>
            <a:ext uri="{FF2B5EF4-FFF2-40B4-BE49-F238E27FC236}">
              <a16:creationId xmlns:a16="http://schemas.microsoft.com/office/drawing/2014/main" id="{00000000-0008-0000-0200-00003A010000}"/>
            </a:ext>
          </a:extLst>
        </xdr:cNvPr>
        <xdr:cNvSpPr txBox="1"/>
      </xdr:nvSpPr>
      <xdr:spPr>
        <a:xfrm>
          <a:off x="2439035" y="13531850"/>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61.1</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80</xdr:row>
      <xdr:rowOff>106680</xdr:rowOff>
    </xdr:from>
    <xdr:ext cx="403225" cy="251460"/>
    <xdr:sp macro="" textlink="">
      <xdr:nvSpPr>
        <xdr:cNvPr id="315" name="n_3aveValue【福祉施設】&#10;有形固定資産減価償却率">
          <a:extLst>
            <a:ext uri="{FF2B5EF4-FFF2-40B4-BE49-F238E27FC236}">
              <a16:creationId xmlns:a16="http://schemas.microsoft.com/office/drawing/2014/main" id="{00000000-0008-0000-0200-00003B010000}"/>
            </a:ext>
          </a:extLst>
        </xdr:cNvPr>
        <xdr:cNvSpPr txBox="1"/>
      </xdr:nvSpPr>
      <xdr:spPr>
        <a:xfrm>
          <a:off x="1645285" y="13521690"/>
          <a:ext cx="4032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60.3</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80</xdr:row>
      <xdr:rowOff>76835</xdr:rowOff>
    </xdr:from>
    <xdr:ext cx="405130" cy="253365"/>
    <xdr:sp macro="" textlink="">
      <xdr:nvSpPr>
        <xdr:cNvPr id="316" name="n_4aveValue【福祉施設】&#10;有形固定資産減価償却率">
          <a:extLst>
            <a:ext uri="{FF2B5EF4-FFF2-40B4-BE49-F238E27FC236}">
              <a16:creationId xmlns:a16="http://schemas.microsoft.com/office/drawing/2014/main" id="{00000000-0008-0000-0200-00003C010000}"/>
            </a:ext>
          </a:extLst>
        </xdr:cNvPr>
        <xdr:cNvSpPr txBox="1"/>
      </xdr:nvSpPr>
      <xdr:spPr>
        <a:xfrm>
          <a:off x="851535" y="13491845"/>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57.9</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84</xdr:row>
      <xdr:rowOff>107950</xdr:rowOff>
    </xdr:from>
    <xdr:ext cx="403225" cy="251460"/>
    <xdr:sp macro="" textlink="">
      <xdr:nvSpPr>
        <xdr:cNvPr id="317" name="n_1mainValue【福祉施設】&#10;有形固定資産減価償却率">
          <a:extLst>
            <a:ext uri="{FF2B5EF4-FFF2-40B4-BE49-F238E27FC236}">
              <a16:creationId xmlns:a16="http://schemas.microsoft.com/office/drawing/2014/main" id="{00000000-0008-0000-0200-00003D010000}"/>
            </a:ext>
          </a:extLst>
        </xdr:cNvPr>
        <xdr:cNvSpPr txBox="1"/>
      </xdr:nvSpPr>
      <xdr:spPr>
        <a:xfrm>
          <a:off x="3239135" y="14193520"/>
          <a:ext cx="4032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89.4</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84</xdr:row>
      <xdr:rowOff>118745</xdr:rowOff>
    </xdr:from>
    <xdr:ext cx="403225" cy="252730"/>
    <xdr:sp macro="" textlink="">
      <xdr:nvSpPr>
        <xdr:cNvPr id="318" name="n_2mainValue【福祉施設】&#10;有形固定資産減価償却率">
          <a:extLst>
            <a:ext uri="{FF2B5EF4-FFF2-40B4-BE49-F238E27FC236}">
              <a16:creationId xmlns:a16="http://schemas.microsoft.com/office/drawing/2014/main" id="{00000000-0008-0000-0200-00003E010000}"/>
            </a:ext>
          </a:extLst>
        </xdr:cNvPr>
        <xdr:cNvSpPr txBox="1"/>
      </xdr:nvSpPr>
      <xdr:spPr>
        <a:xfrm>
          <a:off x="2439035" y="14204315"/>
          <a:ext cx="4032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90.3</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84</xdr:row>
      <xdr:rowOff>101600</xdr:rowOff>
    </xdr:from>
    <xdr:ext cx="403225" cy="253365"/>
    <xdr:sp macro="" textlink="">
      <xdr:nvSpPr>
        <xdr:cNvPr id="319" name="n_3mainValue【福祉施設】&#10;有形固定資産減価償却率">
          <a:extLst>
            <a:ext uri="{FF2B5EF4-FFF2-40B4-BE49-F238E27FC236}">
              <a16:creationId xmlns:a16="http://schemas.microsoft.com/office/drawing/2014/main" id="{00000000-0008-0000-0200-00003F010000}"/>
            </a:ext>
          </a:extLst>
        </xdr:cNvPr>
        <xdr:cNvSpPr txBox="1"/>
      </xdr:nvSpPr>
      <xdr:spPr>
        <a:xfrm>
          <a:off x="1645285" y="14187170"/>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88.9</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84</xdr:row>
      <xdr:rowOff>121920</xdr:rowOff>
    </xdr:from>
    <xdr:ext cx="405130" cy="252095"/>
    <xdr:sp macro="" textlink="">
      <xdr:nvSpPr>
        <xdr:cNvPr id="320" name="n_4mainValue【福祉施設】&#10;有形固定資産減価償却率">
          <a:extLst>
            <a:ext uri="{FF2B5EF4-FFF2-40B4-BE49-F238E27FC236}">
              <a16:creationId xmlns:a16="http://schemas.microsoft.com/office/drawing/2014/main" id="{00000000-0008-0000-0200-000040010000}"/>
            </a:ext>
          </a:extLst>
        </xdr:cNvPr>
        <xdr:cNvSpPr txBox="1"/>
      </xdr:nvSpPr>
      <xdr:spPr>
        <a:xfrm>
          <a:off x="851535" y="14207490"/>
          <a:ext cx="4051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68</xdr:row>
      <xdr:rowOff>149225</xdr:rowOff>
    </xdr:from>
    <xdr:to>
      <xdr:col>59</xdr:col>
      <xdr:colOff>88900</xdr:colOff>
      <xdr:row>72</xdr:row>
      <xdr:rowOff>99060</xdr:rowOff>
    </xdr:to>
    <xdr:sp macro="" textlink="">
      <xdr:nvSpPr>
        <xdr:cNvPr id="321" name="正方形/長方形 320">
          <a:extLst>
            <a:ext uri="{FF2B5EF4-FFF2-40B4-BE49-F238E27FC236}">
              <a16:creationId xmlns:a16="http://schemas.microsoft.com/office/drawing/2014/main" id="{00000000-0008-0000-0200-000041010000}"/>
            </a:ext>
          </a:extLst>
        </xdr:cNvPr>
        <xdr:cNvSpPr/>
      </xdr:nvSpPr>
      <xdr:spPr>
        <a:xfrm>
          <a:off x="5956300" y="11552555"/>
          <a:ext cx="424815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124460</xdr:rowOff>
    </xdr:from>
    <xdr:to>
      <xdr:col>43</xdr:col>
      <xdr:colOff>63500</xdr:colOff>
      <xdr:row>74</xdr:row>
      <xdr:rowOff>37465</xdr:rowOff>
    </xdr:to>
    <xdr:sp macro="" textlink="">
      <xdr:nvSpPr>
        <xdr:cNvPr id="322" name="正方形/長方形 321">
          <a:extLst>
            <a:ext uri="{FF2B5EF4-FFF2-40B4-BE49-F238E27FC236}">
              <a16:creationId xmlns:a16="http://schemas.microsoft.com/office/drawing/2014/main" id="{00000000-0008-0000-0200-000042010000}"/>
            </a:ext>
          </a:extLst>
        </xdr:cNvPr>
        <xdr:cNvSpPr/>
      </xdr:nvSpPr>
      <xdr:spPr>
        <a:xfrm>
          <a:off x="606425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154940</xdr:rowOff>
    </xdr:from>
    <xdr:to>
      <xdr:col>43</xdr:col>
      <xdr:colOff>63500</xdr:colOff>
      <xdr:row>75</xdr:row>
      <xdr:rowOff>68580</xdr:rowOff>
    </xdr:to>
    <xdr:sp macro="" textlink="">
      <xdr:nvSpPr>
        <xdr:cNvPr id="323" name="正方形/長方形 322">
          <a:extLst>
            <a:ext uri="{FF2B5EF4-FFF2-40B4-BE49-F238E27FC236}">
              <a16:creationId xmlns:a16="http://schemas.microsoft.com/office/drawing/2014/main" id="{00000000-0008-0000-0200-000043010000}"/>
            </a:ext>
          </a:extLst>
        </xdr:cNvPr>
        <xdr:cNvSpPr/>
      </xdr:nvSpPr>
      <xdr:spPr>
        <a:xfrm>
          <a:off x="606425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82/89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124460</xdr:rowOff>
    </xdr:from>
    <xdr:to>
      <xdr:col>48</xdr:col>
      <xdr:colOff>127000</xdr:colOff>
      <xdr:row>74</xdr:row>
      <xdr:rowOff>37465</xdr:rowOff>
    </xdr:to>
    <xdr:sp macro="" textlink="">
      <xdr:nvSpPr>
        <xdr:cNvPr id="324" name="正方形/長方形 323">
          <a:extLst>
            <a:ext uri="{FF2B5EF4-FFF2-40B4-BE49-F238E27FC236}">
              <a16:creationId xmlns:a16="http://schemas.microsoft.com/office/drawing/2014/main" id="{00000000-0008-0000-0200-000044010000}"/>
            </a:ext>
          </a:extLst>
        </xdr:cNvPr>
        <xdr:cNvSpPr/>
      </xdr:nvSpPr>
      <xdr:spPr>
        <a:xfrm>
          <a:off x="69850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154940</xdr:rowOff>
    </xdr:from>
    <xdr:to>
      <xdr:col>48</xdr:col>
      <xdr:colOff>127000</xdr:colOff>
      <xdr:row>75</xdr:row>
      <xdr:rowOff>68580</xdr:rowOff>
    </xdr:to>
    <xdr:sp macro="" textlink="">
      <xdr:nvSpPr>
        <xdr:cNvPr id="325" name="正方形/長方形 324">
          <a:extLst>
            <a:ext uri="{FF2B5EF4-FFF2-40B4-BE49-F238E27FC236}">
              <a16:creationId xmlns:a16="http://schemas.microsoft.com/office/drawing/2014/main" id="{00000000-0008-0000-0200-000045010000}"/>
            </a:ext>
          </a:extLst>
        </xdr:cNvPr>
        <xdr:cNvSpPr/>
      </xdr:nvSpPr>
      <xdr:spPr>
        <a:xfrm>
          <a:off x="69850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124460</xdr:rowOff>
    </xdr:from>
    <xdr:to>
      <xdr:col>54</xdr:col>
      <xdr:colOff>127000</xdr:colOff>
      <xdr:row>74</xdr:row>
      <xdr:rowOff>37465</xdr:rowOff>
    </xdr:to>
    <xdr:sp macro="" textlink="">
      <xdr:nvSpPr>
        <xdr:cNvPr id="326" name="正方形/長方形 325">
          <a:extLst>
            <a:ext uri="{FF2B5EF4-FFF2-40B4-BE49-F238E27FC236}">
              <a16:creationId xmlns:a16="http://schemas.microsoft.com/office/drawing/2014/main" id="{00000000-0008-0000-0200-000046010000}"/>
            </a:ext>
          </a:extLst>
        </xdr:cNvPr>
        <xdr:cNvSpPr/>
      </xdr:nvSpPr>
      <xdr:spPr>
        <a:xfrm>
          <a:off x="80137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46</xdr:col>
      <xdr:colOff>127000</xdr:colOff>
      <xdr:row>73</xdr:row>
      <xdr:rowOff>154940</xdr:rowOff>
    </xdr:from>
    <xdr:to>
      <xdr:col>54</xdr:col>
      <xdr:colOff>127000</xdr:colOff>
      <xdr:row>75</xdr:row>
      <xdr:rowOff>68580</xdr:rowOff>
    </xdr:to>
    <xdr:sp macro="" textlink="">
      <xdr:nvSpPr>
        <xdr:cNvPr id="327" name="正方形/長方形 326">
          <a:extLst>
            <a:ext uri="{FF2B5EF4-FFF2-40B4-BE49-F238E27FC236}">
              <a16:creationId xmlns:a16="http://schemas.microsoft.com/office/drawing/2014/main" id="{00000000-0008-0000-0200-000047010000}"/>
            </a:ext>
          </a:extLst>
        </xdr:cNvPr>
        <xdr:cNvSpPr/>
      </xdr:nvSpPr>
      <xdr:spPr>
        <a:xfrm>
          <a:off x="80137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0.053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93345</xdr:rowOff>
    </xdr:from>
    <xdr:to>
      <xdr:col>59</xdr:col>
      <xdr:colOff>88900</xdr:colOff>
      <xdr:row>88</xdr:row>
      <xdr:rowOff>149225</xdr:rowOff>
    </xdr:to>
    <xdr:sp macro="" textlink="">
      <xdr:nvSpPr>
        <xdr:cNvPr id="328" name="正方形/長方形 327">
          <a:extLst>
            <a:ext uri="{FF2B5EF4-FFF2-40B4-BE49-F238E27FC236}">
              <a16:creationId xmlns:a16="http://schemas.microsoft.com/office/drawing/2014/main" id="{00000000-0008-0000-0200-000048010000}"/>
            </a:ext>
          </a:extLst>
        </xdr:cNvPr>
        <xdr:cNvSpPr/>
      </xdr:nvSpPr>
      <xdr:spPr>
        <a:xfrm>
          <a:off x="5956300" y="12670155"/>
          <a:ext cx="42481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74295</xdr:rowOff>
    </xdr:from>
    <xdr:ext cx="347980" cy="219075"/>
    <xdr:sp macro="" textlink="">
      <xdr:nvSpPr>
        <xdr:cNvPr id="329" name="テキスト ボックス 328">
          <a:extLst>
            <a:ext uri="{FF2B5EF4-FFF2-40B4-BE49-F238E27FC236}">
              <a16:creationId xmlns:a16="http://schemas.microsoft.com/office/drawing/2014/main" id="{00000000-0008-0000-0200-000049010000}"/>
            </a:ext>
          </a:extLst>
        </xdr:cNvPr>
        <xdr:cNvSpPr txBox="1"/>
      </xdr:nvSpPr>
      <xdr:spPr>
        <a:xfrm>
          <a:off x="5918200" y="12483465"/>
          <a:ext cx="347980"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88</xdr:row>
      <xdr:rowOff>149225</xdr:rowOff>
    </xdr:from>
    <xdr:to>
      <xdr:col>59</xdr:col>
      <xdr:colOff>50800</xdr:colOff>
      <xdr:row>88</xdr:row>
      <xdr:rowOff>149225</xdr:rowOff>
    </xdr:to>
    <xdr:cxnSp macro="">
      <xdr:nvCxnSpPr>
        <xdr:cNvPr id="330" name="直線コネクタ 329">
          <a:extLst>
            <a:ext uri="{FF2B5EF4-FFF2-40B4-BE49-F238E27FC236}">
              <a16:creationId xmlns:a16="http://schemas.microsoft.com/office/drawing/2014/main" id="{00000000-0008-0000-0200-00004A010000}"/>
            </a:ext>
          </a:extLst>
        </xdr:cNvPr>
        <xdr:cNvCxnSpPr/>
      </xdr:nvCxnSpPr>
      <xdr:spPr>
        <a:xfrm>
          <a:off x="5956300" y="1490535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93345</xdr:rowOff>
    </xdr:from>
    <xdr:to>
      <xdr:col>59</xdr:col>
      <xdr:colOff>50800</xdr:colOff>
      <xdr:row>85</xdr:row>
      <xdr:rowOff>93345</xdr:rowOff>
    </xdr:to>
    <xdr:cxnSp macro="">
      <xdr:nvCxnSpPr>
        <xdr:cNvPr id="331" name="直線コネクタ 330">
          <a:extLst>
            <a:ext uri="{FF2B5EF4-FFF2-40B4-BE49-F238E27FC236}">
              <a16:creationId xmlns:a16="http://schemas.microsoft.com/office/drawing/2014/main" id="{00000000-0008-0000-0200-00004B010000}"/>
            </a:ext>
          </a:extLst>
        </xdr:cNvPr>
        <xdr:cNvCxnSpPr/>
      </xdr:nvCxnSpPr>
      <xdr:spPr>
        <a:xfrm>
          <a:off x="5956300" y="1434655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84</xdr:row>
      <xdr:rowOff>121920</xdr:rowOff>
    </xdr:from>
    <xdr:ext cx="465455" cy="252095"/>
    <xdr:sp macro="" textlink="">
      <xdr:nvSpPr>
        <xdr:cNvPr id="332" name="テキスト ボックス 331">
          <a:extLst>
            <a:ext uri="{FF2B5EF4-FFF2-40B4-BE49-F238E27FC236}">
              <a16:creationId xmlns:a16="http://schemas.microsoft.com/office/drawing/2014/main" id="{00000000-0008-0000-0200-00004C010000}"/>
            </a:ext>
          </a:extLst>
        </xdr:cNvPr>
        <xdr:cNvSpPr txBox="1"/>
      </xdr:nvSpPr>
      <xdr:spPr>
        <a:xfrm>
          <a:off x="5527040" y="14207490"/>
          <a:ext cx="4654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82</xdr:row>
      <xdr:rowOff>37465</xdr:rowOff>
    </xdr:from>
    <xdr:to>
      <xdr:col>59</xdr:col>
      <xdr:colOff>50800</xdr:colOff>
      <xdr:row>82</xdr:row>
      <xdr:rowOff>37465</xdr:rowOff>
    </xdr:to>
    <xdr:cxnSp macro="">
      <xdr:nvCxnSpPr>
        <xdr:cNvPr id="333" name="直線コネクタ 332">
          <a:extLst>
            <a:ext uri="{FF2B5EF4-FFF2-40B4-BE49-F238E27FC236}">
              <a16:creationId xmlns:a16="http://schemas.microsoft.com/office/drawing/2014/main" id="{00000000-0008-0000-0200-00004D010000}"/>
            </a:ext>
          </a:extLst>
        </xdr:cNvPr>
        <xdr:cNvCxnSpPr/>
      </xdr:nvCxnSpPr>
      <xdr:spPr>
        <a:xfrm>
          <a:off x="5956300" y="1378775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81</xdr:row>
      <xdr:rowOff>66040</xdr:rowOff>
    </xdr:from>
    <xdr:ext cx="465455" cy="252095"/>
    <xdr:sp macro="" textlink="">
      <xdr:nvSpPr>
        <xdr:cNvPr id="334" name="テキスト ボックス 333">
          <a:extLst>
            <a:ext uri="{FF2B5EF4-FFF2-40B4-BE49-F238E27FC236}">
              <a16:creationId xmlns:a16="http://schemas.microsoft.com/office/drawing/2014/main" id="{00000000-0008-0000-0200-00004E010000}"/>
            </a:ext>
          </a:extLst>
        </xdr:cNvPr>
        <xdr:cNvSpPr txBox="1"/>
      </xdr:nvSpPr>
      <xdr:spPr>
        <a:xfrm>
          <a:off x="5527040" y="13648690"/>
          <a:ext cx="4654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34</xdr:col>
      <xdr:colOff>127000</xdr:colOff>
      <xdr:row>78</xdr:row>
      <xdr:rowOff>149225</xdr:rowOff>
    </xdr:from>
    <xdr:to>
      <xdr:col>59</xdr:col>
      <xdr:colOff>50800</xdr:colOff>
      <xdr:row>78</xdr:row>
      <xdr:rowOff>149225</xdr:rowOff>
    </xdr:to>
    <xdr:cxnSp macro="">
      <xdr:nvCxnSpPr>
        <xdr:cNvPr id="335" name="直線コネクタ 334">
          <a:extLst>
            <a:ext uri="{FF2B5EF4-FFF2-40B4-BE49-F238E27FC236}">
              <a16:creationId xmlns:a16="http://schemas.microsoft.com/office/drawing/2014/main" id="{00000000-0008-0000-0200-00004F010000}"/>
            </a:ext>
          </a:extLst>
        </xdr:cNvPr>
        <xdr:cNvCxnSpPr/>
      </xdr:nvCxnSpPr>
      <xdr:spPr>
        <a:xfrm>
          <a:off x="5956300" y="1322895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78</xdr:row>
      <xdr:rowOff>10160</xdr:rowOff>
    </xdr:from>
    <xdr:ext cx="465455" cy="252095"/>
    <xdr:sp macro="" textlink="">
      <xdr:nvSpPr>
        <xdr:cNvPr id="336" name="テキスト ボックス 335">
          <a:extLst>
            <a:ext uri="{FF2B5EF4-FFF2-40B4-BE49-F238E27FC236}">
              <a16:creationId xmlns:a16="http://schemas.microsoft.com/office/drawing/2014/main" id="{00000000-0008-0000-0200-000050010000}"/>
            </a:ext>
          </a:extLst>
        </xdr:cNvPr>
        <xdr:cNvSpPr txBox="1"/>
      </xdr:nvSpPr>
      <xdr:spPr>
        <a:xfrm>
          <a:off x="5527040" y="13089890"/>
          <a:ext cx="4654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93345</xdr:rowOff>
    </xdr:from>
    <xdr:to>
      <xdr:col>59</xdr:col>
      <xdr:colOff>50800</xdr:colOff>
      <xdr:row>75</xdr:row>
      <xdr:rowOff>93345</xdr:rowOff>
    </xdr:to>
    <xdr:cxnSp macro="">
      <xdr:nvCxnSpPr>
        <xdr:cNvPr id="337" name="直線コネクタ 336">
          <a:extLst>
            <a:ext uri="{FF2B5EF4-FFF2-40B4-BE49-F238E27FC236}">
              <a16:creationId xmlns:a16="http://schemas.microsoft.com/office/drawing/2014/main" id="{00000000-0008-0000-0200-000051010000}"/>
            </a:ext>
          </a:extLst>
        </xdr:cNvPr>
        <xdr:cNvCxnSpPr/>
      </xdr:nvCxnSpPr>
      <xdr:spPr>
        <a:xfrm>
          <a:off x="5956300" y="1267015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74</xdr:row>
      <xdr:rowOff>121920</xdr:rowOff>
    </xdr:from>
    <xdr:ext cx="465455" cy="252095"/>
    <xdr:sp macro="" textlink="">
      <xdr:nvSpPr>
        <xdr:cNvPr id="338" name="テキスト ボックス 337">
          <a:extLst>
            <a:ext uri="{FF2B5EF4-FFF2-40B4-BE49-F238E27FC236}">
              <a16:creationId xmlns:a16="http://schemas.microsoft.com/office/drawing/2014/main" id="{00000000-0008-0000-0200-000052010000}"/>
            </a:ext>
          </a:extLst>
        </xdr:cNvPr>
        <xdr:cNvSpPr txBox="1"/>
      </xdr:nvSpPr>
      <xdr:spPr>
        <a:xfrm>
          <a:off x="5527040" y="12531090"/>
          <a:ext cx="4654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93345</xdr:rowOff>
    </xdr:from>
    <xdr:to>
      <xdr:col>59</xdr:col>
      <xdr:colOff>88900</xdr:colOff>
      <xdr:row>88</xdr:row>
      <xdr:rowOff>149225</xdr:rowOff>
    </xdr:to>
    <xdr:sp macro="" textlink="">
      <xdr:nvSpPr>
        <xdr:cNvPr id="339" name="【福祉施設】&#10;一人当たり面積グラフ枠">
          <a:extLst>
            <a:ext uri="{FF2B5EF4-FFF2-40B4-BE49-F238E27FC236}">
              <a16:creationId xmlns:a16="http://schemas.microsoft.com/office/drawing/2014/main" id="{00000000-0008-0000-0200-000053010000}"/>
            </a:ext>
          </a:extLst>
        </xdr:cNvPr>
        <xdr:cNvSpPr/>
      </xdr:nvSpPr>
      <xdr:spPr>
        <a:xfrm>
          <a:off x="5956300" y="12670155"/>
          <a:ext cx="42481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77</xdr:row>
      <xdr:rowOff>149225</xdr:rowOff>
    </xdr:from>
    <xdr:to>
      <xdr:col>54</xdr:col>
      <xdr:colOff>171450</xdr:colOff>
      <xdr:row>85</xdr:row>
      <xdr:rowOff>76200</xdr:rowOff>
    </xdr:to>
    <xdr:cxnSp macro="">
      <xdr:nvCxnSpPr>
        <xdr:cNvPr id="340" name="直線コネクタ 339">
          <a:extLst>
            <a:ext uri="{FF2B5EF4-FFF2-40B4-BE49-F238E27FC236}">
              <a16:creationId xmlns:a16="http://schemas.microsoft.com/office/drawing/2014/main" id="{00000000-0008-0000-0200-000054010000}"/>
            </a:ext>
          </a:extLst>
        </xdr:cNvPr>
        <xdr:cNvCxnSpPr/>
      </xdr:nvCxnSpPr>
      <xdr:spPr>
        <a:xfrm flipV="1">
          <a:off x="9429750" y="13061315"/>
          <a:ext cx="0" cy="12680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80010</xdr:rowOff>
    </xdr:from>
    <xdr:ext cx="467995" cy="253365"/>
    <xdr:sp macro="" textlink="">
      <xdr:nvSpPr>
        <xdr:cNvPr id="341" name="【福祉施設】&#10;一人当たり面積最小値テキスト">
          <a:extLst>
            <a:ext uri="{FF2B5EF4-FFF2-40B4-BE49-F238E27FC236}">
              <a16:creationId xmlns:a16="http://schemas.microsoft.com/office/drawing/2014/main" id="{00000000-0008-0000-0200-000055010000}"/>
            </a:ext>
          </a:extLst>
        </xdr:cNvPr>
        <xdr:cNvSpPr txBox="1"/>
      </xdr:nvSpPr>
      <xdr:spPr>
        <a:xfrm>
          <a:off x="9467850" y="14333220"/>
          <a:ext cx="4679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0.003</a:t>
          </a:r>
          <a:endParaRPr kumimoji="1" lang="ja-JP" altLang="en-US" sz="1000" b="1">
            <a:latin typeface="ＭＳ Ｐゴシック"/>
            <a:ea typeface="ＭＳ Ｐゴシック"/>
          </a:endParaRPr>
        </a:p>
      </xdr:txBody>
    </xdr:sp>
    <xdr:clientData/>
  </xdr:oneCellAnchor>
  <xdr:twoCellAnchor>
    <xdr:from>
      <xdr:col>54</xdr:col>
      <xdr:colOff>101600</xdr:colOff>
      <xdr:row>85</xdr:row>
      <xdr:rowOff>76200</xdr:rowOff>
    </xdr:from>
    <xdr:to>
      <xdr:col>55</xdr:col>
      <xdr:colOff>88900</xdr:colOff>
      <xdr:row>85</xdr:row>
      <xdr:rowOff>76200</xdr:rowOff>
    </xdr:to>
    <xdr:cxnSp macro="">
      <xdr:nvCxnSpPr>
        <xdr:cNvPr id="342" name="直線コネクタ 341">
          <a:extLst>
            <a:ext uri="{FF2B5EF4-FFF2-40B4-BE49-F238E27FC236}">
              <a16:creationId xmlns:a16="http://schemas.microsoft.com/office/drawing/2014/main" id="{00000000-0008-0000-0200-000056010000}"/>
            </a:ext>
          </a:extLst>
        </xdr:cNvPr>
        <xdr:cNvCxnSpPr/>
      </xdr:nvCxnSpPr>
      <xdr:spPr>
        <a:xfrm>
          <a:off x="9359900" y="143294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96520</xdr:rowOff>
    </xdr:from>
    <xdr:ext cx="467995" cy="252730"/>
    <xdr:sp macro="" textlink="">
      <xdr:nvSpPr>
        <xdr:cNvPr id="343" name="【福祉施設】&#10;一人当たり面積最大値テキスト">
          <a:extLst>
            <a:ext uri="{FF2B5EF4-FFF2-40B4-BE49-F238E27FC236}">
              <a16:creationId xmlns:a16="http://schemas.microsoft.com/office/drawing/2014/main" id="{00000000-0008-0000-0200-000057010000}"/>
            </a:ext>
          </a:extLst>
        </xdr:cNvPr>
        <xdr:cNvSpPr txBox="1"/>
      </xdr:nvSpPr>
      <xdr:spPr>
        <a:xfrm>
          <a:off x="9467850" y="12840970"/>
          <a:ext cx="4679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0.230</a:t>
          </a:r>
          <a:endParaRPr kumimoji="1" lang="ja-JP" altLang="en-US" sz="1000" b="1">
            <a:latin typeface="ＭＳ Ｐゴシック"/>
            <a:ea typeface="ＭＳ Ｐゴシック"/>
          </a:endParaRPr>
        </a:p>
      </xdr:txBody>
    </xdr:sp>
    <xdr:clientData/>
  </xdr:oneCellAnchor>
  <xdr:twoCellAnchor>
    <xdr:from>
      <xdr:col>54</xdr:col>
      <xdr:colOff>101600</xdr:colOff>
      <xdr:row>77</xdr:row>
      <xdr:rowOff>149225</xdr:rowOff>
    </xdr:from>
    <xdr:to>
      <xdr:col>55</xdr:col>
      <xdr:colOff>88900</xdr:colOff>
      <xdr:row>77</xdr:row>
      <xdr:rowOff>149225</xdr:rowOff>
    </xdr:to>
    <xdr:cxnSp macro="">
      <xdr:nvCxnSpPr>
        <xdr:cNvPr id="344" name="直線コネクタ 343">
          <a:extLst>
            <a:ext uri="{FF2B5EF4-FFF2-40B4-BE49-F238E27FC236}">
              <a16:creationId xmlns:a16="http://schemas.microsoft.com/office/drawing/2014/main" id="{00000000-0008-0000-0200-000058010000}"/>
            </a:ext>
          </a:extLst>
        </xdr:cNvPr>
        <xdr:cNvCxnSpPr/>
      </xdr:nvCxnSpPr>
      <xdr:spPr>
        <a:xfrm>
          <a:off x="9359900" y="1306131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32385</xdr:rowOff>
    </xdr:from>
    <xdr:ext cx="467995" cy="252095"/>
    <xdr:sp macro="" textlink="">
      <xdr:nvSpPr>
        <xdr:cNvPr id="345" name="【福祉施設】&#10;一人当たり面積平均値テキスト">
          <a:extLst>
            <a:ext uri="{FF2B5EF4-FFF2-40B4-BE49-F238E27FC236}">
              <a16:creationId xmlns:a16="http://schemas.microsoft.com/office/drawing/2014/main" id="{00000000-0008-0000-0200-000059010000}"/>
            </a:ext>
          </a:extLst>
        </xdr:cNvPr>
        <xdr:cNvSpPr txBox="1"/>
      </xdr:nvSpPr>
      <xdr:spPr>
        <a:xfrm>
          <a:off x="9467850" y="13782675"/>
          <a:ext cx="467995"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0.066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83</xdr:row>
      <xdr:rowOff>10160</xdr:rowOff>
    </xdr:from>
    <xdr:to>
      <xdr:col>55</xdr:col>
      <xdr:colOff>50800</xdr:colOff>
      <xdr:row>83</xdr:row>
      <xdr:rowOff>109220</xdr:rowOff>
    </xdr:to>
    <xdr:sp macro="" textlink="">
      <xdr:nvSpPr>
        <xdr:cNvPr id="346" name="フローチャート: 判断 345">
          <a:extLst>
            <a:ext uri="{FF2B5EF4-FFF2-40B4-BE49-F238E27FC236}">
              <a16:creationId xmlns:a16="http://schemas.microsoft.com/office/drawing/2014/main" id="{00000000-0008-0000-0200-00005A010000}"/>
            </a:ext>
          </a:extLst>
        </xdr:cNvPr>
        <xdr:cNvSpPr/>
      </xdr:nvSpPr>
      <xdr:spPr>
        <a:xfrm>
          <a:off x="9398000" y="1392809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15875</xdr:rowOff>
    </xdr:from>
    <xdr:to>
      <xdr:col>50</xdr:col>
      <xdr:colOff>165100</xdr:colOff>
      <xdr:row>83</xdr:row>
      <xdr:rowOff>114935</xdr:rowOff>
    </xdr:to>
    <xdr:sp macro="" textlink="">
      <xdr:nvSpPr>
        <xdr:cNvPr id="347" name="フローチャート: 判断 346">
          <a:extLst>
            <a:ext uri="{FF2B5EF4-FFF2-40B4-BE49-F238E27FC236}">
              <a16:creationId xmlns:a16="http://schemas.microsoft.com/office/drawing/2014/main" id="{00000000-0008-0000-0200-00005B010000}"/>
            </a:ext>
          </a:extLst>
        </xdr:cNvPr>
        <xdr:cNvSpPr/>
      </xdr:nvSpPr>
      <xdr:spPr>
        <a:xfrm>
          <a:off x="8636000" y="1393380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4445</xdr:rowOff>
    </xdr:from>
    <xdr:to>
      <xdr:col>46</xdr:col>
      <xdr:colOff>38100</xdr:colOff>
      <xdr:row>83</xdr:row>
      <xdr:rowOff>104140</xdr:rowOff>
    </xdr:to>
    <xdr:sp macro="" textlink="">
      <xdr:nvSpPr>
        <xdr:cNvPr id="348" name="フローチャート: 判断 347">
          <a:extLst>
            <a:ext uri="{FF2B5EF4-FFF2-40B4-BE49-F238E27FC236}">
              <a16:creationId xmlns:a16="http://schemas.microsoft.com/office/drawing/2014/main" id="{00000000-0008-0000-0200-00005C010000}"/>
            </a:ext>
          </a:extLst>
        </xdr:cNvPr>
        <xdr:cNvSpPr/>
      </xdr:nvSpPr>
      <xdr:spPr>
        <a:xfrm>
          <a:off x="7842250" y="1392237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43180</xdr:rowOff>
    </xdr:from>
    <xdr:to>
      <xdr:col>41</xdr:col>
      <xdr:colOff>101600</xdr:colOff>
      <xdr:row>83</xdr:row>
      <xdr:rowOff>142875</xdr:rowOff>
    </xdr:to>
    <xdr:sp macro="" textlink="">
      <xdr:nvSpPr>
        <xdr:cNvPr id="349" name="フローチャート: 判断 348">
          <a:extLst>
            <a:ext uri="{FF2B5EF4-FFF2-40B4-BE49-F238E27FC236}">
              <a16:creationId xmlns:a16="http://schemas.microsoft.com/office/drawing/2014/main" id="{00000000-0008-0000-0200-00005D010000}"/>
            </a:ext>
          </a:extLst>
        </xdr:cNvPr>
        <xdr:cNvSpPr/>
      </xdr:nvSpPr>
      <xdr:spPr>
        <a:xfrm>
          <a:off x="7029450" y="1396111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54610</xdr:rowOff>
    </xdr:from>
    <xdr:to>
      <xdr:col>36</xdr:col>
      <xdr:colOff>165100</xdr:colOff>
      <xdr:row>83</xdr:row>
      <xdr:rowOff>153670</xdr:rowOff>
    </xdr:to>
    <xdr:sp macro="" textlink="">
      <xdr:nvSpPr>
        <xdr:cNvPr id="350" name="フローチャート: 判断 349">
          <a:extLst>
            <a:ext uri="{FF2B5EF4-FFF2-40B4-BE49-F238E27FC236}">
              <a16:creationId xmlns:a16="http://schemas.microsoft.com/office/drawing/2014/main" id="{00000000-0008-0000-0200-00005E010000}"/>
            </a:ext>
          </a:extLst>
        </xdr:cNvPr>
        <xdr:cNvSpPr/>
      </xdr:nvSpPr>
      <xdr:spPr>
        <a:xfrm>
          <a:off x="6235700" y="1397254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146685</xdr:rowOff>
    </xdr:from>
    <xdr:ext cx="762000" cy="252095"/>
    <xdr:sp macro="" textlink="">
      <xdr:nvSpPr>
        <xdr:cNvPr id="351" name="テキスト ボックス 350">
          <a:extLst>
            <a:ext uri="{FF2B5EF4-FFF2-40B4-BE49-F238E27FC236}">
              <a16:creationId xmlns:a16="http://schemas.microsoft.com/office/drawing/2014/main" id="{00000000-0008-0000-0200-00005F010000}"/>
            </a:ext>
          </a:extLst>
        </xdr:cNvPr>
        <xdr:cNvSpPr txBox="1"/>
      </xdr:nvSpPr>
      <xdr:spPr>
        <a:xfrm>
          <a:off x="9258300" y="1490281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88</xdr:row>
      <xdr:rowOff>146685</xdr:rowOff>
    </xdr:from>
    <xdr:ext cx="762000" cy="252095"/>
    <xdr:sp macro="" textlink="">
      <xdr:nvSpPr>
        <xdr:cNvPr id="352" name="テキスト ボックス 351">
          <a:extLst>
            <a:ext uri="{FF2B5EF4-FFF2-40B4-BE49-F238E27FC236}">
              <a16:creationId xmlns:a16="http://schemas.microsoft.com/office/drawing/2014/main" id="{00000000-0008-0000-0200-000060010000}"/>
            </a:ext>
          </a:extLst>
        </xdr:cNvPr>
        <xdr:cNvSpPr txBox="1"/>
      </xdr:nvSpPr>
      <xdr:spPr>
        <a:xfrm>
          <a:off x="8515350" y="1490281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171450</xdr:colOff>
      <xdr:row>88</xdr:row>
      <xdr:rowOff>146685</xdr:rowOff>
    </xdr:from>
    <xdr:ext cx="762000" cy="252095"/>
    <xdr:sp macro="" textlink="">
      <xdr:nvSpPr>
        <xdr:cNvPr id="353" name="テキスト ボックス 352">
          <a:extLst>
            <a:ext uri="{FF2B5EF4-FFF2-40B4-BE49-F238E27FC236}">
              <a16:creationId xmlns:a16="http://schemas.microsoft.com/office/drawing/2014/main" id="{00000000-0008-0000-0200-000061010000}"/>
            </a:ext>
          </a:extLst>
        </xdr:cNvPr>
        <xdr:cNvSpPr txBox="1"/>
      </xdr:nvSpPr>
      <xdr:spPr>
        <a:xfrm>
          <a:off x="7715250" y="1490281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88</xdr:row>
      <xdr:rowOff>146685</xdr:rowOff>
    </xdr:from>
    <xdr:ext cx="760095" cy="252095"/>
    <xdr:sp macro="" textlink="">
      <xdr:nvSpPr>
        <xdr:cNvPr id="354" name="テキスト ボックス 353">
          <a:extLst>
            <a:ext uri="{FF2B5EF4-FFF2-40B4-BE49-F238E27FC236}">
              <a16:creationId xmlns:a16="http://schemas.microsoft.com/office/drawing/2014/main" id="{00000000-0008-0000-0200-000062010000}"/>
            </a:ext>
          </a:extLst>
        </xdr:cNvPr>
        <xdr:cNvSpPr txBox="1"/>
      </xdr:nvSpPr>
      <xdr:spPr>
        <a:xfrm>
          <a:off x="6908800" y="14902815"/>
          <a:ext cx="7600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88</xdr:row>
      <xdr:rowOff>146685</xdr:rowOff>
    </xdr:from>
    <xdr:ext cx="762000" cy="252095"/>
    <xdr:sp macro="" textlink="">
      <xdr:nvSpPr>
        <xdr:cNvPr id="355" name="テキスト ボックス 354">
          <a:extLst>
            <a:ext uri="{FF2B5EF4-FFF2-40B4-BE49-F238E27FC236}">
              <a16:creationId xmlns:a16="http://schemas.microsoft.com/office/drawing/2014/main" id="{00000000-0008-0000-0200-000063010000}"/>
            </a:ext>
          </a:extLst>
        </xdr:cNvPr>
        <xdr:cNvSpPr txBox="1"/>
      </xdr:nvSpPr>
      <xdr:spPr>
        <a:xfrm>
          <a:off x="6115050" y="1490281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84</xdr:row>
      <xdr:rowOff>149860</xdr:rowOff>
    </xdr:from>
    <xdr:to>
      <xdr:col>55</xdr:col>
      <xdr:colOff>50800</xdr:colOff>
      <xdr:row>85</xdr:row>
      <xdr:rowOff>81280</xdr:rowOff>
    </xdr:to>
    <xdr:sp macro="" textlink="">
      <xdr:nvSpPr>
        <xdr:cNvPr id="356" name="楕円 355">
          <a:extLst>
            <a:ext uri="{FF2B5EF4-FFF2-40B4-BE49-F238E27FC236}">
              <a16:creationId xmlns:a16="http://schemas.microsoft.com/office/drawing/2014/main" id="{00000000-0008-0000-0200-000064010000}"/>
            </a:ext>
          </a:extLst>
        </xdr:cNvPr>
        <xdr:cNvSpPr/>
      </xdr:nvSpPr>
      <xdr:spPr>
        <a:xfrm>
          <a:off x="9398000" y="1423543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66675</xdr:rowOff>
    </xdr:from>
    <xdr:ext cx="467995" cy="251460"/>
    <xdr:sp macro="" textlink="">
      <xdr:nvSpPr>
        <xdr:cNvPr id="357" name="【福祉施設】&#10;一人当たり面積該当値テキスト">
          <a:extLst>
            <a:ext uri="{FF2B5EF4-FFF2-40B4-BE49-F238E27FC236}">
              <a16:creationId xmlns:a16="http://schemas.microsoft.com/office/drawing/2014/main" id="{00000000-0008-0000-0200-000065010000}"/>
            </a:ext>
          </a:extLst>
        </xdr:cNvPr>
        <xdr:cNvSpPr txBox="1"/>
      </xdr:nvSpPr>
      <xdr:spPr>
        <a:xfrm>
          <a:off x="9467850" y="14152245"/>
          <a:ext cx="4679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0.011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84</xdr:row>
      <xdr:rowOff>149860</xdr:rowOff>
    </xdr:from>
    <xdr:to>
      <xdr:col>50</xdr:col>
      <xdr:colOff>165100</xdr:colOff>
      <xdr:row>85</xdr:row>
      <xdr:rowOff>81280</xdr:rowOff>
    </xdr:to>
    <xdr:sp macro="" textlink="">
      <xdr:nvSpPr>
        <xdr:cNvPr id="358" name="楕円 357">
          <a:extLst>
            <a:ext uri="{FF2B5EF4-FFF2-40B4-BE49-F238E27FC236}">
              <a16:creationId xmlns:a16="http://schemas.microsoft.com/office/drawing/2014/main" id="{00000000-0008-0000-0200-000066010000}"/>
            </a:ext>
          </a:extLst>
        </xdr:cNvPr>
        <xdr:cNvSpPr/>
      </xdr:nvSpPr>
      <xdr:spPr>
        <a:xfrm>
          <a:off x="8636000" y="1423543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31750</xdr:rowOff>
    </xdr:from>
    <xdr:to>
      <xdr:col>55</xdr:col>
      <xdr:colOff>0</xdr:colOff>
      <xdr:row>85</xdr:row>
      <xdr:rowOff>31750</xdr:rowOff>
    </xdr:to>
    <xdr:cxnSp macro="">
      <xdr:nvCxnSpPr>
        <xdr:cNvPr id="359" name="直線コネクタ 358">
          <a:extLst>
            <a:ext uri="{FF2B5EF4-FFF2-40B4-BE49-F238E27FC236}">
              <a16:creationId xmlns:a16="http://schemas.microsoft.com/office/drawing/2014/main" id="{00000000-0008-0000-0200-000067010000}"/>
            </a:ext>
          </a:extLst>
        </xdr:cNvPr>
        <xdr:cNvCxnSpPr/>
      </xdr:nvCxnSpPr>
      <xdr:spPr>
        <a:xfrm>
          <a:off x="8686800" y="14284960"/>
          <a:ext cx="742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149860</xdr:rowOff>
    </xdr:from>
    <xdr:to>
      <xdr:col>46</xdr:col>
      <xdr:colOff>38100</xdr:colOff>
      <xdr:row>85</xdr:row>
      <xdr:rowOff>81280</xdr:rowOff>
    </xdr:to>
    <xdr:sp macro="" textlink="">
      <xdr:nvSpPr>
        <xdr:cNvPr id="360" name="楕円 359">
          <a:extLst>
            <a:ext uri="{FF2B5EF4-FFF2-40B4-BE49-F238E27FC236}">
              <a16:creationId xmlns:a16="http://schemas.microsoft.com/office/drawing/2014/main" id="{00000000-0008-0000-0200-000068010000}"/>
            </a:ext>
          </a:extLst>
        </xdr:cNvPr>
        <xdr:cNvSpPr/>
      </xdr:nvSpPr>
      <xdr:spPr>
        <a:xfrm>
          <a:off x="7842250" y="1423543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85</xdr:row>
      <xdr:rowOff>31750</xdr:rowOff>
    </xdr:from>
    <xdr:to>
      <xdr:col>50</xdr:col>
      <xdr:colOff>114300</xdr:colOff>
      <xdr:row>85</xdr:row>
      <xdr:rowOff>31750</xdr:rowOff>
    </xdr:to>
    <xdr:cxnSp macro="">
      <xdr:nvCxnSpPr>
        <xdr:cNvPr id="361" name="直線コネクタ 360">
          <a:extLst>
            <a:ext uri="{FF2B5EF4-FFF2-40B4-BE49-F238E27FC236}">
              <a16:creationId xmlns:a16="http://schemas.microsoft.com/office/drawing/2014/main" id="{00000000-0008-0000-0200-000069010000}"/>
            </a:ext>
          </a:extLst>
        </xdr:cNvPr>
        <xdr:cNvCxnSpPr/>
      </xdr:nvCxnSpPr>
      <xdr:spPr>
        <a:xfrm>
          <a:off x="7886700" y="1428496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149860</xdr:rowOff>
    </xdr:from>
    <xdr:to>
      <xdr:col>41</xdr:col>
      <xdr:colOff>101600</xdr:colOff>
      <xdr:row>85</xdr:row>
      <xdr:rowOff>81280</xdr:rowOff>
    </xdr:to>
    <xdr:sp macro="" textlink="">
      <xdr:nvSpPr>
        <xdr:cNvPr id="362" name="楕円 361">
          <a:extLst>
            <a:ext uri="{FF2B5EF4-FFF2-40B4-BE49-F238E27FC236}">
              <a16:creationId xmlns:a16="http://schemas.microsoft.com/office/drawing/2014/main" id="{00000000-0008-0000-0200-00006A010000}"/>
            </a:ext>
          </a:extLst>
        </xdr:cNvPr>
        <xdr:cNvSpPr/>
      </xdr:nvSpPr>
      <xdr:spPr>
        <a:xfrm>
          <a:off x="7029450" y="1423543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31750</xdr:rowOff>
    </xdr:from>
    <xdr:to>
      <xdr:col>45</xdr:col>
      <xdr:colOff>171450</xdr:colOff>
      <xdr:row>85</xdr:row>
      <xdr:rowOff>31750</xdr:rowOff>
    </xdr:to>
    <xdr:cxnSp macro="">
      <xdr:nvCxnSpPr>
        <xdr:cNvPr id="363" name="直線コネクタ 362">
          <a:extLst>
            <a:ext uri="{FF2B5EF4-FFF2-40B4-BE49-F238E27FC236}">
              <a16:creationId xmlns:a16="http://schemas.microsoft.com/office/drawing/2014/main" id="{00000000-0008-0000-0200-00006B010000}"/>
            </a:ext>
          </a:extLst>
        </xdr:cNvPr>
        <xdr:cNvCxnSpPr/>
      </xdr:nvCxnSpPr>
      <xdr:spPr>
        <a:xfrm>
          <a:off x="7080250" y="14284960"/>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149860</xdr:rowOff>
    </xdr:from>
    <xdr:to>
      <xdr:col>36</xdr:col>
      <xdr:colOff>165100</xdr:colOff>
      <xdr:row>85</xdr:row>
      <xdr:rowOff>81280</xdr:rowOff>
    </xdr:to>
    <xdr:sp macro="" textlink="">
      <xdr:nvSpPr>
        <xdr:cNvPr id="364" name="楕円 363">
          <a:extLst>
            <a:ext uri="{FF2B5EF4-FFF2-40B4-BE49-F238E27FC236}">
              <a16:creationId xmlns:a16="http://schemas.microsoft.com/office/drawing/2014/main" id="{00000000-0008-0000-0200-00006C010000}"/>
            </a:ext>
          </a:extLst>
        </xdr:cNvPr>
        <xdr:cNvSpPr/>
      </xdr:nvSpPr>
      <xdr:spPr>
        <a:xfrm>
          <a:off x="6235700" y="1423543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31750</xdr:rowOff>
    </xdr:from>
    <xdr:to>
      <xdr:col>41</xdr:col>
      <xdr:colOff>50800</xdr:colOff>
      <xdr:row>85</xdr:row>
      <xdr:rowOff>31750</xdr:rowOff>
    </xdr:to>
    <xdr:cxnSp macro="">
      <xdr:nvCxnSpPr>
        <xdr:cNvPr id="365" name="直線コネクタ 364">
          <a:extLst>
            <a:ext uri="{FF2B5EF4-FFF2-40B4-BE49-F238E27FC236}">
              <a16:creationId xmlns:a16="http://schemas.microsoft.com/office/drawing/2014/main" id="{00000000-0008-0000-0200-00006D010000}"/>
            </a:ext>
          </a:extLst>
        </xdr:cNvPr>
        <xdr:cNvCxnSpPr/>
      </xdr:nvCxnSpPr>
      <xdr:spPr>
        <a:xfrm>
          <a:off x="6286500" y="14284960"/>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81</xdr:row>
      <xdr:rowOff>130810</xdr:rowOff>
    </xdr:from>
    <xdr:ext cx="469900" cy="252730"/>
    <xdr:sp macro="" textlink="">
      <xdr:nvSpPr>
        <xdr:cNvPr id="366" name="n_1aveValue【福祉施設】&#10;一人当たり面積">
          <a:extLst>
            <a:ext uri="{FF2B5EF4-FFF2-40B4-BE49-F238E27FC236}">
              <a16:creationId xmlns:a16="http://schemas.microsoft.com/office/drawing/2014/main" id="{00000000-0008-0000-0200-00006E010000}"/>
            </a:ext>
          </a:extLst>
        </xdr:cNvPr>
        <xdr:cNvSpPr txBox="1"/>
      </xdr:nvSpPr>
      <xdr:spPr>
        <a:xfrm>
          <a:off x="8458200" y="1371346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0.065</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81</xdr:row>
      <xdr:rowOff>119380</xdr:rowOff>
    </xdr:from>
    <xdr:ext cx="469900" cy="252730"/>
    <xdr:sp macro="" textlink="">
      <xdr:nvSpPr>
        <xdr:cNvPr id="367" name="n_2aveValue【福祉施設】&#10;一人当たり面積">
          <a:extLst>
            <a:ext uri="{FF2B5EF4-FFF2-40B4-BE49-F238E27FC236}">
              <a16:creationId xmlns:a16="http://schemas.microsoft.com/office/drawing/2014/main" id="{00000000-0008-0000-0200-00006F010000}"/>
            </a:ext>
          </a:extLst>
        </xdr:cNvPr>
        <xdr:cNvSpPr txBox="1"/>
      </xdr:nvSpPr>
      <xdr:spPr>
        <a:xfrm>
          <a:off x="7677150" y="1370203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0.067</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81</xdr:row>
      <xdr:rowOff>159385</xdr:rowOff>
    </xdr:from>
    <xdr:ext cx="469900" cy="252095"/>
    <xdr:sp macro="" textlink="">
      <xdr:nvSpPr>
        <xdr:cNvPr id="368" name="n_3aveValue【福祉施設】&#10;一人当たり面積">
          <a:extLst>
            <a:ext uri="{FF2B5EF4-FFF2-40B4-BE49-F238E27FC236}">
              <a16:creationId xmlns:a16="http://schemas.microsoft.com/office/drawing/2014/main" id="{00000000-0008-0000-0200-000070010000}"/>
            </a:ext>
          </a:extLst>
        </xdr:cNvPr>
        <xdr:cNvSpPr txBox="1"/>
      </xdr:nvSpPr>
      <xdr:spPr>
        <a:xfrm>
          <a:off x="6864350" y="13742035"/>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0.060</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82</xdr:row>
      <xdr:rowOff>2540</xdr:rowOff>
    </xdr:from>
    <xdr:ext cx="469900" cy="253365"/>
    <xdr:sp macro="" textlink="">
      <xdr:nvSpPr>
        <xdr:cNvPr id="369" name="n_4aveValue【福祉施設】&#10;一人当たり面積">
          <a:extLst>
            <a:ext uri="{FF2B5EF4-FFF2-40B4-BE49-F238E27FC236}">
              <a16:creationId xmlns:a16="http://schemas.microsoft.com/office/drawing/2014/main" id="{00000000-0008-0000-0200-000071010000}"/>
            </a:ext>
          </a:extLst>
        </xdr:cNvPr>
        <xdr:cNvSpPr txBox="1"/>
      </xdr:nvSpPr>
      <xdr:spPr>
        <a:xfrm>
          <a:off x="6070600" y="1375283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0.058</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85</xdr:row>
      <xdr:rowOff>73025</xdr:rowOff>
    </xdr:from>
    <xdr:ext cx="469900" cy="251460"/>
    <xdr:sp macro="" textlink="">
      <xdr:nvSpPr>
        <xdr:cNvPr id="370" name="n_1mainValue【福祉施設】&#10;一人当たり面積">
          <a:extLst>
            <a:ext uri="{FF2B5EF4-FFF2-40B4-BE49-F238E27FC236}">
              <a16:creationId xmlns:a16="http://schemas.microsoft.com/office/drawing/2014/main" id="{00000000-0008-0000-0200-000072010000}"/>
            </a:ext>
          </a:extLst>
        </xdr:cNvPr>
        <xdr:cNvSpPr txBox="1"/>
      </xdr:nvSpPr>
      <xdr:spPr>
        <a:xfrm>
          <a:off x="8458200" y="14326235"/>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0.011</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85</xdr:row>
      <xdr:rowOff>73025</xdr:rowOff>
    </xdr:from>
    <xdr:ext cx="469900" cy="251460"/>
    <xdr:sp macro="" textlink="">
      <xdr:nvSpPr>
        <xdr:cNvPr id="371" name="n_2mainValue【福祉施設】&#10;一人当たり面積">
          <a:extLst>
            <a:ext uri="{FF2B5EF4-FFF2-40B4-BE49-F238E27FC236}">
              <a16:creationId xmlns:a16="http://schemas.microsoft.com/office/drawing/2014/main" id="{00000000-0008-0000-0200-000073010000}"/>
            </a:ext>
          </a:extLst>
        </xdr:cNvPr>
        <xdr:cNvSpPr txBox="1"/>
      </xdr:nvSpPr>
      <xdr:spPr>
        <a:xfrm>
          <a:off x="7677150" y="14326235"/>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0.011</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85</xdr:row>
      <xdr:rowOff>73025</xdr:rowOff>
    </xdr:from>
    <xdr:ext cx="469900" cy="251460"/>
    <xdr:sp macro="" textlink="">
      <xdr:nvSpPr>
        <xdr:cNvPr id="372" name="n_3mainValue【福祉施設】&#10;一人当たり面積">
          <a:extLst>
            <a:ext uri="{FF2B5EF4-FFF2-40B4-BE49-F238E27FC236}">
              <a16:creationId xmlns:a16="http://schemas.microsoft.com/office/drawing/2014/main" id="{00000000-0008-0000-0200-000074010000}"/>
            </a:ext>
          </a:extLst>
        </xdr:cNvPr>
        <xdr:cNvSpPr txBox="1"/>
      </xdr:nvSpPr>
      <xdr:spPr>
        <a:xfrm>
          <a:off x="6864350" y="14326235"/>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0.011</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85</xdr:row>
      <xdr:rowOff>73025</xdr:rowOff>
    </xdr:from>
    <xdr:ext cx="469900" cy="251460"/>
    <xdr:sp macro="" textlink="">
      <xdr:nvSpPr>
        <xdr:cNvPr id="373" name="n_4mainValue【福祉施設】&#10;一人当たり面積">
          <a:extLst>
            <a:ext uri="{FF2B5EF4-FFF2-40B4-BE49-F238E27FC236}">
              <a16:creationId xmlns:a16="http://schemas.microsoft.com/office/drawing/2014/main" id="{00000000-0008-0000-0200-000075010000}"/>
            </a:ext>
          </a:extLst>
        </xdr:cNvPr>
        <xdr:cNvSpPr txBox="1"/>
      </xdr:nvSpPr>
      <xdr:spPr>
        <a:xfrm>
          <a:off x="6070600" y="14326235"/>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a:extLst>
            <a:ext uri="{FF2B5EF4-FFF2-40B4-BE49-F238E27FC236}">
              <a16:creationId xmlns:a16="http://schemas.microsoft.com/office/drawing/2014/main" id="{00000000-0008-0000-0200-000076010000}"/>
            </a:ext>
          </a:extLst>
        </xdr:cNvPr>
        <xdr:cNvSpPr/>
      </xdr:nvSpPr>
      <xdr:spPr>
        <a:xfrm>
          <a:off x="685800" y="152781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a:extLst>
            <a:ext uri="{FF2B5EF4-FFF2-40B4-BE49-F238E27FC236}">
              <a16:creationId xmlns:a16="http://schemas.microsoft.com/office/drawing/2014/main" id="{00000000-0008-0000-0200-000077010000}"/>
            </a:ext>
          </a:extLst>
        </xdr:cNvPr>
        <xdr:cNvSpPr/>
      </xdr:nvSpPr>
      <xdr:spPr>
        <a:xfrm>
          <a:off x="8128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a:extLst>
            <a:ext uri="{FF2B5EF4-FFF2-40B4-BE49-F238E27FC236}">
              <a16:creationId xmlns:a16="http://schemas.microsoft.com/office/drawing/2014/main" id="{00000000-0008-0000-0200-000078010000}"/>
            </a:ext>
          </a:extLst>
        </xdr:cNvPr>
        <xdr:cNvSpPr/>
      </xdr:nvSpPr>
      <xdr:spPr>
        <a:xfrm>
          <a:off x="8128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14/91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a:extLst>
            <a:ext uri="{FF2B5EF4-FFF2-40B4-BE49-F238E27FC236}">
              <a16:creationId xmlns:a16="http://schemas.microsoft.com/office/drawing/2014/main" id="{00000000-0008-0000-0200-000079010000}"/>
            </a:ext>
          </a:extLst>
        </xdr:cNvPr>
        <xdr:cNvSpPr/>
      </xdr:nvSpPr>
      <xdr:spPr>
        <a:xfrm>
          <a:off x="17145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a:extLst>
            <a:ext uri="{FF2B5EF4-FFF2-40B4-BE49-F238E27FC236}">
              <a16:creationId xmlns:a16="http://schemas.microsoft.com/office/drawing/2014/main" id="{00000000-0008-0000-0200-00007A010000}"/>
            </a:ext>
          </a:extLst>
        </xdr:cNvPr>
        <xdr:cNvSpPr/>
      </xdr:nvSpPr>
      <xdr:spPr>
        <a:xfrm>
          <a:off x="17145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a:extLst>
            <a:ext uri="{FF2B5EF4-FFF2-40B4-BE49-F238E27FC236}">
              <a16:creationId xmlns:a16="http://schemas.microsoft.com/office/drawing/2014/main" id="{00000000-0008-0000-0200-00007B010000}"/>
            </a:ext>
          </a:extLst>
        </xdr:cNvPr>
        <xdr:cNvSpPr/>
      </xdr:nvSpPr>
      <xdr:spPr>
        <a:xfrm>
          <a:off x="27432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a:extLst>
            <a:ext uri="{FF2B5EF4-FFF2-40B4-BE49-F238E27FC236}">
              <a16:creationId xmlns:a16="http://schemas.microsoft.com/office/drawing/2014/main" id="{00000000-0008-0000-0200-00007C010000}"/>
            </a:ext>
          </a:extLst>
        </xdr:cNvPr>
        <xdr:cNvSpPr/>
      </xdr:nvSpPr>
      <xdr:spPr>
        <a:xfrm>
          <a:off x="27432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a:extLst>
            <a:ext uri="{FF2B5EF4-FFF2-40B4-BE49-F238E27FC236}">
              <a16:creationId xmlns:a16="http://schemas.microsoft.com/office/drawing/2014/main" id="{00000000-0008-0000-0200-00007D010000}"/>
            </a:ext>
          </a:extLst>
        </xdr:cNvPr>
        <xdr:cNvSpPr/>
      </xdr:nvSpPr>
      <xdr:spPr>
        <a:xfrm>
          <a:off x="685800" y="16421100"/>
          <a:ext cx="42672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6545" cy="225425"/>
    <xdr:sp macro="" textlink="">
      <xdr:nvSpPr>
        <xdr:cNvPr id="382" name="テキスト ボックス 381">
          <a:extLst>
            <a:ext uri="{FF2B5EF4-FFF2-40B4-BE49-F238E27FC236}">
              <a16:creationId xmlns:a16="http://schemas.microsoft.com/office/drawing/2014/main" id="{00000000-0008-0000-0200-00007E010000}"/>
            </a:ext>
          </a:extLst>
        </xdr:cNvPr>
        <xdr:cNvSpPr txBox="1"/>
      </xdr:nvSpPr>
      <xdr:spPr>
        <a:xfrm>
          <a:off x="666750" y="162306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3" name="直線コネクタ 382">
          <a:extLst>
            <a:ext uri="{FF2B5EF4-FFF2-40B4-BE49-F238E27FC236}">
              <a16:creationId xmlns:a16="http://schemas.microsoft.com/office/drawing/2014/main" id="{00000000-0008-0000-0200-00007F010000}"/>
            </a:ext>
          </a:extLst>
        </xdr:cNvPr>
        <xdr:cNvCxnSpPr/>
      </xdr:nvCxnSpPr>
      <xdr:spPr>
        <a:xfrm>
          <a:off x="685800" y="18707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110</xdr:row>
      <xdr:rowOff>48260</xdr:rowOff>
    </xdr:from>
    <xdr:ext cx="465455" cy="259080"/>
    <xdr:sp macro="" textlink="">
      <xdr:nvSpPr>
        <xdr:cNvPr id="384" name="テキスト ボックス 383">
          <a:extLst>
            <a:ext uri="{FF2B5EF4-FFF2-40B4-BE49-F238E27FC236}">
              <a16:creationId xmlns:a16="http://schemas.microsoft.com/office/drawing/2014/main" id="{00000000-0008-0000-0200-000080010000}"/>
            </a:ext>
          </a:extLst>
        </xdr:cNvPr>
        <xdr:cNvSpPr txBox="1"/>
      </xdr:nvSpPr>
      <xdr:spPr>
        <a:xfrm>
          <a:off x="275590" y="185648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109</xdr:row>
      <xdr:rowOff>35560</xdr:rowOff>
    </xdr:from>
    <xdr:to>
      <xdr:col>28</xdr:col>
      <xdr:colOff>114300</xdr:colOff>
      <xdr:row>109</xdr:row>
      <xdr:rowOff>35560</xdr:rowOff>
    </xdr:to>
    <xdr:cxnSp macro="">
      <xdr:nvCxnSpPr>
        <xdr:cNvPr id="385" name="直線コネクタ 384">
          <a:extLst>
            <a:ext uri="{FF2B5EF4-FFF2-40B4-BE49-F238E27FC236}">
              <a16:creationId xmlns:a16="http://schemas.microsoft.com/office/drawing/2014/main" id="{00000000-0008-0000-0200-000081010000}"/>
            </a:ext>
          </a:extLst>
        </xdr:cNvPr>
        <xdr:cNvCxnSpPr/>
      </xdr:nvCxnSpPr>
      <xdr:spPr>
        <a:xfrm>
          <a:off x="685800" y="183807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108</xdr:row>
      <xdr:rowOff>64770</xdr:rowOff>
    </xdr:from>
    <xdr:ext cx="465455" cy="257175"/>
    <xdr:sp macro="" textlink="">
      <xdr:nvSpPr>
        <xdr:cNvPr id="386" name="テキスト ボックス 385">
          <a:extLst>
            <a:ext uri="{FF2B5EF4-FFF2-40B4-BE49-F238E27FC236}">
              <a16:creationId xmlns:a16="http://schemas.microsoft.com/office/drawing/2014/main" id="{00000000-0008-0000-0200-000082010000}"/>
            </a:ext>
          </a:extLst>
        </xdr:cNvPr>
        <xdr:cNvSpPr txBox="1"/>
      </xdr:nvSpPr>
      <xdr:spPr>
        <a:xfrm>
          <a:off x="275590" y="1823847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107</xdr:row>
      <xdr:rowOff>52070</xdr:rowOff>
    </xdr:from>
    <xdr:to>
      <xdr:col>28</xdr:col>
      <xdr:colOff>114300</xdr:colOff>
      <xdr:row>107</xdr:row>
      <xdr:rowOff>52070</xdr:rowOff>
    </xdr:to>
    <xdr:cxnSp macro="">
      <xdr:nvCxnSpPr>
        <xdr:cNvPr id="387" name="直線コネクタ 386">
          <a:extLst>
            <a:ext uri="{FF2B5EF4-FFF2-40B4-BE49-F238E27FC236}">
              <a16:creationId xmlns:a16="http://schemas.microsoft.com/office/drawing/2014/main" id="{00000000-0008-0000-0200-000083010000}"/>
            </a:ext>
          </a:extLst>
        </xdr:cNvPr>
        <xdr:cNvCxnSpPr/>
      </xdr:nvCxnSpPr>
      <xdr:spPr>
        <a:xfrm>
          <a:off x="685800" y="1805432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106</xdr:row>
      <xdr:rowOff>80645</xdr:rowOff>
    </xdr:from>
    <xdr:ext cx="401320" cy="259080"/>
    <xdr:sp macro="" textlink="">
      <xdr:nvSpPr>
        <xdr:cNvPr id="388" name="テキスト ボックス 387">
          <a:extLst>
            <a:ext uri="{FF2B5EF4-FFF2-40B4-BE49-F238E27FC236}">
              <a16:creationId xmlns:a16="http://schemas.microsoft.com/office/drawing/2014/main" id="{00000000-0008-0000-0200-000084010000}"/>
            </a:ext>
          </a:extLst>
        </xdr:cNvPr>
        <xdr:cNvSpPr txBox="1"/>
      </xdr:nvSpPr>
      <xdr:spPr>
        <a:xfrm>
          <a:off x="339725" y="1791144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105</xdr:row>
      <xdr:rowOff>67945</xdr:rowOff>
    </xdr:from>
    <xdr:to>
      <xdr:col>28</xdr:col>
      <xdr:colOff>114300</xdr:colOff>
      <xdr:row>105</xdr:row>
      <xdr:rowOff>67945</xdr:rowOff>
    </xdr:to>
    <xdr:cxnSp macro="">
      <xdr:nvCxnSpPr>
        <xdr:cNvPr id="389" name="直線コネクタ 388">
          <a:extLst>
            <a:ext uri="{FF2B5EF4-FFF2-40B4-BE49-F238E27FC236}">
              <a16:creationId xmlns:a16="http://schemas.microsoft.com/office/drawing/2014/main" id="{00000000-0008-0000-0200-000085010000}"/>
            </a:ext>
          </a:extLst>
        </xdr:cNvPr>
        <xdr:cNvCxnSpPr/>
      </xdr:nvCxnSpPr>
      <xdr:spPr>
        <a:xfrm>
          <a:off x="685800" y="17727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104</xdr:row>
      <xdr:rowOff>97790</xdr:rowOff>
    </xdr:from>
    <xdr:ext cx="401320" cy="257175"/>
    <xdr:sp macro="" textlink="">
      <xdr:nvSpPr>
        <xdr:cNvPr id="390" name="テキスト ボックス 389">
          <a:extLst>
            <a:ext uri="{FF2B5EF4-FFF2-40B4-BE49-F238E27FC236}">
              <a16:creationId xmlns:a16="http://schemas.microsoft.com/office/drawing/2014/main" id="{00000000-0008-0000-0200-000086010000}"/>
            </a:ext>
          </a:extLst>
        </xdr:cNvPr>
        <xdr:cNvSpPr txBox="1"/>
      </xdr:nvSpPr>
      <xdr:spPr>
        <a:xfrm>
          <a:off x="339725" y="17585690"/>
          <a:ext cx="40132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103</xdr:row>
      <xdr:rowOff>84455</xdr:rowOff>
    </xdr:from>
    <xdr:to>
      <xdr:col>28</xdr:col>
      <xdr:colOff>114300</xdr:colOff>
      <xdr:row>103</xdr:row>
      <xdr:rowOff>84455</xdr:rowOff>
    </xdr:to>
    <xdr:cxnSp macro="">
      <xdr:nvCxnSpPr>
        <xdr:cNvPr id="391" name="直線コネクタ 390">
          <a:extLst>
            <a:ext uri="{FF2B5EF4-FFF2-40B4-BE49-F238E27FC236}">
              <a16:creationId xmlns:a16="http://schemas.microsoft.com/office/drawing/2014/main" id="{00000000-0008-0000-0200-000087010000}"/>
            </a:ext>
          </a:extLst>
        </xdr:cNvPr>
        <xdr:cNvCxnSpPr/>
      </xdr:nvCxnSpPr>
      <xdr:spPr>
        <a:xfrm>
          <a:off x="685800" y="174009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102</xdr:row>
      <xdr:rowOff>113665</xdr:rowOff>
    </xdr:from>
    <xdr:ext cx="401320" cy="258445"/>
    <xdr:sp macro="" textlink="">
      <xdr:nvSpPr>
        <xdr:cNvPr id="392" name="テキスト ボックス 391">
          <a:extLst>
            <a:ext uri="{FF2B5EF4-FFF2-40B4-BE49-F238E27FC236}">
              <a16:creationId xmlns:a16="http://schemas.microsoft.com/office/drawing/2014/main" id="{00000000-0008-0000-0200-000088010000}"/>
            </a:ext>
          </a:extLst>
        </xdr:cNvPr>
        <xdr:cNvSpPr txBox="1"/>
      </xdr:nvSpPr>
      <xdr:spPr>
        <a:xfrm>
          <a:off x="339725" y="17258665"/>
          <a:ext cx="4013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101</xdr:row>
      <xdr:rowOff>100965</xdr:rowOff>
    </xdr:from>
    <xdr:to>
      <xdr:col>28</xdr:col>
      <xdr:colOff>114300</xdr:colOff>
      <xdr:row>101</xdr:row>
      <xdr:rowOff>100965</xdr:rowOff>
    </xdr:to>
    <xdr:cxnSp macro="">
      <xdr:nvCxnSpPr>
        <xdr:cNvPr id="393" name="直線コネクタ 392">
          <a:extLst>
            <a:ext uri="{FF2B5EF4-FFF2-40B4-BE49-F238E27FC236}">
              <a16:creationId xmlns:a16="http://schemas.microsoft.com/office/drawing/2014/main" id="{00000000-0008-0000-0200-000089010000}"/>
            </a:ext>
          </a:extLst>
        </xdr:cNvPr>
        <xdr:cNvCxnSpPr/>
      </xdr:nvCxnSpPr>
      <xdr:spPr>
        <a:xfrm>
          <a:off x="685800" y="170745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100</xdr:row>
      <xdr:rowOff>130175</xdr:rowOff>
    </xdr:from>
    <xdr:ext cx="401320" cy="259080"/>
    <xdr:sp macro="" textlink="">
      <xdr:nvSpPr>
        <xdr:cNvPr id="394" name="テキスト ボックス 393">
          <a:extLst>
            <a:ext uri="{FF2B5EF4-FFF2-40B4-BE49-F238E27FC236}">
              <a16:creationId xmlns:a16="http://schemas.microsoft.com/office/drawing/2014/main" id="{00000000-0008-0000-0200-00008A010000}"/>
            </a:ext>
          </a:extLst>
        </xdr:cNvPr>
        <xdr:cNvSpPr txBox="1"/>
      </xdr:nvSpPr>
      <xdr:spPr>
        <a:xfrm>
          <a:off x="339725" y="1693227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99</xdr:row>
      <xdr:rowOff>116840</xdr:rowOff>
    </xdr:from>
    <xdr:to>
      <xdr:col>28</xdr:col>
      <xdr:colOff>114300</xdr:colOff>
      <xdr:row>99</xdr:row>
      <xdr:rowOff>116840</xdr:rowOff>
    </xdr:to>
    <xdr:cxnSp macro="">
      <xdr:nvCxnSpPr>
        <xdr:cNvPr id="395" name="直線コネクタ 394">
          <a:extLst>
            <a:ext uri="{FF2B5EF4-FFF2-40B4-BE49-F238E27FC236}">
              <a16:creationId xmlns:a16="http://schemas.microsoft.com/office/drawing/2014/main" id="{00000000-0008-0000-0200-00008B010000}"/>
            </a:ext>
          </a:extLst>
        </xdr:cNvPr>
        <xdr:cNvCxnSpPr/>
      </xdr:nvCxnSpPr>
      <xdr:spPr>
        <a:xfrm>
          <a:off x="685800" y="167474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98</xdr:row>
      <xdr:rowOff>146050</xdr:rowOff>
    </xdr:from>
    <xdr:ext cx="337185" cy="257175"/>
    <xdr:sp macro="" textlink="">
      <xdr:nvSpPr>
        <xdr:cNvPr id="396" name="テキスト ボックス 395">
          <a:extLst>
            <a:ext uri="{FF2B5EF4-FFF2-40B4-BE49-F238E27FC236}">
              <a16:creationId xmlns:a16="http://schemas.microsoft.com/office/drawing/2014/main" id="{00000000-0008-0000-0200-00008C010000}"/>
            </a:ext>
          </a:extLst>
        </xdr:cNvPr>
        <xdr:cNvSpPr txBox="1"/>
      </xdr:nvSpPr>
      <xdr:spPr>
        <a:xfrm>
          <a:off x="384810" y="16605250"/>
          <a:ext cx="3371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7" name="直線コネクタ 396">
          <a:extLst>
            <a:ext uri="{FF2B5EF4-FFF2-40B4-BE49-F238E27FC236}">
              <a16:creationId xmlns:a16="http://schemas.microsoft.com/office/drawing/2014/main" id="{00000000-0008-0000-0200-00008D010000}"/>
            </a:ext>
          </a:extLst>
        </xdr:cNvPr>
        <xdr:cNvCxnSpPr/>
      </xdr:nvCxnSpPr>
      <xdr:spPr>
        <a:xfrm>
          <a:off x="685800" y="16421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8" name="【市民会館】&#10;有形固定資産減価償却率グラフ枠">
          <a:extLst>
            <a:ext uri="{FF2B5EF4-FFF2-40B4-BE49-F238E27FC236}">
              <a16:creationId xmlns:a16="http://schemas.microsoft.com/office/drawing/2014/main" id="{00000000-0008-0000-0200-00008E010000}"/>
            </a:ext>
          </a:extLst>
        </xdr:cNvPr>
        <xdr:cNvSpPr/>
      </xdr:nvSpPr>
      <xdr:spPr>
        <a:xfrm>
          <a:off x="685800" y="16421100"/>
          <a:ext cx="42672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2540</xdr:rowOff>
    </xdr:from>
    <xdr:to>
      <xdr:col>24</xdr:col>
      <xdr:colOff>62865</xdr:colOff>
      <xdr:row>109</xdr:row>
      <xdr:rowOff>35560</xdr:rowOff>
    </xdr:to>
    <xdr:cxnSp macro="">
      <xdr:nvCxnSpPr>
        <xdr:cNvPr id="399" name="直線コネクタ 398">
          <a:extLst>
            <a:ext uri="{FF2B5EF4-FFF2-40B4-BE49-F238E27FC236}">
              <a16:creationId xmlns:a16="http://schemas.microsoft.com/office/drawing/2014/main" id="{00000000-0008-0000-0200-00008F010000}"/>
            </a:ext>
          </a:extLst>
        </xdr:cNvPr>
        <xdr:cNvCxnSpPr/>
      </xdr:nvCxnSpPr>
      <xdr:spPr>
        <a:xfrm flipV="1">
          <a:off x="4177665" y="16804640"/>
          <a:ext cx="0" cy="15760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39370</xdr:rowOff>
    </xdr:from>
    <xdr:ext cx="467995" cy="259080"/>
    <xdr:sp macro="" textlink="">
      <xdr:nvSpPr>
        <xdr:cNvPr id="400" name="【市民会館】&#10;有形固定資産減価償却率最小値テキスト">
          <a:extLst>
            <a:ext uri="{FF2B5EF4-FFF2-40B4-BE49-F238E27FC236}">
              <a16:creationId xmlns:a16="http://schemas.microsoft.com/office/drawing/2014/main" id="{00000000-0008-0000-0200-000090010000}"/>
            </a:ext>
          </a:extLst>
        </xdr:cNvPr>
        <xdr:cNvSpPr txBox="1"/>
      </xdr:nvSpPr>
      <xdr:spPr>
        <a:xfrm>
          <a:off x="4216400" y="1838452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109</xdr:row>
      <xdr:rowOff>35560</xdr:rowOff>
    </xdr:from>
    <xdr:to>
      <xdr:col>24</xdr:col>
      <xdr:colOff>152400</xdr:colOff>
      <xdr:row>109</xdr:row>
      <xdr:rowOff>35560</xdr:rowOff>
    </xdr:to>
    <xdr:cxnSp macro="">
      <xdr:nvCxnSpPr>
        <xdr:cNvPr id="401" name="直線コネクタ 400">
          <a:extLst>
            <a:ext uri="{FF2B5EF4-FFF2-40B4-BE49-F238E27FC236}">
              <a16:creationId xmlns:a16="http://schemas.microsoft.com/office/drawing/2014/main" id="{00000000-0008-0000-0200-000091010000}"/>
            </a:ext>
          </a:extLst>
        </xdr:cNvPr>
        <xdr:cNvCxnSpPr/>
      </xdr:nvCxnSpPr>
      <xdr:spPr>
        <a:xfrm>
          <a:off x="4108450" y="183807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120650</xdr:rowOff>
    </xdr:from>
    <xdr:ext cx="338455" cy="257175"/>
    <xdr:sp macro="" textlink="">
      <xdr:nvSpPr>
        <xdr:cNvPr id="402" name="【市民会館】&#10;有形固定資産減価償却率最大値テキスト">
          <a:extLst>
            <a:ext uri="{FF2B5EF4-FFF2-40B4-BE49-F238E27FC236}">
              <a16:creationId xmlns:a16="http://schemas.microsoft.com/office/drawing/2014/main" id="{00000000-0008-0000-0200-000092010000}"/>
            </a:ext>
          </a:extLst>
        </xdr:cNvPr>
        <xdr:cNvSpPr txBox="1"/>
      </xdr:nvSpPr>
      <xdr:spPr>
        <a:xfrm>
          <a:off x="4216400" y="16579850"/>
          <a:ext cx="338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a:t>
          </a:r>
          <a:endParaRPr kumimoji="1" lang="ja-JP" altLang="en-US" sz="1000" b="1">
            <a:latin typeface="ＭＳ Ｐゴシック"/>
            <a:ea typeface="ＭＳ Ｐゴシック"/>
          </a:endParaRPr>
        </a:p>
      </xdr:txBody>
    </xdr:sp>
    <xdr:clientData/>
  </xdr:oneCellAnchor>
  <xdr:twoCellAnchor>
    <xdr:from>
      <xdr:col>23</xdr:col>
      <xdr:colOff>165100</xdr:colOff>
      <xdr:row>100</xdr:row>
      <xdr:rowOff>2540</xdr:rowOff>
    </xdr:from>
    <xdr:to>
      <xdr:col>24</xdr:col>
      <xdr:colOff>152400</xdr:colOff>
      <xdr:row>100</xdr:row>
      <xdr:rowOff>2540</xdr:rowOff>
    </xdr:to>
    <xdr:cxnSp macro="">
      <xdr:nvCxnSpPr>
        <xdr:cNvPr id="403" name="直線コネクタ 402">
          <a:extLst>
            <a:ext uri="{FF2B5EF4-FFF2-40B4-BE49-F238E27FC236}">
              <a16:creationId xmlns:a16="http://schemas.microsoft.com/office/drawing/2014/main" id="{00000000-0008-0000-0200-000093010000}"/>
            </a:ext>
          </a:extLst>
        </xdr:cNvPr>
        <xdr:cNvCxnSpPr/>
      </xdr:nvCxnSpPr>
      <xdr:spPr>
        <a:xfrm>
          <a:off x="4108450" y="168046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18415</xdr:rowOff>
    </xdr:from>
    <xdr:ext cx="403225" cy="257175"/>
    <xdr:sp macro="" textlink="">
      <xdr:nvSpPr>
        <xdr:cNvPr id="404" name="【市民会館】&#10;有形固定資産減価償却率平均値テキスト">
          <a:extLst>
            <a:ext uri="{FF2B5EF4-FFF2-40B4-BE49-F238E27FC236}">
              <a16:creationId xmlns:a16="http://schemas.microsoft.com/office/drawing/2014/main" id="{00000000-0008-0000-0200-000094010000}"/>
            </a:ext>
          </a:extLst>
        </xdr:cNvPr>
        <xdr:cNvSpPr txBox="1"/>
      </xdr:nvSpPr>
      <xdr:spPr>
        <a:xfrm>
          <a:off x="4216400" y="17677765"/>
          <a:ext cx="403225"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105</xdr:row>
      <xdr:rowOff>40640</xdr:rowOff>
    </xdr:from>
    <xdr:to>
      <xdr:col>24</xdr:col>
      <xdr:colOff>114300</xdr:colOff>
      <xdr:row>105</xdr:row>
      <xdr:rowOff>141605</xdr:rowOff>
    </xdr:to>
    <xdr:sp macro="" textlink="">
      <xdr:nvSpPr>
        <xdr:cNvPr id="405" name="フローチャート: 判断 404">
          <a:extLst>
            <a:ext uri="{FF2B5EF4-FFF2-40B4-BE49-F238E27FC236}">
              <a16:creationId xmlns:a16="http://schemas.microsoft.com/office/drawing/2014/main" id="{00000000-0008-0000-0200-000095010000}"/>
            </a:ext>
          </a:extLst>
        </xdr:cNvPr>
        <xdr:cNvSpPr/>
      </xdr:nvSpPr>
      <xdr:spPr>
        <a:xfrm>
          <a:off x="4127500" y="176999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15875</xdr:rowOff>
    </xdr:from>
    <xdr:to>
      <xdr:col>20</xdr:col>
      <xdr:colOff>38100</xdr:colOff>
      <xdr:row>105</xdr:row>
      <xdr:rowOff>117475</xdr:rowOff>
    </xdr:to>
    <xdr:sp macro="" textlink="">
      <xdr:nvSpPr>
        <xdr:cNvPr id="406" name="フローチャート: 判断 405">
          <a:extLst>
            <a:ext uri="{FF2B5EF4-FFF2-40B4-BE49-F238E27FC236}">
              <a16:creationId xmlns:a16="http://schemas.microsoft.com/office/drawing/2014/main" id="{00000000-0008-0000-0200-000096010000}"/>
            </a:ext>
          </a:extLst>
        </xdr:cNvPr>
        <xdr:cNvSpPr/>
      </xdr:nvSpPr>
      <xdr:spPr>
        <a:xfrm>
          <a:off x="3384550" y="1767522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168910</xdr:rowOff>
    </xdr:from>
    <xdr:to>
      <xdr:col>15</xdr:col>
      <xdr:colOff>101600</xdr:colOff>
      <xdr:row>105</xdr:row>
      <xdr:rowOff>99060</xdr:rowOff>
    </xdr:to>
    <xdr:sp macro="" textlink="">
      <xdr:nvSpPr>
        <xdr:cNvPr id="407" name="フローチャート: 判断 406">
          <a:extLst>
            <a:ext uri="{FF2B5EF4-FFF2-40B4-BE49-F238E27FC236}">
              <a16:creationId xmlns:a16="http://schemas.microsoft.com/office/drawing/2014/main" id="{00000000-0008-0000-0200-000097010000}"/>
            </a:ext>
          </a:extLst>
        </xdr:cNvPr>
        <xdr:cNvSpPr/>
      </xdr:nvSpPr>
      <xdr:spPr>
        <a:xfrm>
          <a:off x="2571750" y="17656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151130</xdr:rowOff>
    </xdr:from>
    <xdr:to>
      <xdr:col>10</xdr:col>
      <xdr:colOff>165100</xdr:colOff>
      <xdr:row>105</xdr:row>
      <xdr:rowOff>81280</xdr:rowOff>
    </xdr:to>
    <xdr:sp macro="" textlink="">
      <xdr:nvSpPr>
        <xdr:cNvPr id="408" name="フローチャート: 判断 407">
          <a:extLst>
            <a:ext uri="{FF2B5EF4-FFF2-40B4-BE49-F238E27FC236}">
              <a16:creationId xmlns:a16="http://schemas.microsoft.com/office/drawing/2014/main" id="{00000000-0008-0000-0200-000098010000}"/>
            </a:ext>
          </a:extLst>
        </xdr:cNvPr>
        <xdr:cNvSpPr/>
      </xdr:nvSpPr>
      <xdr:spPr>
        <a:xfrm>
          <a:off x="1778000" y="1763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160655</xdr:rowOff>
    </xdr:from>
    <xdr:to>
      <xdr:col>6</xdr:col>
      <xdr:colOff>38100</xdr:colOff>
      <xdr:row>105</xdr:row>
      <xdr:rowOff>90805</xdr:rowOff>
    </xdr:to>
    <xdr:sp macro="" textlink="">
      <xdr:nvSpPr>
        <xdr:cNvPr id="409" name="フローチャート: 判断 408">
          <a:extLst>
            <a:ext uri="{FF2B5EF4-FFF2-40B4-BE49-F238E27FC236}">
              <a16:creationId xmlns:a16="http://schemas.microsoft.com/office/drawing/2014/main" id="{00000000-0008-0000-0200-000099010000}"/>
            </a:ext>
          </a:extLst>
        </xdr:cNvPr>
        <xdr:cNvSpPr/>
      </xdr:nvSpPr>
      <xdr:spPr>
        <a:xfrm>
          <a:off x="984250" y="1764855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16510</xdr:rowOff>
    </xdr:from>
    <xdr:ext cx="762000" cy="259080"/>
    <xdr:sp macro="" textlink="">
      <xdr:nvSpPr>
        <xdr:cNvPr id="410" name="テキスト ボックス 409">
          <a:extLst>
            <a:ext uri="{FF2B5EF4-FFF2-40B4-BE49-F238E27FC236}">
              <a16:creationId xmlns:a16="http://schemas.microsoft.com/office/drawing/2014/main" id="{00000000-0008-0000-0200-00009A010000}"/>
            </a:ext>
          </a:extLst>
        </xdr:cNvPr>
        <xdr:cNvSpPr txBox="1"/>
      </xdr:nvSpPr>
      <xdr:spPr>
        <a:xfrm>
          <a:off x="40068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111</xdr:row>
      <xdr:rowOff>16510</xdr:rowOff>
    </xdr:from>
    <xdr:ext cx="762000" cy="259080"/>
    <xdr:sp macro="" textlink="">
      <xdr:nvSpPr>
        <xdr:cNvPr id="411" name="テキスト ボックス 410">
          <a:extLst>
            <a:ext uri="{FF2B5EF4-FFF2-40B4-BE49-F238E27FC236}">
              <a16:creationId xmlns:a16="http://schemas.microsoft.com/office/drawing/2014/main" id="{00000000-0008-0000-0200-00009B010000}"/>
            </a:ext>
          </a:extLst>
        </xdr:cNvPr>
        <xdr:cNvSpPr txBox="1"/>
      </xdr:nvSpPr>
      <xdr:spPr>
        <a:xfrm>
          <a:off x="32575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111</xdr:row>
      <xdr:rowOff>16510</xdr:rowOff>
    </xdr:from>
    <xdr:ext cx="760095" cy="259080"/>
    <xdr:sp macro="" textlink="">
      <xdr:nvSpPr>
        <xdr:cNvPr id="412" name="テキスト ボックス 411">
          <a:extLst>
            <a:ext uri="{FF2B5EF4-FFF2-40B4-BE49-F238E27FC236}">
              <a16:creationId xmlns:a16="http://schemas.microsoft.com/office/drawing/2014/main" id="{00000000-0008-0000-0200-00009C010000}"/>
            </a:ext>
          </a:extLst>
        </xdr:cNvPr>
        <xdr:cNvSpPr txBox="1"/>
      </xdr:nvSpPr>
      <xdr:spPr>
        <a:xfrm>
          <a:off x="2451100" y="187045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111</xdr:row>
      <xdr:rowOff>16510</xdr:rowOff>
    </xdr:from>
    <xdr:ext cx="762000" cy="259080"/>
    <xdr:sp macro="" textlink="">
      <xdr:nvSpPr>
        <xdr:cNvPr id="413" name="テキスト ボックス 412">
          <a:extLst>
            <a:ext uri="{FF2B5EF4-FFF2-40B4-BE49-F238E27FC236}">
              <a16:creationId xmlns:a16="http://schemas.microsoft.com/office/drawing/2014/main" id="{00000000-0008-0000-0200-00009D010000}"/>
            </a:ext>
          </a:extLst>
        </xdr:cNvPr>
        <xdr:cNvSpPr txBox="1"/>
      </xdr:nvSpPr>
      <xdr:spPr>
        <a:xfrm>
          <a:off x="16573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171450</xdr:colOff>
      <xdr:row>111</xdr:row>
      <xdr:rowOff>16510</xdr:rowOff>
    </xdr:from>
    <xdr:ext cx="762000" cy="259080"/>
    <xdr:sp macro="" textlink="">
      <xdr:nvSpPr>
        <xdr:cNvPr id="414" name="テキスト ボックス 413">
          <a:extLst>
            <a:ext uri="{FF2B5EF4-FFF2-40B4-BE49-F238E27FC236}">
              <a16:creationId xmlns:a16="http://schemas.microsoft.com/office/drawing/2014/main" id="{00000000-0008-0000-0200-00009E010000}"/>
            </a:ext>
          </a:extLst>
        </xdr:cNvPr>
        <xdr:cNvSpPr txBox="1"/>
      </xdr:nvSpPr>
      <xdr:spPr>
        <a:xfrm>
          <a:off x="8572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103</xdr:row>
      <xdr:rowOff>156210</xdr:rowOff>
    </xdr:from>
    <xdr:to>
      <xdr:col>24</xdr:col>
      <xdr:colOff>114300</xdr:colOff>
      <xdr:row>104</xdr:row>
      <xdr:rowOff>86360</xdr:rowOff>
    </xdr:to>
    <xdr:sp macro="" textlink="">
      <xdr:nvSpPr>
        <xdr:cNvPr id="415" name="楕円 414">
          <a:extLst>
            <a:ext uri="{FF2B5EF4-FFF2-40B4-BE49-F238E27FC236}">
              <a16:creationId xmlns:a16="http://schemas.microsoft.com/office/drawing/2014/main" id="{00000000-0008-0000-0200-00009F010000}"/>
            </a:ext>
          </a:extLst>
        </xdr:cNvPr>
        <xdr:cNvSpPr/>
      </xdr:nvSpPr>
      <xdr:spPr>
        <a:xfrm>
          <a:off x="4127500" y="1747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7620</xdr:rowOff>
    </xdr:from>
    <xdr:ext cx="403225" cy="257175"/>
    <xdr:sp macro="" textlink="">
      <xdr:nvSpPr>
        <xdr:cNvPr id="416" name="【市民会館】&#10;有形固定資産減価償却率該当値テキスト">
          <a:extLst>
            <a:ext uri="{FF2B5EF4-FFF2-40B4-BE49-F238E27FC236}">
              <a16:creationId xmlns:a16="http://schemas.microsoft.com/office/drawing/2014/main" id="{00000000-0008-0000-0200-0000A0010000}"/>
            </a:ext>
          </a:extLst>
        </xdr:cNvPr>
        <xdr:cNvSpPr txBox="1"/>
      </xdr:nvSpPr>
      <xdr:spPr>
        <a:xfrm>
          <a:off x="4216400" y="1732407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47.5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103</xdr:row>
      <xdr:rowOff>111760</xdr:rowOff>
    </xdr:from>
    <xdr:to>
      <xdr:col>20</xdr:col>
      <xdr:colOff>38100</xdr:colOff>
      <xdr:row>104</xdr:row>
      <xdr:rowOff>41910</xdr:rowOff>
    </xdr:to>
    <xdr:sp macro="" textlink="">
      <xdr:nvSpPr>
        <xdr:cNvPr id="417" name="楕円 416">
          <a:extLst>
            <a:ext uri="{FF2B5EF4-FFF2-40B4-BE49-F238E27FC236}">
              <a16:creationId xmlns:a16="http://schemas.microsoft.com/office/drawing/2014/main" id="{00000000-0008-0000-0200-0000A1010000}"/>
            </a:ext>
          </a:extLst>
        </xdr:cNvPr>
        <xdr:cNvSpPr/>
      </xdr:nvSpPr>
      <xdr:spPr>
        <a:xfrm>
          <a:off x="3384550" y="1742821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171450</xdr:colOff>
      <xdr:row>103</xdr:row>
      <xdr:rowOff>162560</xdr:rowOff>
    </xdr:from>
    <xdr:to>
      <xdr:col>24</xdr:col>
      <xdr:colOff>63500</xdr:colOff>
      <xdr:row>104</xdr:row>
      <xdr:rowOff>35560</xdr:rowOff>
    </xdr:to>
    <xdr:cxnSp macro="">
      <xdr:nvCxnSpPr>
        <xdr:cNvPr id="418" name="直線コネクタ 417">
          <a:extLst>
            <a:ext uri="{FF2B5EF4-FFF2-40B4-BE49-F238E27FC236}">
              <a16:creationId xmlns:a16="http://schemas.microsoft.com/office/drawing/2014/main" id="{00000000-0008-0000-0200-0000A2010000}"/>
            </a:ext>
          </a:extLst>
        </xdr:cNvPr>
        <xdr:cNvCxnSpPr/>
      </xdr:nvCxnSpPr>
      <xdr:spPr>
        <a:xfrm>
          <a:off x="3429000" y="17479010"/>
          <a:ext cx="7493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67945</xdr:rowOff>
    </xdr:from>
    <xdr:to>
      <xdr:col>15</xdr:col>
      <xdr:colOff>101600</xdr:colOff>
      <xdr:row>103</xdr:row>
      <xdr:rowOff>169545</xdr:rowOff>
    </xdr:to>
    <xdr:sp macro="" textlink="">
      <xdr:nvSpPr>
        <xdr:cNvPr id="419" name="楕円 418">
          <a:extLst>
            <a:ext uri="{FF2B5EF4-FFF2-40B4-BE49-F238E27FC236}">
              <a16:creationId xmlns:a16="http://schemas.microsoft.com/office/drawing/2014/main" id="{00000000-0008-0000-0200-0000A3010000}"/>
            </a:ext>
          </a:extLst>
        </xdr:cNvPr>
        <xdr:cNvSpPr/>
      </xdr:nvSpPr>
      <xdr:spPr>
        <a:xfrm>
          <a:off x="2571750" y="17384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118745</xdr:rowOff>
    </xdr:from>
    <xdr:to>
      <xdr:col>19</xdr:col>
      <xdr:colOff>171450</xdr:colOff>
      <xdr:row>103</xdr:row>
      <xdr:rowOff>162560</xdr:rowOff>
    </xdr:to>
    <xdr:cxnSp macro="">
      <xdr:nvCxnSpPr>
        <xdr:cNvPr id="420" name="直線コネクタ 419">
          <a:extLst>
            <a:ext uri="{FF2B5EF4-FFF2-40B4-BE49-F238E27FC236}">
              <a16:creationId xmlns:a16="http://schemas.microsoft.com/office/drawing/2014/main" id="{00000000-0008-0000-0200-0000A4010000}"/>
            </a:ext>
          </a:extLst>
        </xdr:cNvPr>
        <xdr:cNvCxnSpPr/>
      </xdr:nvCxnSpPr>
      <xdr:spPr>
        <a:xfrm>
          <a:off x="2622550" y="17435195"/>
          <a:ext cx="80645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67945</xdr:rowOff>
    </xdr:from>
    <xdr:to>
      <xdr:col>10</xdr:col>
      <xdr:colOff>165100</xdr:colOff>
      <xdr:row>103</xdr:row>
      <xdr:rowOff>169545</xdr:rowOff>
    </xdr:to>
    <xdr:sp macro="" textlink="">
      <xdr:nvSpPr>
        <xdr:cNvPr id="421" name="楕円 420">
          <a:extLst>
            <a:ext uri="{FF2B5EF4-FFF2-40B4-BE49-F238E27FC236}">
              <a16:creationId xmlns:a16="http://schemas.microsoft.com/office/drawing/2014/main" id="{00000000-0008-0000-0200-0000A5010000}"/>
            </a:ext>
          </a:extLst>
        </xdr:cNvPr>
        <xdr:cNvSpPr/>
      </xdr:nvSpPr>
      <xdr:spPr>
        <a:xfrm>
          <a:off x="1778000" y="17384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118745</xdr:rowOff>
    </xdr:from>
    <xdr:to>
      <xdr:col>15</xdr:col>
      <xdr:colOff>50800</xdr:colOff>
      <xdr:row>103</xdr:row>
      <xdr:rowOff>118745</xdr:rowOff>
    </xdr:to>
    <xdr:cxnSp macro="">
      <xdr:nvCxnSpPr>
        <xdr:cNvPr id="422" name="直線コネクタ 421">
          <a:extLst>
            <a:ext uri="{FF2B5EF4-FFF2-40B4-BE49-F238E27FC236}">
              <a16:creationId xmlns:a16="http://schemas.microsoft.com/office/drawing/2014/main" id="{00000000-0008-0000-0200-0000A6010000}"/>
            </a:ext>
          </a:extLst>
        </xdr:cNvPr>
        <xdr:cNvCxnSpPr/>
      </xdr:nvCxnSpPr>
      <xdr:spPr>
        <a:xfrm>
          <a:off x="1828800" y="17435195"/>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63500</xdr:rowOff>
    </xdr:from>
    <xdr:to>
      <xdr:col>6</xdr:col>
      <xdr:colOff>38100</xdr:colOff>
      <xdr:row>103</xdr:row>
      <xdr:rowOff>164465</xdr:rowOff>
    </xdr:to>
    <xdr:sp macro="" textlink="">
      <xdr:nvSpPr>
        <xdr:cNvPr id="423" name="楕円 422">
          <a:extLst>
            <a:ext uri="{FF2B5EF4-FFF2-40B4-BE49-F238E27FC236}">
              <a16:creationId xmlns:a16="http://schemas.microsoft.com/office/drawing/2014/main" id="{00000000-0008-0000-0200-0000A7010000}"/>
            </a:ext>
          </a:extLst>
        </xdr:cNvPr>
        <xdr:cNvSpPr/>
      </xdr:nvSpPr>
      <xdr:spPr>
        <a:xfrm>
          <a:off x="984250" y="17379950"/>
          <a:ext cx="8255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171450</xdr:colOff>
      <xdr:row>103</xdr:row>
      <xdr:rowOff>113665</xdr:rowOff>
    </xdr:from>
    <xdr:to>
      <xdr:col>10</xdr:col>
      <xdr:colOff>114300</xdr:colOff>
      <xdr:row>103</xdr:row>
      <xdr:rowOff>118745</xdr:rowOff>
    </xdr:to>
    <xdr:cxnSp macro="">
      <xdr:nvCxnSpPr>
        <xdr:cNvPr id="424" name="直線コネクタ 423">
          <a:extLst>
            <a:ext uri="{FF2B5EF4-FFF2-40B4-BE49-F238E27FC236}">
              <a16:creationId xmlns:a16="http://schemas.microsoft.com/office/drawing/2014/main" id="{00000000-0008-0000-0200-0000A8010000}"/>
            </a:ext>
          </a:extLst>
        </xdr:cNvPr>
        <xdr:cNvCxnSpPr/>
      </xdr:nvCxnSpPr>
      <xdr:spPr>
        <a:xfrm>
          <a:off x="1028700" y="17430115"/>
          <a:ext cx="8001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105</xdr:row>
      <xdr:rowOff>109220</xdr:rowOff>
    </xdr:from>
    <xdr:ext cx="403225" cy="257175"/>
    <xdr:sp macro="" textlink="">
      <xdr:nvSpPr>
        <xdr:cNvPr id="425" name="n_1aveValue【市民会館】&#10;有形固定資産減価償却率">
          <a:extLst>
            <a:ext uri="{FF2B5EF4-FFF2-40B4-BE49-F238E27FC236}">
              <a16:creationId xmlns:a16="http://schemas.microsoft.com/office/drawing/2014/main" id="{00000000-0008-0000-0200-0000A9010000}"/>
            </a:ext>
          </a:extLst>
        </xdr:cNvPr>
        <xdr:cNvSpPr txBox="1"/>
      </xdr:nvSpPr>
      <xdr:spPr>
        <a:xfrm>
          <a:off x="3239135" y="1776857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105</xdr:row>
      <xdr:rowOff>90170</xdr:rowOff>
    </xdr:from>
    <xdr:ext cx="403225" cy="259080"/>
    <xdr:sp macro="" textlink="">
      <xdr:nvSpPr>
        <xdr:cNvPr id="426" name="n_2aveValue【市民会館】&#10;有形固定資産減価償却率">
          <a:extLst>
            <a:ext uri="{FF2B5EF4-FFF2-40B4-BE49-F238E27FC236}">
              <a16:creationId xmlns:a16="http://schemas.microsoft.com/office/drawing/2014/main" id="{00000000-0008-0000-0200-0000AA010000}"/>
            </a:ext>
          </a:extLst>
        </xdr:cNvPr>
        <xdr:cNvSpPr txBox="1"/>
      </xdr:nvSpPr>
      <xdr:spPr>
        <a:xfrm>
          <a:off x="2439035" y="1774952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58.8</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105</xdr:row>
      <xdr:rowOff>72390</xdr:rowOff>
    </xdr:from>
    <xdr:ext cx="403225" cy="259080"/>
    <xdr:sp macro="" textlink="">
      <xdr:nvSpPr>
        <xdr:cNvPr id="427" name="n_3aveValue【市民会館】&#10;有形固定資産減価償却率">
          <a:extLst>
            <a:ext uri="{FF2B5EF4-FFF2-40B4-BE49-F238E27FC236}">
              <a16:creationId xmlns:a16="http://schemas.microsoft.com/office/drawing/2014/main" id="{00000000-0008-0000-0200-0000AB010000}"/>
            </a:ext>
          </a:extLst>
        </xdr:cNvPr>
        <xdr:cNvSpPr txBox="1"/>
      </xdr:nvSpPr>
      <xdr:spPr>
        <a:xfrm>
          <a:off x="1645285" y="1773174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57.7</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105</xdr:row>
      <xdr:rowOff>81915</xdr:rowOff>
    </xdr:from>
    <xdr:ext cx="405130" cy="259080"/>
    <xdr:sp macro="" textlink="">
      <xdr:nvSpPr>
        <xdr:cNvPr id="428" name="n_4aveValue【市民会館】&#10;有形固定資産減価償却率">
          <a:extLst>
            <a:ext uri="{FF2B5EF4-FFF2-40B4-BE49-F238E27FC236}">
              <a16:creationId xmlns:a16="http://schemas.microsoft.com/office/drawing/2014/main" id="{00000000-0008-0000-0200-0000AC010000}"/>
            </a:ext>
          </a:extLst>
        </xdr:cNvPr>
        <xdr:cNvSpPr txBox="1"/>
      </xdr:nvSpPr>
      <xdr:spPr>
        <a:xfrm>
          <a:off x="851535" y="177412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102</xdr:row>
      <xdr:rowOff>58420</xdr:rowOff>
    </xdr:from>
    <xdr:ext cx="403225" cy="259080"/>
    <xdr:sp macro="" textlink="">
      <xdr:nvSpPr>
        <xdr:cNvPr id="429" name="n_1mainValue【市民会館】&#10;有形固定資産減価償却率">
          <a:extLst>
            <a:ext uri="{FF2B5EF4-FFF2-40B4-BE49-F238E27FC236}">
              <a16:creationId xmlns:a16="http://schemas.microsoft.com/office/drawing/2014/main" id="{00000000-0008-0000-0200-0000AD010000}"/>
            </a:ext>
          </a:extLst>
        </xdr:cNvPr>
        <xdr:cNvSpPr txBox="1"/>
      </xdr:nvSpPr>
      <xdr:spPr>
        <a:xfrm>
          <a:off x="3239135" y="1720342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44.8</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102</xdr:row>
      <xdr:rowOff>14605</xdr:rowOff>
    </xdr:from>
    <xdr:ext cx="403225" cy="259080"/>
    <xdr:sp macro="" textlink="">
      <xdr:nvSpPr>
        <xdr:cNvPr id="430" name="n_2mainValue【市民会館】&#10;有形固定資産減価償却率">
          <a:extLst>
            <a:ext uri="{FF2B5EF4-FFF2-40B4-BE49-F238E27FC236}">
              <a16:creationId xmlns:a16="http://schemas.microsoft.com/office/drawing/2014/main" id="{00000000-0008-0000-0200-0000AE010000}"/>
            </a:ext>
          </a:extLst>
        </xdr:cNvPr>
        <xdr:cNvSpPr txBox="1"/>
      </xdr:nvSpPr>
      <xdr:spPr>
        <a:xfrm>
          <a:off x="2439035" y="1715960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42.1</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102</xdr:row>
      <xdr:rowOff>14605</xdr:rowOff>
    </xdr:from>
    <xdr:ext cx="403225" cy="259080"/>
    <xdr:sp macro="" textlink="">
      <xdr:nvSpPr>
        <xdr:cNvPr id="431" name="n_3mainValue【市民会館】&#10;有形固定資産減価償却率">
          <a:extLst>
            <a:ext uri="{FF2B5EF4-FFF2-40B4-BE49-F238E27FC236}">
              <a16:creationId xmlns:a16="http://schemas.microsoft.com/office/drawing/2014/main" id="{00000000-0008-0000-0200-0000AF010000}"/>
            </a:ext>
          </a:extLst>
        </xdr:cNvPr>
        <xdr:cNvSpPr txBox="1"/>
      </xdr:nvSpPr>
      <xdr:spPr>
        <a:xfrm>
          <a:off x="1645285" y="1715960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42.1</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102</xdr:row>
      <xdr:rowOff>9525</xdr:rowOff>
    </xdr:from>
    <xdr:ext cx="405130" cy="257175"/>
    <xdr:sp macro="" textlink="">
      <xdr:nvSpPr>
        <xdr:cNvPr id="432" name="n_4mainValue【市民会館】&#10;有形固定資産減価償却率">
          <a:extLst>
            <a:ext uri="{FF2B5EF4-FFF2-40B4-BE49-F238E27FC236}">
              <a16:creationId xmlns:a16="http://schemas.microsoft.com/office/drawing/2014/main" id="{00000000-0008-0000-0200-0000B0010000}"/>
            </a:ext>
          </a:extLst>
        </xdr:cNvPr>
        <xdr:cNvSpPr txBox="1"/>
      </xdr:nvSpPr>
      <xdr:spPr>
        <a:xfrm>
          <a:off x="851535" y="1715452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3" name="正方形/長方形 432">
          <a:extLst>
            <a:ext uri="{FF2B5EF4-FFF2-40B4-BE49-F238E27FC236}">
              <a16:creationId xmlns:a16="http://schemas.microsoft.com/office/drawing/2014/main" id="{00000000-0008-0000-0200-0000B1010000}"/>
            </a:ext>
          </a:extLst>
        </xdr:cNvPr>
        <xdr:cNvSpPr/>
      </xdr:nvSpPr>
      <xdr:spPr>
        <a:xfrm>
          <a:off x="5956300" y="152781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4" name="正方形/長方形 433">
          <a:extLst>
            <a:ext uri="{FF2B5EF4-FFF2-40B4-BE49-F238E27FC236}">
              <a16:creationId xmlns:a16="http://schemas.microsoft.com/office/drawing/2014/main" id="{00000000-0008-0000-0200-0000B2010000}"/>
            </a:ext>
          </a:extLst>
        </xdr:cNvPr>
        <xdr:cNvSpPr/>
      </xdr:nvSpPr>
      <xdr:spPr>
        <a:xfrm>
          <a:off x="606425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5" name="正方形/長方形 434">
          <a:extLst>
            <a:ext uri="{FF2B5EF4-FFF2-40B4-BE49-F238E27FC236}">
              <a16:creationId xmlns:a16="http://schemas.microsoft.com/office/drawing/2014/main" id="{00000000-0008-0000-0200-0000B3010000}"/>
            </a:ext>
          </a:extLst>
        </xdr:cNvPr>
        <xdr:cNvSpPr/>
      </xdr:nvSpPr>
      <xdr:spPr>
        <a:xfrm>
          <a:off x="606425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54/91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6" name="正方形/長方形 435">
          <a:extLst>
            <a:ext uri="{FF2B5EF4-FFF2-40B4-BE49-F238E27FC236}">
              <a16:creationId xmlns:a16="http://schemas.microsoft.com/office/drawing/2014/main" id="{00000000-0008-0000-0200-0000B4010000}"/>
            </a:ext>
          </a:extLst>
        </xdr:cNvPr>
        <xdr:cNvSpPr/>
      </xdr:nvSpPr>
      <xdr:spPr>
        <a:xfrm>
          <a:off x="69850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7" name="正方形/長方形 436">
          <a:extLst>
            <a:ext uri="{FF2B5EF4-FFF2-40B4-BE49-F238E27FC236}">
              <a16:creationId xmlns:a16="http://schemas.microsoft.com/office/drawing/2014/main" id="{00000000-0008-0000-0200-0000B5010000}"/>
            </a:ext>
          </a:extLst>
        </xdr:cNvPr>
        <xdr:cNvSpPr/>
      </xdr:nvSpPr>
      <xdr:spPr>
        <a:xfrm>
          <a:off x="69850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8" name="正方形/長方形 437">
          <a:extLst>
            <a:ext uri="{FF2B5EF4-FFF2-40B4-BE49-F238E27FC236}">
              <a16:creationId xmlns:a16="http://schemas.microsoft.com/office/drawing/2014/main" id="{00000000-0008-0000-0200-0000B6010000}"/>
            </a:ext>
          </a:extLst>
        </xdr:cNvPr>
        <xdr:cNvSpPr/>
      </xdr:nvSpPr>
      <xdr:spPr>
        <a:xfrm>
          <a:off x="80137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9" name="正方形/長方形 438">
          <a:extLst>
            <a:ext uri="{FF2B5EF4-FFF2-40B4-BE49-F238E27FC236}">
              <a16:creationId xmlns:a16="http://schemas.microsoft.com/office/drawing/2014/main" id="{00000000-0008-0000-0200-0000B7010000}"/>
            </a:ext>
          </a:extLst>
        </xdr:cNvPr>
        <xdr:cNvSpPr/>
      </xdr:nvSpPr>
      <xdr:spPr>
        <a:xfrm>
          <a:off x="80137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0.088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0" name="正方形/長方形 439">
          <a:extLst>
            <a:ext uri="{FF2B5EF4-FFF2-40B4-BE49-F238E27FC236}">
              <a16:creationId xmlns:a16="http://schemas.microsoft.com/office/drawing/2014/main" id="{00000000-0008-0000-0200-0000B8010000}"/>
            </a:ext>
          </a:extLst>
        </xdr:cNvPr>
        <xdr:cNvSpPr/>
      </xdr:nvSpPr>
      <xdr:spPr>
        <a:xfrm>
          <a:off x="5956300" y="16421100"/>
          <a:ext cx="42481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7980" cy="225425"/>
    <xdr:sp macro="" textlink="">
      <xdr:nvSpPr>
        <xdr:cNvPr id="441" name="テキスト ボックス 440">
          <a:extLst>
            <a:ext uri="{FF2B5EF4-FFF2-40B4-BE49-F238E27FC236}">
              <a16:creationId xmlns:a16="http://schemas.microsoft.com/office/drawing/2014/main" id="{00000000-0008-0000-0200-0000B9010000}"/>
            </a:ext>
          </a:extLst>
        </xdr:cNvPr>
        <xdr:cNvSpPr txBox="1"/>
      </xdr:nvSpPr>
      <xdr:spPr>
        <a:xfrm>
          <a:off x="5918200" y="162306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2" name="直線コネクタ 441">
          <a:extLst>
            <a:ext uri="{FF2B5EF4-FFF2-40B4-BE49-F238E27FC236}">
              <a16:creationId xmlns:a16="http://schemas.microsoft.com/office/drawing/2014/main" id="{00000000-0008-0000-0200-0000BA010000}"/>
            </a:ext>
          </a:extLst>
        </xdr:cNvPr>
        <xdr:cNvCxnSpPr/>
      </xdr:nvCxnSpPr>
      <xdr:spPr>
        <a:xfrm>
          <a:off x="5956300" y="18707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3" name="直線コネクタ 442">
          <a:extLst>
            <a:ext uri="{FF2B5EF4-FFF2-40B4-BE49-F238E27FC236}">
              <a16:creationId xmlns:a16="http://schemas.microsoft.com/office/drawing/2014/main" id="{00000000-0008-0000-0200-0000BB010000}"/>
            </a:ext>
          </a:extLst>
        </xdr:cNvPr>
        <xdr:cNvCxnSpPr/>
      </xdr:nvCxnSpPr>
      <xdr:spPr>
        <a:xfrm>
          <a:off x="5956300" y="182499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107</xdr:row>
      <xdr:rowOff>105410</xdr:rowOff>
    </xdr:from>
    <xdr:ext cx="465455" cy="259080"/>
    <xdr:sp macro="" textlink="">
      <xdr:nvSpPr>
        <xdr:cNvPr id="444" name="テキスト ボックス 443">
          <a:extLst>
            <a:ext uri="{FF2B5EF4-FFF2-40B4-BE49-F238E27FC236}">
              <a16:creationId xmlns:a16="http://schemas.microsoft.com/office/drawing/2014/main" id="{00000000-0008-0000-0200-0000BC010000}"/>
            </a:ext>
          </a:extLst>
        </xdr:cNvPr>
        <xdr:cNvSpPr txBox="1"/>
      </xdr:nvSpPr>
      <xdr:spPr>
        <a:xfrm>
          <a:off x="5527040" y="181076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5" name="直線コネクタ 444">
          <a:extLst>
            <a:ext uri="{FF2B5EF4-FFF2-40B4-BE49-F238E27FC236}">
              <a16:creationId xmlns:a16="http://schemas.microsoft.com/office/drawing/2014/main" id="{00000000-0008-0000-0200-0000BD010000}"/>
            </a:ext>
          </a:extLst>
        </xdr:cNvPr>
        <xdr:cNvCxnSpPr/>
      </xdr:nvCxnSpPr>
      <xdr:spPr>
        <a:xfrm>
          <a:off x="5956300" y="177927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104</xdr:row>
      <xdr:rowOff>162560</xdr:rowOff>
    </xdr:from>
    <xdr:ext cx="465455" cy="259080"/>
    <xdr:sp macro="" textlink="">
      <xdr:nvSpPr>
        <xdr:cNvPr id="446" name="テキスト ボックス 445">
          <a:extLst>
            <a:ext uri="{FF2B5EF4-FFF2-40B4-BE49-F238E27FC236}">
              <a16:creationId xmlns:a16="http://schemas.microsoft.com/office/drawing/2014/main" id="{00000000-0008-0000-0200-0000BE010000}"/>
            </a:ext>
          </a:extLst>
        </xdr:cNvPr>
        <xdr:cNvSpPr txBox="1"/>
      </xdr:nvSpPr>
      <xdr:spPr>
        <a:xfrm>
          <a:off x="5527040" y="176504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7" name="直線コネクタ 446">
          <a:extLst>
            <a:ext uri="{FF2B5EF4-FFF2-40B4-BE49-F238E27FC236}">
              <a16:creationId xmlns:a16="http://schemas.microsoft.com/office/drawing/2014/main" id="{00000000-0008-0000-0200-0000BF010000}"/>
            </a:ext>
          </a:extLst>
        </xdr:cNvPr>
        <xdr:cNvCxnSpPr/>
      </xdr:nvCxnSpPr>
      <xdr:spPr>
        <a:xfrm>
          <a:off x="5956300" y="173355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102</xdr:row>
      <xdr:rowOff>48260</xdr:rowOff>
    </xdr:from>
    <xdr:ext cx="465455" cy="259080"/>
    <xdr:sp macro="" textlink="">
      <xdr:nvSpPr>
        <xdr:cNvPr id="448" name="テキスト ボックス 447">
          <a:extLst>
            <a:ext uri="{FF2B5EF4-FFF2-40B4-BE49-F238E27FC236}">
              <a16:creationId xmlns:a16="http://schemas.microsoft.com/office/drawing/2014/main" id="{00000000-0008-0000-0200-0000C0010000}"/>
            </a:ext>
          </a:extLst>
        </xdr:cNvPr>
        <xdr:cNvSpPr txBox="1"/>
      </xdr:nvSpPr>
      <xdr:spPr>
        <a:xfrm>
          <a:off x="5527040" y="171932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49" name="直線コネクタ 448">
          <a:extLst>
            <a:ext uri="{FF2B5EF4-FFF2-40B4-BE49-F238E27FC236}">
              <a16:creationId xmlns:a16="http://schemas.microsoft.com/office/drawing/2014/main" id="{00000000-0008-0000-0200-0000C1010000}"/>
            </a:ext>
          </a:extLst>
        </xdr:cNvPr>
        <xdr:cNvCxnSpPr/>
      </xdr:nvCxnSpPr>
      <xdr:spPr>
        <a:xfrm>
          <a:off x="5956300" y="168783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99</xdr:row>
      <xdr:rowOff>105410</xdr:rowOff>
    </xdr:from>
    <xdr:ext cx="465455" cy="259080"/>
    <xdr:sp macro="" textlink="">
      <xdr:nvSpPr>
        <xdr:cNvPr id="450" name="テキスト ボックス 449">
          <a:extLst>
            <a:ext uri="{FF2B5EF4-FFF2-40B4-BE49-F238E27FC236}">
              <a16:creationId xmlns:a16="http://schemas.microsoft.com/office/drawing/2014/main" id="{00000000-0008-0000-0200-0000C2010000}"/>
            </a:ext>
          </a:extLst>
        </xdr:cNvPr>
        <xdr:cNvSpPr txBox="1"/>
      </xdr:nvSpPr>
      <xdr:spPr>
        <a:xfrm>
          <a:off x="5527040" y="167360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1" name="直線コネクタ 450">
          <a:extLst>
            <a:ext uri="{FF2B5EF4-FFF2-40B4-BE49-F238E27FC236}">
              <a16:creationId xmlns:a16="http://schemas.microsoft.com/office/drawing/2014/main" id="{00000000-0008-0000-0200-0000C3010000}"/>
            </a:ext>
          </a:extLst>
        </xdr:cNvPr>
        <xdr:cNvCxnSpPr/>
      </xdr:nvCxnSpPr>
      <xdr:spPr>
        <a:xfrm>
          <a:off x="5956300" y="16421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96</xdr:row>
      <xdr:rowOff>162560</xdr:rowOff>
    </xdr:from>
    <xdr:ext cx="465455" cy="259080"/>
    <xdr:sp macro="" textlink="">
      <xdr:nvSpPr>
        <xdr:cNvPr id="452" name="テキスト ボックス 451">
          <a:extLst>
            <a:ext uri="{FF2B5EF4-FFF2-40B4-BE49-F238E27FC236}">
              <a16:creationId xmlns:a16="http://schemas.microsoft.com/office/drawing/2014/main" id="{00000000-0008-0000-0200-0000C4010000}"/>
            </a:ext>
          </a:extLst>
        </xdr:cNvPr>
        <xdr:cNvSpPr txBox="1"/>
      </xdr:nvSpPr>
      <xdr:spPr>
        <a:xfrm>
          <a:off x="5527040" y="162788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3" name="【市民会館】&#10;一人当たり面積グラフ枠">
          <a:extLst>
            <a:ext uri="{FF2B5EF4-FFF2-40B4-BE49-F238E27FC236}">
              <a16:creationId xmlns:a16="http://schemas.microsoft.com/office/drawing/2014/main" id="{00000000-0008-0000-0200-0000C5010000}"/>
            </a:ext>
          </a:extLst>
        </xdr:cNvPr>
        <xdr:cNvSpPr/>
      </xdr:nvSpPr>
      <xdr:spPr>
        <a:xfrm>
          <a:off x="5956300" y="16421100"/>
          <a:ext cx="42481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101</xdr:row>
      <xdr:rowOff>69215</xdr:rowOff>
    </xdr:from>
    <xdr:to>
      <xdr:col>54</xdr:col>
      <xdr:colOff>171450</xdr:colOff>
      <xdr:row>108</xdr:row>
      <xdr:rowOff>53340</xdr:rowOff>
    </xdr:to>
    <xdr:cxnSp macro="">
      <xdr:nvCxnSpPr>
        <xdr:cNvPr id="454" name="直線コネクタ 453">
          <a:extLst>
            <a:ext uri="{FF2B5EF4-FFF2-40B4-BE49-F238E27FC236}">
              <a16:creationId xmlns:a16="http://schemas.microsoft.com/office/drawing/2014/main" id="{00000000-0008-0000-0200-0000C6010000}"/>
            </a:ext>
          </a:extLst>
        </xdr:cNvPr>
        <xdr:cNvCxnSpPr/>
      </xdr:nvCxnSpPr>
      <xdr:spPr>
        <a:xfrm flipV="1">
          <a:off x="9429750" y="17042765"/>
          <a:ext cx="0" cy="11842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57150</xdr:rowOff>
    </xdr:from>
    <xdr:ext cx="467995" cy="259080"/>
    <xdr:sp macro="" textlink="">
      <xdr:nvSpPr>
        <xdr:cNvPr id="455" name="【市民会館】&#10;一人当たり面積最小値テキスト">
          <a:extLst>
            <a:ext uri="{FF2B5EF4-FFF2-40B4-BE49-F238E27FC236}">
              <a16:creationId xmlns:a16="http://schemas.microsoft.com/office/drawing/2014/main" id="{00000000-0008-0000-0200-0000C7010000}"/>
            </a:ext>
          </a:extLst>
        </xdr:cNvPr>
        <xdr:cNvSpPr txBox="1"/>
      </xdr:nvSpPr>
      <xdr:spPr>
        <a:xfrm>
          <a:off x="9467850" y="1823085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0.010</a:t>
          </a:r>
          <a:endParaRPr kumimoji="1" lang="ja-JP" altLang="en-US" sz="1000" b="1">
            <a:latin typeface="ＭＳ Ｐゴシック"/>
            <a:ea typeface="ＭＳ Ｐゴシック"/>
          </a:endParaRPr>
        </a:p>
      </xdr:txBody>
    </xdr:sp>
    <xdr:clientData/>
  </xdr:oneCellAnchor>
  <xdr:twoCellAnchor>
    <xdr:from>
      <xdr:col>54</xdr:col>
      <xdr:colOff>101600</xdr:colOff>
      <xdr:row>108</xdr:row>
      <xdr:rowOff>53340</xdr:rowOff>
    </xdr:from>
    <xdr:to>
      <xdr:col>55</xdr:col>
      <xdr:colOff>88900</xdr:colOff>
      <xdr:row>108</xdr:row>
      <xdr:rowOff>53340</xdr:rowOff>
    </xdr:to>
    <xdr:cxnSp macro="">
      <xdr:nvCxnSpPr>
        <xdr:cNvPr id="456" name="直線コネクタ 455">
          <a:extLst>
            <a:ext uri="{FF2B5EF4-FFF2-40B4-BE49-F238E27FC236}">
              <a16:creationId xmlns:a16="http://schemas.microsoft.com/office/drawing/2014/main" id="{00000000-0008-0000-0200-0000C8010000}"/>
            </a:ext>
          </a:extLst>
        </xdr:cNvPr>
        <xdr:cNvCxnSpPr/>
      </xdr:nvCxnSpPr>
      <xdr:spPr>
        <a:xfrm>
          <a:off x="9359900" y="182270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15875</xdr:rowOff>
    </xdr:from>
    <xdr:ext cx="467995" cy="259080"/>
    <xdr:sp macro="" textlink="">
      <xdr:nvSpPr>
        <xdr:cNvPr id="457" name="【市民会館】&#10;一人当たり面積最大値テキスト">
          <a:extLst>
            <a:ext uri="{FF2B5EF4-FFF2-40B4-BE49-F238E27FC236}">
              <a16:creationId xmlns:a16="http://schemas.microsoft.com/office/drawing/2014/main" id="{00000000-0008-0000-0200-0000C9010000}"/>
            </a:ext>
          </a:extLst>
        </xdr:cNvPr>
        <xdr:cNvSpPr txBox="1"/>
      </xdr:nvSpPr>
      <xdr:spPr>
        <a:xfrm>
          <a:off x="9467850" y="1681797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0.528</a:t>
          </a:r>
          <a:endParaRPr kumimoji="1" lang="ja-JP" altLang="en-US" sz="1000" b="1">
            <a:latin typeface="ＭＳ Ｐゴシック"/>
            <a:ea typeface="ＭＳ Ｐゴシック"/>
          </a:endParaRPr>
        </a:p>
      </xdr:txBody>
    </xdr:sp>
    <xdr:clientData/>
  </xdr:oneCellAnchor>
  <xdr:twoCellAnchor>
    <xdr:from>
      <xdr:col>54</xdr:col>
      <xdr:colOff>101600</xdr:colOff>
      <xdr:row>101</xdr:row>
      <xdr:rowOff>69215</xdr:rowOff>
    </xdr:from>
    <xdr:to>
      <xdr:col>55</xdr:col>
      <xdr:colOff>88900</xdr:colOff>
      <xdr:row>101</xdr:row>
      <xdr:rowOff>69215</xdr:rowOff>
    </xdr:to>
    <xdr:cxnSp macro="">
      <xdr:nvCxnSpPr>
        <xdr:cNvPr id="458" name="直線コネクタ 457">
          <a:extLst>
            <a:ext uri="{FF2B5EF4-FFF2-40B4-BE49-F238E27FC236}">
              <a16:creationId xmlns:a16="http://schemas.microsoft.com/office/drawing/2014/main" id="{00000000-0008-0000-0200-0000CA010000}"/>
            </a:ext>
          </a:extLst>
        </xdr:cNvPr>
        <xdr:cNvCxnSpPr/>
      </xdr:nvCxnSpPr>
      <xdr:spPr>
        <a:xfrm>
          <a:off x="9359900" y="170427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119380</xdr:rowOff>
    </xdr:from>
    <xdr:ext cx="467995" cy="259080"/>
    <xdr:sp macro="" textlink="">
      <xdr:nvSpPr>
        <xdr:cNvPr id="459" name="【市民会館】&#10;一人当たり面積平均値テキスト">
          <a:extLst>
            <a:ext uri="{FF2B5EF4-FFF2-40B4-BE49-F238E27FC236}">
              <a16:creationId xmlns:a16="http://schemas.microsoft.com/office/drawing/2014/main" id="{00000000-0008-0000-0200-0000CB010000}"/>
            </a:ext>
          </a:extLst>
        </xdr:cNvPr>
        <xdr:cNvSpPr txBox="1"/>
      </xdr:nvSpPr>
      <xdr:spPr>
        <a:xfrm>
          <a:off x="9467850" y="17778730"/>
          <a:ext cx="46799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0.119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106</xdr:row>
      <xdr:rowOff>96520</xdr:rowOff>
    </xdr:from>
    <xdr:to>
      <xdr:col>55</xdr:col>
      <xdr:colOff>50800</xdr:colOff>
      <xdr:row>107</xdr:row>
      <xdr:rowOff>26670</xdr:rowOff>
    </xdr:to>
    <xdr:sp macro="" textlink="">
      <xdr:nvSpPr>
        <xdr:cNvPr id="460" name="フローチャート: 判断 459">
          <a:extLst>
            <a:ext uri="{FF2B5EF4-FFF2-40B4-BE49-F238E27FC236}">
              <a16:creationId xmlns:a16="http://schemas.microsoft.com/office/drawing/2014/main" id="{00000000-0008-0000-0200-0000CC010000}"/>
            </a:ext>
          </a:extLst>
        </xdr:cNvPr>
        <xdr:cNvSpPr/>
      </xdr:nvSpPr>
      <xdr:spPr>
        <a:xfrm>
          <a:off x="9398000" y="1792732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102870</xdr:rowOff>
    </xdr:from>
    <xdr:to>
      <xdr:col>50</xdr:col>
      <xdr:colOff>165100</xdr:colOff>
      <xdr:row>107</xdr:row>
      <xdr:rowOff>33020</xdr:rowOff>
    </xdr:to>
    <xdr:sp macro="" textlink="">
      <xdr:nvSpPr>
        <xdr:cNvPr id="461" name="フローチャート: 判断 460">
          <a:extLst>
            <a:ext uri="{FF2B5EF4-FFF2-40B4-BE49-F238E27FC236}">
              <a16:creationId xmlns:a16="http://schemas.microsoft.com/office/drawing/2014/main" id="{00000000-0008-0000-0200-0000CD010000}"/>
            </a:ext>
          </a:extLst>
        </xdr:cNvPr>
        <xdr:cNvSpPr/>
      </xdr:nvSpPr>
      <xdr:spPr>
        <a:xfrm>
          <a:off x="8636000" y="17933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100965</xdr:rowOff>
    </xdr:from>
    <xdr:to>
      <xdr:col>46</xdr:col>
      <xdr:colOff>38100</xdr:colOff>
      <xdr:row>107</xdr:row>
      <xdr:rowOff>31115</xdr:rowOff>
    </xdr:to>
    <xdr:sp macro="" textlink="">
      <xdr:nvSpPr>
        <xdr:cNvPr id="462" name="フローチャート: 判断 461">
          <a:extLst>
            <a:ext uri="{FF2B5EF4-FFF2-40B4-BE49-F238E27FC236}">
              <a16:creationId xmlns:a16="http://schemas.microsoft.com/office/drawing/2014/main" id="{00000000-0008-0000-0200-0000CE010000}"/>
            </a:ext>
          </a:extLst>
        </xdr:cNvPr>
        <xdr:cNvSpPr/>
      </xdr:nvSpPr>
      <xdr:spPr>
        <a:xfrm>
          <a:off x="7842250" y="1793176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93980</xdr:rowOff>
    </xdr:from>
    <xdr:to>
      <xdr:col>41</xdr:col>
      <xdr:colOff>101600</xdr:colOff>
      <xdr:row>107</xdr:row>
      <xdr:rowOff>24130</xdr:rowOff>
    </xdr:to>
    <xdr:sp macro="" textlink="">
      <xdr:nvSpPr>
        <xdr:cNvPr id="463" name="フローチャート: 判断 462">
          <a:extLst>
            <a:ext uri="{FF2B5EF4-FFF2-40B4-BE49-F238E27FC236}">
              <a16:creationId xmlns:a16="http://schemas.microsoft.com/office/drawing/2014/main" id="{00000000-0008-0000-0200-0000CF010000}"/>
            </a:ext>
          </a:extLst>
        </xdr:cNvPr>
        <xdr:cNvSpPr/>
      </xdr:nvSpPr>
      <xdr:spPr>
        <a:xfrm>
          <a:off x="702945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98425</xdr:rowOff>
    </xdr:from>
    <xdr:to>
      <xdr:col>36</xdr:col>
      <xdr:colOff>165100</xdr:colOff>
      <xdr:row>107</xdr:row>
      <xdr:rowOff>29210</xdr:rowOff>
    </xdr:to>
    <xdr:sp macro="" textlink="">
      <xdr:nvSpPr>
        <xdr:cNvPr id="464" name="フローチャート: 判断 463">
          <a:extLst>
            <a:ext uri="{FF2B5EF4-FFF2-40B4-BE49-F238E27FC236}">
              <a16:creationId xmlns:a16="http://schemas.microsoft.com/office/drawing/2014/main" id="{00000000-0008-0000-0200-0000D0010000}"/>
            </a:ext>
          </a:extLst>
        </xdr:cNvPr>
        <xdr:cNvSpPr/>
      </xdr:nvSpPr>
      <xdr:spPr>
        <a:xfrm>
          <a:off x="6235700" y="179292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16510</xdr:rowOff>
    </xdr:from>
    <xdr:ext cx="762000" cy="259080"/>
    <xdr:sp macro="" textlink="">
      <xdr:nvSpPr>
        <xdr:cNvPr id="465" name="テキスト ボックス 464">
          <a:extLst>
            <a:ext uri="{FF2B5EF4-FFF2-40B4-BE49-F238E27FC236}">
              <a16:creationId xmlns:a16="http://schemas.microsoft.com/office/drawing/2014/main" id="{00000000-0008-0000-0200-0000D1010000}"/>
            </a:ext>
          </a:extLst>
        </xdr:cNvPr>
        <xdr:cNvSpPr txBox="1"/>
      </xdr:nvSpPr>
      <xdr:spPr>
        <a:xfrm>
          <a:off x="925830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111</xdr:row>
      <xdr:rowOff>16510</xdr:rowOff>
    </xdr:from>
    <xdr:ext cx="762000" cy="259080"/>
    <xdr:sp macro="" textlink="">
      <xdr:nvSpPr>
        <xdr:cNvPr id="466" name="テキスト ボックス 465">
          <a:extLst>
            <a:ext uri="{FF2B5EF4-FFF2-40B4-BE49-F238E27FC236}">
              <a16:creationId xmlns:a16="http://schemas.microsoft.com/office/drawing/2014/main" id="{00000000-0008-0000-0200-0000D2010000}"/>
            </a:ext>
          </a:extLst>
        </xdr:cNvPr>
        <xdr:cNvSpPr txBox="1"/>
      </xdr:nvSpPr>
      <xdr:spPr>
        <a:xfrm>
          <a:off x="85153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171450</xdr:colOff>
      <xdr:row>111</xdr:row>
      <xdr:rowOff>16510</xdr:rowOff>
    </xdr:from>
    <xdr:ext cx="762000" cy="259080"/>
    <xdr:sp macro="" textlink="">
      <xdr:nvSpPr>
        <xdr:cNvPr id="467" name="テキスト ボックス 466">
          <a:extLst>
            <a:ext uri="{FF2B5EF4-FFF2-40B4-BE49-F238E27FC236}">
              <a16:creationId xmlns:a16="http://schemas.microsoft.com/office/drawing/2014/main" id="{00000000-0008-0000-0200-0000D3010000}"/>
            </a:ext>
          </a:extLst>
        </xdr:cNvPr>
        <xdr:cNvSpPr txBox="1"/>
      </xdr:nvSpPr>
      <xdr:spPr>
        <a:xfrm>
          <a:off x="77152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111</xdr:row>
      <xdr:rowOff>16510</xdr:rowOff>
    </xdr:from>
    <xdr:ext cx="760095" cy="259080"/>
    <xdr:sp macro="" textlink="">
      <xdr:nvSpPr>
        <xdr:cNvPr id="468" name="テキスト ボックス 467">
          <a:extLst>
            <a:ext uri="{FF2B5EF4-FFF2-40B4-BE49-F238E27FC236}">
              <a16:creationId xmlns:a16="http://schemas.microsoft.com/office/drawing/2014/main" id="{00000000-0008-0000-0200-0000D4010000}"/>
            </a:ext>
          </a:extLst>
        </xdr:cNvPr>
        <xdr:cNvSpPr txBox="1"/>
      </xdr:nvSpPr>
      <xdr:spPr>
        <a:xfrm>
          <a:off x="6908800" y="187045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111</xdr:row>
      <xdr:rowOff>16510</xdr:rowOff>
    </xdr:from>
    <xdr:ext cx="762000" cy="259080"/>
    <xdr:sp macro="" textlink="">
      <xdr:nvSpPr>
        <xdr:cNvPr id="469" name="テキスト ボックス 468">
          <a:extLst>
            <a:ext uri="{FF2B5EF4-FFF2-40B4-BE49-F238E27FC236}">
              <a16:creationId xmlns:a16="http://schemas.microsoft.com/office/drawing/2014/main" id="{00000000-0008-0000-0200-0000D5010000}"/>
            </a:ext>
          </a:extLst>
        </xdr:cNvPr>
        <xdr:cNvSpPr txBox="1"/>
      </xdr:nvSpPr>
      <xdr:spPr>
        <a:xfrm>
          <a:off x="61150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106</xdr:row>
      <xdr:rowOff>160020</xdr:rowOff>
    </xdr:from>
    <xdr:to>
      <xdr:col>55</xdr:col>
      <xdr:colOff>50800</xdr:colOff>
      <xdr:row>107</xdr:row>
      <xdr:rowOff>90170</xdr:rowOff>
    </xdr:to>
    <xdr:sp macro="" textlink="">
      <xdr:nvSpPr>
        <xdr:cNvPr id="470" name="楕円 469">
          <a:extLst>
            <a:ext uri="{FF2B5EF4-FFF2-40B4-BE49-F238E27FC236}">
              <a16:creationId xmlns:a16="http://schemas.microsoft.com/office/drawing/2014/main" id="{00000000-0008-0000-0200-0000D6010000}"/>
            </a:ext>
          </a:extLst>
        </xdr:cNvPr>
        <xdr:cNvSpPr/>
      </xdr:nvSpPr>
      <xdr:spPr>
        <a:xfrm>
          <a:off x="9398000" y="179908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138430</xdr:rowOff>
    </xdr:from>
    <xdr:ext cx="467995" cy="259080"/>
    <xdr:sp macro="" textlink="">
      <xdr:nvSpPr>
        <xdr:cNvPr id="471" name="【市民会館】&#10;一人当たり面積該当値テキスト">
          <a:extLst>
            <a:ext uri="{FF2B5EF4-FFF2-40B4-BE49-F238E27FC236}">
              <a16:creationId xmlns:a16="http://schemas.microsoft.com/office/drawing/2014/main" id="{00000000-0008-0000-0200-0000D7010000}"/>
            </a:ext>
          </a:extLst>
        </xdr:cNvPr>
        <xdr:cNvSpPr txBox="1"/>
      </xdr:nvSpPr>
      <xdr:spPr>
        <a:xfrm>
          <a:off x="9467850" y="1796923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0.091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106</xdr:row>
      <xdr:rowOff>160020</xdr:rowOff>
    </xdr:from>
    <xdr:to>
      <xdr:col>50</xdr:col>
      <xdr:colOff>165100</xdr:colOff>
      <xdr:row>107</xdr:row>
      <xdr:rowOff>90170</xdr:rowOff>
    </xdr:to>
    <xdr:sp macro="" textlink="">
      <xdr:nvSpPr>
        <xdr:cNvPr id="472" name="楕円 471">
          <a:extLst>
            <a:ext uri="{FF2B5EF4-FFF2-40B4-BE49-F238E27FC236}">
              <a16:creationId xmlns:a16="http://schemas.microsoft.com/office/drawing/2014/main" id="{00000000-0008-0000-0200-0000D8010000}"/>
            </a:ext>
          </a:extLst>
        </xdr:cNvPr>
        <xdr:cNvSpPr/>
      </xdr:nvSpPr>
      <xdr:spPr>
        <a:xfrm>
          <a:off x="8636000" y="1799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39370</xdr:rowOff>
    </xdr:from>
    <xdr:to>
      <xdr:col>55</xdr:col>
      <xdr:colOff>0</xdr:colOff>
      <xdr:row>107</xdr:row>
      <xdr:rowOff>39370</xdr:rowOff>
    </xdr:to>
    <xdr:cxnSp macro="">
      <xdr:nvCxnSpPr>
        <xdr:cNvPr id="473" name="直線コネクタ 472">
          <a:extLst>
            <a:ext uri="{FF2B5EF4-FFF2-40B4-BE49-F238E27FC236}">
              <a16:creationId xmlns:a16="http://schemas.microsoft.com/office/drawing/2014/main" id="{00000000-0008-0000-0200-0000D9010000}"/>
            </a:ext>
          </a:extLst>
        </xdr:cNvPr>
        <xdr:cNvCxnSpPr/>
      </xdr:nvCxnSpPr>
      <xdr:spPr>
        <a:xfrm>
          <a:off x="8686800" y="18041620"/>
          <a:ext cx="742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162560</xdr:rowOff>
    </xdr:from>
    <xdr:to>
      <xdr:col>46</xdr:col>
      <xdr:colOff>38100</xdr:colOff>
      <xdr:row>107</xdr:row>
      <xdr:rowOff>92710</xdr:rowOff>
    </xdr:to>
    <xdr:sp macro="" textlink="">
      <xdr:nvSpPr>
        <xdr:cNvPr id="474" name="楕円 473">
          <a:extLst>
            <a:ext uri="{FF2B5EF4-FFF2-40B4-BE49-F238E27FC236}">
              <a16:creationId xmlns:a16="http://schemas.microsoft.com/office/drawing/2014/main" id="{00000000-0008-0000-0200-0000DA010000}"/>
            </a:ext>
          </a:extLst>
        </xdr:cNvPr>
        <xdr:cNvSpPr/>
      </xdr:nvSpPr>
      <xdr:spPr>
        <a:xfrm>
          <a:off x="7842250" y="1799336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107</xdr:row>
      <xdr:rowOff>39370</xdr:rowOff>
    </xdr:from>
    <xdr:to>
      <xdr:col>50</xdr:col>
      <xdr:colOff>114300</xdr:colOff>
      <xdr:row>107</xdr:row>
      <xdr:rowOff>41910</xdr:rowOff>
    </xdr:to>
    <xdr:cxnSp macro="">
      <xdr:nvCxnSpPr>
        <xdr:cNvPr id="475" name="直線コネクタ 474">
          <a:extLst>
            <a:ext uri="{FF2B5EF4-FFF2-40B4-BE49-F238E27FC236}">
              <a16:creationId xmlns:a16="http://schemas.microsoft.com/office/drawing/2014/main" id="{00000000-0008-0000-0200-0000DB010000}"/>
            </a:ext>
          </a:extLst>
        </xdr:cNvPr>
        <xdr:cNvCxnSpPr/>
      </xdr:nvCxnSpPr>
      <xdr:spPr>
        <a:xfrm flipV="1">
          <a:off x="7886700" y="18041620"/>
          <a:ext cx="8001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162560</xdr:rowOff>
    </xdr:from>
    <xdr:to>
      <xdr:col>41</xdr:col>
      <xdr:colOff>101600</xdr:colOff>
      <xdr:row>107</xdr:row>
      <xdr:rowOff>92710</xdr:rowOff>
    </xdr:to>
    <xdr:sp macro="" textlink="">
      <xdr:nvSpPr>
        <xdr:cNvPr id="476" name="楕円 475">
          <a:extLst>
            <a:ext uri="{FF2B5EF4-FFF2-40B4-BE49-F238E27FC236}">
              <a16:creationId xmlns:a16="http://schemas.microsoft.com/office/drawing/2014/main" id="{00000000-0008-0000-0200-0000DC010000}"/>
            </a:ext>
          </a:extLst>
        </xdr:cNvPr>
        <xdr:cNvSpPr/>
      </xdr:nvSpPr>
      <xdr:spPr>
        <a:xfrm>
          <a:off x="7029450" y="1799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41910</xdr:rowOff>
    </xdr:from>
    <xdr:to>
      <xdr:col>45</xdr:col>
      <xdr:colOff>171450</xdr:colOff>
      <xdr:row>107</xdr:row>
      <xdr:rowOff>41910</xdr:rowOff>
    </xdr:to>
    <xdr:cxnSp macro="">
      <xdr:nvCxnSpPr>
        <xdr:cNvPr id="477" name="直線コネクタ 476">
          <a:extLst>
            <a:ext uri="{FF2B5EF4-FFF2-40B4-BE49-F238E27FC236}">
              <a16:creationId xmlns:a16="http://schemas.microsoft.com/office/drawing/2014/main" id="{00000000-0008-0000-0200-0000DD010000}"/>
            </a:ext>
          </a:extLst>
        </xdr:cNvPr>
        <xdr:cNvCxnSpPr/>
      </xdr:nvCxnSpPr>
      <xdr:spPr>
        <a:xfrm>
          <a:off x="7080250" y="18044160"/>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160020</xdr:rowOff>
    </xdr:from>
    <xdr:to>
      <xdr:col>36</xdr:col>
      <xdr:colOff>165100</xdr:colOff>
      <xdr:row>107</xdr:row>
      <xdr:rowOff>90170</xdr:rowOff>
    </xdr:to>
    <xdr:sp macro="" textlink="">
      <xdr:nvSpPr>
        <xdr:cNvPr id="478" name="楕円 477">
          <a:extLst>
            <a:ext uri="{FF2B5EF4-FFF2-40B4-BE49-F238E27FC236}">
              <a16:creationId xmlns:a16="http://schemas.microsoft.com/office/drawing/2014/main" id="{00000000-0008-0000-0200-0000DE010000}"/>
            </a:ext>
          </a:extLst>
        </xdr:cNvPr>
        <xdr:cNvSpPr/>
      </xdr:nvSpPr>
      <xdr:spPr>
        <a:xfrm>
          <a:off x="6235700" y="1799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39370</xdr:rowOff>
    </xdr:from>
    <xdr:to>
      <xdr:col>41</xdr:col>
      <xdr:colOff>50800</xdr:colOff>
      <xdr:row>107</xdr:row>
      <xdr:rowOff>41910</xdr:rowOff>
    </xdr:to>
    <xdr:cxnSp macro="">
      <xdr:nvCxnSpPr>
        <xdr:cNvPr id="479" name="直線コネクタ 478">
          <a:extLst>
            <a:ext uri="{FF2B5EF4-FFF2-40B4-BE49-F238E27FC236}">
              <a16:creationId xmlns:a16="http://schemas.microsoft.com/office/drawing/2014/main" id="{00000000-0008-0000-0200-0000DF010000}"/>
            </a:ext>
          </a:extLst>
        </xdr:cNvPr>
        <xdr:cNvCxnSpPr/>
      </xdr:nvCxnSpPr>
      <xdr:spPr>
        <a:xfrm>
          <a:off x="6286500" y="18041620"/>
          <a:ext cx="79375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105</xdr:row>
      <xdr:rowOff>49530</xdr:rowOff>
    </xdr:from>
    <xdr:ext cx="469900" cy="259080"/>
    <xdr:sp macro="" textlink="">
      <xdr:nvSpPr>
        <xdr:cNvPr id="480" name="n_1aveValue【市民会館】&#10;一人当たり面積">
          <a:extLst>
            <a:ext uri="{FF2B5EF4-FFF2-40B4-BE49-F238E27FC236}">
              <a16:creationId xmlns:a16="http://schemas.microsoft.com/office/drawing/2014/main" id="{00000000-0008-0000-0200-0000E0010000}"/>
            </a:ext>
          </a:extLst>
        </xdr:cNvPr>
        <xdr:cNvSpPr txBox="1"/>
      </xdr:nvSpPr>
      <xdr:spPr>
        <a:xfrm>
          <a:off x="8458200" y="177088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0.116</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105</xdr:row>
      <xdr:rowOff>47625</xdr:rowOff>
    </xdr:from>
    <xdr:ext cx="469900" cy="259080"/>
    <xdr:sp macro="" textlink="">
      <xdr:nvSpPr>
        <xdr:cNvPr id="481" name="n_2aveValue【市民会館】&#10;一人当たり面積">
          <a:extLst>
            <a:ext uri="{FF2B5EF4-FFF2-40B4-BE49-F238E27FC236}">
              <a16:creationId xmlns:a16="http://schemas.microsoft.com/office/drawing/2014/main" id="{00000000-0008-0000-0200-0000E1010000}"/>
            </a:ext>
          </a:extLst>
        </xdr:cNvPr>
        <xdr:cNvSpPr txBox="1"/>
      </xdr:nvSpPr>
      <xdr:spPr>
        <a:xfrm>
          <a:off x="7677150" y="177069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0.117</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105</xdr:row>
      <xdr:rowOff>40640</xdr:rowOff>
    </xdr:from>
    <xdr:ext cx="469900" cy="257175"/>
    <xdr:sp macro="" textlink="">
      <xdr:nvSpPr>
        <xdr:cNvPr id="482" name="n_3aveValue【市民会館】&#10;一人当たり面積">
          <a:extLst>
            <a:ext uri="{FF2B5EF4-FFF2-40B4-BE49-F238E27FC236}">
              <a16:creationId xmlns:a16="http://schemas.microsoft.com/office/drawing/2014/main" id="{00000000-0008-0000-0200-0000E2010000}"/>
            </a:ext>
          </a:extLst>
        </xdr:cNvPr>
        <xdr:cNvSpPr txBox="1"/>
      </xdr:nvSpPr>
      <xdr:spPr>
        <a:xfrm>
          <a:off x="6864350" y="1769999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0.120</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105</xdr:row>
      <xdr:rowOff>45085</xdr:rowOff>
    </xdr:from>
    <xdr:ext cx="469900" cy="258445"/>
    <xdr:sp macro="" textlink="">
      <xdr:nvSpPr>
        <xdr:cNvPr id="483" name="n_4aveValue【市民会館】&#10;一人当たり面積">
          <a:extLst>
            <a:ext uri="{FF2B5EF4-FFF2-40B4-BE49-F238E27FC236}">
              <a16:creationId xmlns:a16="http://schemas.microsoft.com/office/drawing/2014/main" id="{00000000-0008-0000-0200-0000E3010000}"/>
            </a:ext>
          </a:extLst>
        </xdr:cNvPr>
        <xdr:cNvSpPr txBox="1"/>
      </xdr:nvSpPr>
      <xdr:spPr>
        <a:xfrm>
          <a:off x="6070600" y="1770443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0.118</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107</xdr:row>
      <xdr:rowOff>81280</xdr:rowOff>
    </xdr:from>
    <xdr:ext cx="469900" cy="259080"/>
    <xdr:sp macro="" textlink="">
      <xdr:nvSpPr>
        <xdr:cNvPr id="484" name="n_1mainValue【市民会館】&#10;一人当たり面積">
          <a:extLst>
            <a:ext uri="{FF2B5EF4-FFF2-40B4-BE49-F238E27FC236}">
              <a16:creationId xmlns:a16="http://schemas.microsoft.com/office/drawing/2014/main" id="{00000000-0008-0000-0200-0000E4010000}"/>
            </a:ext>
          </a:extLst>
        </xdr:cNvPr>
        <xdr:cNvSpPr txBox="1"/>
      </xdr:nvSpPr>
      <xdr:spPr>
        <a:xfrm>
          <a:off x="8458200" y="180835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0.091</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107</xdr:row>
      <xdr:rowOff>83820</xdr:rowOff>
    </xdr:from>
    <xdr:ext cx="469900" cy="259080"/>
    <xdr:sp macro="" textlink="">
      <xdr:nvSpPr>
        <xdr:cNvPr id="485" name="n_2mainValue【市民会館】&#10;一人当たり面積">
          <a:extLst>
            <a:ext uri="{FF2B5EF4-FFF2-40B4-BE49-F238E27FC236}">
              <a16:creationId xmlns:a16="http://schemas.microsoft.com/office/drawing/2014/main" id="{00000000-0008-0000-0200-0000E5010000}"/>
            </a:ext>
          </a:extLst>
        </xdr:cNvPr>
        <xdr:cNvSpPr txBox="1"/>
      </xdr:nvSpPr>
      <xdr:spPr>
        <a:xfrm>
          <a:off x="7677150" y="180860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0.090</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107</xdr:row>
      <xdr:rowOff>83820</xdr:rowOff>
    </xdr:from>
    <xdr:ext cx="469900" cy="259080"/>
    <xdr:sp macro="" textlink="">
      <xdr:nvSpPr>
        <xdr:cNvPr id="486" name="n_3mainValue【市民会館】&#10;一人当たり面積">
          <a:extLst>
            <a:ext uri="{FF2B5EF4-FFF2-40B4-BE49-F238E27FC236}">
              <a16:creationId xmlns:a16="http://schemas.microsoft.com/office/drawing/2014/main" id="{00000000-0008-0000-0200-0000E6010000}"/>
            </a:ext>
          </a:extLst>
        </xdr:cNvPr>
        <xdr:cNvSpPr txBox="1"/>
      </xdr:nvSpPr>
      <xdr:spPr>
        <a:xfrm>
          <a:off x="6864350" y="180860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0.090</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107</xdr:row>
      <xdr:rowOff>81280</xdr:rowOff>
    </xdr:from>
    <xdr:ext cx="469900" cy="259080"/>
    <xdr:sp macro="" textlink="">
      <xdr:nvSpPr>
        <xdr:cNvPr id="487" name="n_4mainValue【市民会館】&#10;一人当たり面積">
          <a:extLst>
            <a:ext uri="{FF2B5EF4-FFF2-40B4-BE49-F238E27FC236}">
              <a16:creationId xmlns:a16="http://schemas.microsoft.com/office/drawing/2014/main" id="{00000000-0008-0000-0200-0000E7010000}"/>
            </a:ext>
          </a:extLst>
        </xdr:cNvPr>
        <xdr:cNvSpPr txBox="1"/>
      </xdr:nvSpPr>
      <xdr:spPr>
        <a:xfrm>
          <a:off x="6070600" y="180835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24</xdr:row>
      <xdr:rowOff>74295</xdr:rowOff>
    </xdr:from>
    <xdr:to>
      <xdr:col>90</xdr:col>
      <xdr:colOff>25400</xdr:colOff>
      <xdr:row>28</xdr:row>
      <xdr:rowOff>24765</xdr:rowOff>
    </xdr:to>
    <xdr:sp macro="" textlink="">
      <xdr:nvSpPr>
        <xdr:cNvPr id="488" name="正方形/長方形 487">
          <a:extLst>
            <a:ext uri="{FF2B5EF4-FFF2-40B4-BE49-F238E27FC236}">
              <a16:creationId xmlns:a16="http://schemas.microsoft.com/office/drawing/2014/main" id="{00000000-0008-0000-0200-0000E8010000}"/>
            </a:ext>
          </a:extLst>
        </xdr:cNvPr>
        <xdr:cNvSpPr/>
      </xdr:nvSpPr>
      <xdr:spPr>
        <a:xfrm>
          <a:off x="11207750" y="4101465"/>
          <a:ext cx="4248150" cy="6210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50165</xdr:rowOff>
    </xdr:from>
    <xdr:to>
      <xdr:col>74</xdr:col>
      <xdr:colOff>0</xdr:colOff>
      <xdr:row>29</xdr:row>
      <xdr:rowOff>130175</xdr:rowOff>
    </xdr:to>
    <xdr:sp macro="" textlink="">
      <xdr:nvSpPr>
        <xdr:cNvPr id="489" name="正方形/長方形 488">
          <a:extLst>
            <a:ext uri="{FF2B5EF4-FFF2-40B4-BE49-F238E27FC236}">
              <a16:creationId xmlns:a16="http://schemas.microsoft.com/office/drawing/2014/main" id="{00000000-0008-0000-0200-0000E9010000}"/>
            </a:ext>
          </a:extLst>
        </xdr:cNvPr>
        <xdr:cNvSpPr/>
      </xdr:nvSpPr>
      <xdr:spPr>
        <a:xfrm>
          <a:off x="113157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80645</xdr:rowOff>
    </xdr:from>
    <xdr:to>
      <xdr:col>74</xdr:col>
      <xdr:colOff>0</xdr:colOff>
      <xdr:row>30</xdr:row>
      <xdr:rowOff>161925</xdr:rowOff>
    </xdr:to>
    <xdr:sp macro="" textlink="">
      <xdr:nvSpPr>
        <xdr:cNvPr id="490" name="正方形/長方形 489">
          <a:extLst>
            <a:ext uri="{FF2B5EF4-FFF2-40B4-BE49-F238E27FC236}">
              <a16:creationId xmlns:a16="http://schemas.microsoft.com/office/drawing/2014/main" id="{00000000-0008-0000-0200-0000EA010000}"/>
            </a:ext>
          </a:extLst>
        </xdr:cNvPr>
        <xdr:cNvSpPr/>
      </xdr:nvSpPr>
      <xdr:spPr>
        <a:xfrm>
          <a:off x="113157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47/98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50165</xdr:rowOff>
    </xdr:from>
    <xdr:to>
      <xdr:col>79</xdr:col>
      <xdr:colOff>63500</xdr:colOff>
      <xdr:row>29</xdr:row>
      <xdr:rowOff>130175</xdr:rowOff>
    </xdr:to>
    <xdr:sp macro="" textlink="">
      <xdr:nvSpPr>
        <xdr:cNvPr id="491" name="正方形/長方形 490">
          <a:extLst>
            <a:ext uri="{FF2B5EF4-FFF2-40B4-BE49-F238E27FC236}">
              <a16:creationId xmlns:a16="http://schemas.microsoft.com/office/drawing/2014/main" id="{00000000-0008-0000-0200-0000EB010000}"/>
            </a:ext>
          </a:extLst>
        </xdr:cNvPr>
        <xdr:cNvSpPr/>
      </xdr:nvSpPr>
      <xdr:spPr>
        <a:xfrm>
          <a:off x="1223645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80645</xdr:rowOff>
    </xdr:from>
    <xdr:to>
      <xdr:col>79</xdr:col>
      <xdr:colOff>63500</xdr:colOff>
      <xdr:row>30</xdr:row>
      <xdr:rowOff>161925</xdr:rowOff>
    </xdr:to>
    <xdr:sp macro="" textlink="">
      <xdr:nvSpPr>
        <xdr:cNvPr id="492" name="正方形/長方形 491">
          <a:extLst>
            <a:ext uri="{FF2B5EF4-FFF2-40B4-BE49-F238E27FC236}">
              <a16:creationId xmlns:a16="http://schemas.microsoft.com/office/drawing/2014/main" id="{00000000-0008-0000-0200-0000EC010000}"/>
            </a:ext>
          </a:extLst>
        </xdr:cNvPr>
        <xdr:cNvSpPr/>
      </xdr:nvSpPr>
      <xdr:spPr>
        <a:xfrm>
          <a:off x="1223645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50165</xdr:rowOff>
    </xdr:from>
    <xdr:to>
      <xdr:col>85</xdr:col>
      <xdr:colOff>63500</xdr:colOff>
      <xdr:row>29</xdr:row>
      <xdr:rowOff>130175</xdr:rowOff>
    </xdr:to>
    <xdr:sp macro="" textlink="">
      <xdr:nvSpPr>
        <xdr:cNvPr id="493" name="正方形/長方形 492">
          <a:extLst>
            <a:ext uri="{FF2B5EF4-FFF2-40B4-BE49-F238E27FC236}">
              <a16:creationId xmlns:a16="http://schemas.microsoft.com/office/drawing/2014/main" id="{00000000-0008-0000-0200-0000ED010000}"/>
            </a:ext>
          </a:extLst>
        </xdr:cNvPr>
        <xdr:cNvSpPr/>
      </xdr:nvSpPr>
      <xdr:spPr>
        <a:xfrm>
          <a:off x="1326515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77</xdr:col>
      <xdr:colOff>63500</xdr:colOff>
      <xdr:row>29</xdr:row>
      <xdr:rowOff>80645</xdr:rowOff>
    </xdr:from>
    <xdr:to>
      <xdr:col>85</xdr:col>
      <xdr:colOff>63500</xdr:colOff>
      <xdr:row>30</xdr:row>
      <xdr:rowOff>161925</xdr:rowOff>
    </xdr:to>
    <xdr:sp macro="" textlink="">
      <xdr:nvSpPr>
        <xdr:cNvPr id="494" name="正方形/長方形 493">
          <a:extLst>
            <a:ext uri="{FF2B5EF4-FFF2-40B4-BE49-F238E27FC236}">
              <a16:creationId xmlns:a16="http://schemas.microsoft.com/office/drawing/2014/main" id="{00000000-0008-0000-0200-0000EE010000}"/>
            </a:ext>
          </a:extLst>
        </xdr:cNvPr>
        <xdr:cNvSpPr/>
      </xdr:nvSpPr>
      <xdr:spPr>
        <a:xfrm>
          <a:off x="1326515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18415</xdr:rowOff>
    </xdr:from>
    <xdr:to>
      <xdr:col>90</xdr:col>
      <xdr:colOff>25400</xdr:colOff>
      <xdr:row>44</xdr:row>
      <xdr:rowOff>74295</xdr:rowOff>
    </xdr:to>
    <xdr:sp macro="" textlink="">
      <xdr:nvSpPr>
        <xdr:cNvPr id="495" name="正方形/長方形 494">
          <a:extLst>
            <a:ext uri="{FF2B5EF4-FFF2-40B4-BE49-F238E27FC236}">
              <a16:creationId xmlns:a16="http://schemas.microsoft.com/office/drawing/2014/main" id="{00000000-0008-0000-0200-0000EF010000}"/>
            </a:ext>
          </a:extLst>
        </xdr:cNvPr>
        <xdr:cNvSpPr/>
      </xdr:nvSpPr>
      <xdr:spPr>
        <a:xfrm>
          <a:off x="11207750" y="5219065"/>
          <a:ext cx="42481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450" cy="220345"/>
    <xdr:sp macro="" textlink="">
      <xdr:nvSpPr>
        <xdr:cNvPr id="496" name="テキスト ボックス 495">
          <a:extLst>
            <a:ext uri="{FF2B5EF4-FFF2-40B4-BE49-F238E27FC236}">
              <a16:creationId xmlns:a16="http://schemas.microsoft.com/office/drawing/2014/main" id="{00000000-0008-0000-0200-0000F0010000}"/>
            </a:ext>
          </a:extLst>
        </xdr:cNvPr>
        <xdr:cNvSpPr txBox="1"/>
      </xdr:nvSpPr>
      <xdr:spPr>
        <a:xfrm>
          <a:off x="11169650" y="5033010"/>
          <a:ext cx="29845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44</xdr:row>
      <xdr:rowOff>74295</xdr:rowOff>
    </xdr:from>
    <xdr:to>
      <xdr:col>89</xdr:col>
      <xdr:colOff>171450</xdr:colOff>
      <xdr:row>44</xdr:row>
      <xdr:rowOff>74295</xdr:rowOff>
    </xdr:to>
    <xdr:cxnSp macro="">
      <xdr:nvCxnSpPr>
        <xdr:cNvPr id="497" name="直線コネクタ 496">
          <a:extLst>
            <a:ext uri="{FF2B5EF4-FFF2-40B4-BE49-F238E27FC236}">
              <a16:creationId xmlns:a16="http://schemas.microsoft.com/office/drawing/2014/main" id="{00000000-0008-0000-0200-0000F1010000}"/>
            </a:ext>
          </a:extLst>
        </xdr:cNvPr>
        <xdr:cNvCxnSpPr/>
      </xdr:nvCxnSpPr>
      <xdr:spPr>
        <a:xfrm>
          <a:off x="11207750" y="745426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43</xdr:row>
      <xdr:rowOff>103505</xdr:rowOff>
    </xdr:from>
    <xdr:ext cx="465455" cy="252095"/>
    <xdr:sp macro="" textlink="">
      <xdr:nvSpPr>
        <xdr:cNvPr id="498" name="テキスト ボックス 497">
          <a:extLst>
            <a:ext uri="{FF2B5EF4-FFF2-40B4-BE49-F238E27FC236}">
              <a16:creationId xmlns:a16="http://schemas.microsoft.com/office/drawing/2014/main" id="{00000000-0008-0000-0200-0000F2010000}"/>
            </a:ext>
          </a:extLst>
        </xdr:cNvPr>
        <xdr:cNvSpPr txBox="1"/>
      </xdr:nvSpPr>
      <xdr:spPr>
        <a:xfrm>
          <a:off x="10797540" y="7315835"/>
          <a:ext cx="4654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42</xdr:row>
      <xdr:rowOff>37465</xdr:rowOff>
    </xdr:from>
    <xdr:to>
      <xdr:col>89</xdr:col>
      <xdr:colOff>171450</xdr:colOff>
      <xdr:row>42</xdr:row>
      <xdr:rowOff>37465</xdr:rowOff>
    </xdr:to>
    <xdr:cxnSp macro="">
      <xdr:nvCxnSpPr>
        <xdr:cNvPr id="499" name="直線コネクタ 498">
          <a:extLst>
            <a:ext uri="{FF2B5EF4-FFF2-40B4-BE49-F238E27FC236}">
              <a16:creationId xmlns:a16="http://schemas.microsoft.com/office/drawing/2014/main" id="{00000000-0008-0000-0200-0000F3010000}"/>
            </a:ext>
          </a:extLst>
        </xdr:cNvPr>
        <xdr:cNvCxnSpPr/>
      </xdr:nvCxnSpPr>
      <xdr:spPr>
        <a:xfrm>
          <a:off x="11207750" y="708215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41</xdr:row>
      <xdr:rowOff>66040</xdr:rowOff>
    </xdr:from>
    <xdr:ext cx="465455" cy="252095"/>
    <xdr:sp macro="" textlink="">
      <xdr:nvSpPr>
        <xdr:cNvPr id="500" name="テキスト ボックス 499">
          <a:extLst>
            <a:ext uri="{FF2B5EF4-FFF2-40B4-BE49-F238E27FC236}">
              <a16:creationId xmlns:a16="http://schemas.microsoft.com/office/drawing/2014/main" id="{00000000-0008-0000-0200-0000F4010000}"/>
            </a:ext>
          </a:extLst>
        </xdr:cNvPr>
        <xdr:cNvSpPr txBox="1"/>
      </xdr:nvSpPr>
      <xdr:spPr>
        <a:xfrm>
          <a:off x="10797540" y="6943090"/>
          <a:ext cx="4654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40</xdr:row>
      <xdr:rowOff>0</xdr:rowOff>
    </xdr:from>
    <xdr:to>
      <xdr:col>89</xdr:col>
      <xdr:colOff>171450</xdr:colOff>
      <xdr:row>40</xdr:row>
      <xdr:rowOff>0</xdr:rowOff>
    </xdr:to>
    <xdr:cxnSp macro="">
      <xdr:nvCxnSpPr>
        <xdr:cNvPr id="501" name="直線コネクタ 500">
          <a:extLst>
            <a:ext uri="{FF2B5EF4-FFF2-40B4-BE49-F238E27FC236}">
              <a16:creationId xmlns:a16="http://schemas.microsoft.com/office/drawing/2014/main" id="{00000000-0008-0000-0200-0000F5010000}"/>
            </a:ext>
          </a:extLst>
        </xdr:cNvPr>
        <xdr:cNvCxnSpPr/>
      </xdr:nvCxnSpPr>
      <xdr:spPr>
        <a:xfrm>
          <a:off x="11207750" y="67094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39</xdr:row>
      <xdr:rowOff>28575</xdr:rowOff>
    </xdr:from>
    <xdr:ext cx="401320" cy="251460"/>
    <xdr:sp macro="" textlink="">
      <xdr:nvSpPr>
        <xdr:cNvPr id="502" name="テキスト ボックス 501">
          <a:extLst>
            <a:ext uri="{FF2B5EF4-FFF2-40B4-BE49-F238E27FC236}">
              <a16:creationId xmlns:a16="http://schemas.microsoft.com/office/drawing/2014/main" id="{00000000-0008-0000-0200-0000F6010000}"/>
            </a:ext>
          </a:extLst>
        </xdr:cNvPr>
        <xdr:cNvSpPr txBox="1"/>
      </xdr:nvSpPr>
      <xdr:spPr>
        <a:xfrm>
          <a:off x="10842625" y="6570345"/>
          <a:ext cx="40132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130175</xdr:rowOff>
    </xdr:from>
    <xdr:to>
      <xdr:col>89</xdr:col>
      <xdr:colOff>171450</xdr:colOff>
      <xdr:row>37</xdr:row>
      <xdr:rowOff>130175</xdr:rowOff>
    </xdr:to>
    <xdr:cxnSp macro="">
      <xdr:nvCxnSpPr>
        <xdr:cNvPr id="503" name="直線コネクタ 502">
          <a:extLst>
            <a:ext uri="{FF2B5EF4-FFF2-40B4-BE49-F238E27FC236}">
              <a16:creationId xmlns:a16="http://schemas.microsoft.com/office/drawing/2014/main" id="{00000000-0008-0000-0200-0000F7010000}"/>
            </a:ext>
          </a:extLst>
        </xdr:cNvPr>
        <xdr:cNvCxnSpPr/>
      </xdr:nvCxnSpPr>
      <xdr:spPr>
        <a:xfrm>
          <a:off x="11207750" y="633666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36</xdr:row>
      <xdr:rowOff>159385</xdr:rowOff>
    </xdr:from>
    <xdr:ext cx="401320" cy="252095"/>
    <xdr:sp macro="" textlink="">
      <xdr:nvSpPr>
        <xdr:cNvPr id="504" name="テキスト ボックス 503">
          <a:extLst>
            <a:ext uri="{FF2B5EF4-FFF2-40B4-BE49-F238E27FC236}">
              <a16:creationId xmlns:a16="http://schemas.microsoft.com/office/drawing/2014/main" id="{00000000-0008-0000-0200-0000F8010000}"/>
            </a:ext>
          </a:extLst>
        </xdr:cNvPr>
        <xdr:cNvSpPr txBox="1"/>
      </xdr:nvSpPr>
      <xdr:spPr>
        <a:xfrm>
          <a:off x="10842625" y="6198235"/>
          <a:ext cx="40132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93345</xdr:rowOff>
    </xdr:from>
    <xdr:to>
      <xdr:col>89</xdr:col>
      <xdr:colOff>171450</xdr:colOff>
      <xdr:row>35</xdr:row>
      <xdr:rowOff>93345</xdr:rowOff>
    </xdr:to>
    <xdr:cxnSp macro="">
      <xdr:nvCxnSpPr>
        <xdr:cNvPr id="505" name="直線コネクタ 504">
          <a:extLst>
            <a:ext uri="{FF2B5EF4-FFF2-40B4-BE49-F238E27FC236}">
              <a16:creationId xmlns:a16="http://schemas.microsoft.com/office/drawing/2014/main" id="{00000000-0008-0000-0200-0000F9010000}"/>
            </a:ext>
          </a:extLst>
        </xdr:cNvPr>
        <xdr:cNvCxnSpPr/>
      </xdr:nvCxnSpPr>
      <xdr:spPr>
        <a:xfrm>
          <a:off x="11207750" y="596455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34</xdr:row>
      <xdr:rowOff>121920</xdr:rowOff>
    </xdr:from>
    <xdr:ext cx="401320" cy="252095"/>
    <xdr:sp macro="" textlink="">
      <xdr:nvSpPr>
        <xdr:cNvPr id="506" name="テキスト ボックス 505">
          <a:extLst>
            <a:ext uri="{FF2B5EF4-FFF2-40B4-BE49-F238E27FC236}">
              <a16:creationId xmlns:a16="http://schemas.microsoft.com/office/drawing/2014/main" id="{00000000-0008-0000-0200-0000FA010000}"/>
            </a:ext>
          </a:extLst>
        </xdr:cNvPr>
        <xdr:cNvSpPr txBox="1"/>
      </xdr:nvSpPr>
      <xdr:spPr>
        <a:xfrm>
          <a:off x="10842625" y="5825490"/>
          <a:ext cx="40132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55880</xdr:rowOff>
    </xdr:from>
    <xdr:to>
      <xdr:col>89</xdr:col>
      <xdr:colOff>171450</xdr:colOff>
      <xdr:row>33</xdr:row>
      <xdr:rowOff>55880</xdr:rowOff>
    </xdr:to>
    <xdr:cxnSp macro="">
      <xdr:nvCxnSpPr>
        <xdr:cNvPr id="507" name="直線コネクタ 506">
          <a:extLst>
            <a:ext uri="{FF2B5EF4-FFF2-40B4-BE49-F238E27FC236}">
              <a16:creationId xmlns:a16="http://schemas.microsoft.com/office/drawing/2014/main" id="{00000000-0008-0000-0200-0000FB010000}"/>
            </a:ext>
          </a:extLst>
        </xdr:cNvPr>
        <xdr:cNvCxnSpPr/>
      </xdr:nvCxnSpPr>
      <xdr:spPr>
        <a:xfrm>
          <a:off x="11207750" y="55918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32</xdr:row>
      <xdr:rowOff>84455</xdr:rowOff>
    </xdr:from>
    <xdr:ext cx="401320" cy="251460"/>
    <xdr:sp macro="" textlink="">
      <xdr:nvSpPr>
        <xdr:cNvPr id="508" name="テキスト ボックス 507">
          <a:extLst>
            <a:ext uri="{FF2B5EF4-FFF2-40B4-BE49-F238E27FC236}">
              <a16:creationId xmlns:a16="http://schemas.microsoft.com/office/drawing/2014/main" id="{00000000-0008-0000-0200-0000FC010000}"/>
            </a:ext>
          </a:extLst>
        </xdr:cNvPr>
        <xdr:cNvSpPr txBox="1"/>
      </xdr:nvSpPr>
      <xdr:spPr>
        <a:xfrm>
          <a:off x="10842625" y="5452745"/>
          <a:ext cx="40132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18415</xdr:rowOff>
    </xdr:from>
    <xdr:to>
      <xdr:col>89</xdr:col>
      <xdr:colOff>171450</xdr:colOff>
      <xdr:row>31</xdr:row>
      <xdr:rowOff>18415</xdr:rowOff>
    </xdr:to>
    <xdr:cxnSp macro="">
      <xdr:nvCxnSpPr>
        <xdr:cNvPr id="509" name="直線コネクタ 508">
          <a:extLst>
            <a:ext uri="{FF2B5EF4-FFF2-40B4-BE49-F238E27FC236}">
              <a16:creationId xmlns:a16="http://schemas.microsoft.com/office/drawing/2014/main" id="{00000000-0008-0000-0200-0000FD010000}"/>
            </a:ext>
          </a:extLst>
        </xdr:cNvPr>
        <xdr:cNvCxnSpPr/>
      </xdr:nvCxnSpPr>
      <xdr:spPr>
        <a:xfrm>
          <a:off x="11207750" y="521906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30</xdr:row>
      <xdr:rowOff>47625</xdr:rowOff>
    </xdr:from>
    <xdr:ext cx="339090" cy="252095"/>
    <xdr:sp macro="" textlink="">
      <xdr:nvSpPr>
        <xdr:cNvPr id="510" name="テキスト ボックス 509">
          <a:extLst>
            <a:ext uri="{FF2B5EF4-FFF2-40B4-BE49-F238E27FC236}">
              <a16:creationId xmlns:a16="http://schemas.microsoft.com/office/drawing/2014/main" id="{00000000-0008-0000-0200-0000FE010000}"/>
            </a:ext>
          </a:extLst>
        </xdr:cNvPr>
        <xdr:cNvSpPr txBox="1"/>
      </xdr:nvSpPr>
      <xdr:spPr>
        <a:xfrm>
          <a:off x="10906760" y="5080635"/>
          <a:ext cx="3390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18415</xdr:rowOff>
    </xdr:from>
    <xdr:to>
      <xdr:col>90</xdr:col>
      <xdr:colOff>25400</xdr:colOff>
      <xdr:row>44</xdr:row>
      <xdr:rowOff>74295</xdr:rowOff>
    </xdr:to>
    <xdr:sp macro="" textlink="">
      <xdr:nvSpPr>
        <xdr:cNvPr id="511" name="【一般廃棄物処理施設】&#10;有形固定資産減価償却率グラフ枠">
          <a:extLst>
            <a:ext uri="{FF2B5EF4-FFF2-40B4-BE49-F238E27FC236}">
              <a16:creationId xmlns:a16="http://schemas.microsoft.com/office/drawing/2014/main" id="{00000000-0008-0000-0200-0000FF010000}"/>
            </a:ext>
          </a:extLst>
        </xdr:cNvPr>
        <xdr:cNvSpPr/>
      </xdr:nvSpPr>
      <xdr:spPr>
        <a:xfrm>
          <a:off x="11207750" y="5219065"/>
          <a:ext cx="42481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33</xdr:row>
      <xdr:rowOff>5715</xdr:rowOff>
    </xdr:from>
    <xdr:to>
      <xdr:col>85</xdr:col>
      <xdr:colOff>126365</xdr:colOff>
      <xdr:row>41</xdr:row>
      <xdr:rowOff>135890</xdr:rowOff>
    </xdr:to>
    <xdr:cxnSp macro="">
      <xdr:nvCxnSpPr>
        <xdr:cNvPr id="512" name="直線コネクタ 511">
          <a:extLst>
            <a:ext uri="{FF2B5EF4-FFF2-40B4-BE49-F238E27FC236}">
              <a16:creationId xmlns:a16="http://schemas.microsoft.com/office/drawing/2014/main" id="{00000000-0008-0000-0200-000000020000}"/>
            </a:ext>
          </a:extLst>
        </xdr:cNvPr>
        <xdr:cNvCxnSpPr/>
      </xdr:nvCxnSpPr>
      <xdr:spPr>
        <a:xfrm flipV="1">
          <a:off x="14699615" y="5541645"/>
          <a:ext cx="0" cy="14712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140335</xdr:rowOff>
    </xdr:from>
    <xdr:ext cx="403225" cy="251460"/>
    <xdr:sp macro="" textlink="">
      <xdr:nvSpPr>
        <xdr:cNvPr id="513" name="【一般廃棄物処理施設】&#10;有形固定資産減価償却率最小値テキスト">
          <a:extLst>
            <a:ext uri="{FF2B5EF4-FFF2-40B4-BE49-F238E27FC236}">
              <a16:creationId xmlns:a16="http://schemas.microsoft.com/office/drawing/2014/main" id="{00000000-0008-0000-0200-000001020000}"/>
            </a:ext>
          </a:extLst>
        </xdr:cNvPr>
        <xdr:cNvSpPr txBox="1"/>
      </xdr:nvSpPr>
      <xdr:spPr>
        <a:xfrm>
          <a:off x="14738350" y="7017385"/>
          <a:ext cx="4032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96.3</a:t>
          </a:r>
          <a:endParaRPr kumimoji="1" lang="ja-JP" altLang="en-US" sz="1000" b="1">
            <a:latin typeface="ＭＳ Ｐゴシック"/>
            <a:ea typeface="ＭＳ Ｐゴシック"/>
          </a:endParaRPr>
        </a:p>
      </xdr:txBody>
    </xdr:sp>
    <xdr:clientData/>
  </xdr:oneCellAnchor>
  <xdr:twoCellAnchor>
    <xdr:from>
      <xdr:col>85</xdr:col>
      <xdr:colOff>38100</xdr:colOff>
      <xdr:row>41</xdr:row>
      <xdr:rowOff>135890</xdr:rowOff>
    </xdr:from>
    <xdr:to>
      <xdr:col>86</xdr:col>
      <xdr:colOff>25400</xdr:colOff>
      <xdr:row>41</xdr:row>
      <xdr:rowOff>135890</xdr:rowOff>
    </xdr:to>
    <xdr:cxnSp macro="">
      <xdr:nvCxnSpPr>
        <xdr:cNvPr id="514" name="直線コネクタ 513">
          <a:extLst>
            <a:ext uri="{FF2B5EF4-FFF2-40B4-BE49-F238E27FC236}">
              <a16:creationId xmlns:a16="http://schemas.microsoft.com/office/drawing/2014/main" id="{00000000-0008-0000-0200-000002020000}"/>
            </a:ext>
          </a:extLst>
        </xdr:cNvPr>
        <xdr:cNvCxnSpPr/>
      </xdr:nvCxnSpPr>
      <xdr:spPr>
        <a:xfrm>
          <a:off x="14611350" y="70129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120650</xdr:rowOff>
    </xdr:from>
    <xdr:ext cx="403225" cy="252730"/>
    <xdr:sp macro="" textlink="">
      <xdr:nvSpPr>
        <xdr:cNvPr id="515" name="【一般廃棄物処理施設】&#10;有形固定資産減価償却率最大値テキスト">
          <a:extLst>
            <a:ext uri="{FF2B5EF4-FFF2-40B4-BE49-F238E27FC236}">
              <a16:creationId xmlns:a16="http://schemas.microsoft.com/office/drawing/2014/main" id="{00000000-0008-0000-0200-000003020000}"/>
            </a:ext>
          </a:extLst>
        </xdr:cNvPr>
        <xdr:cNvSpPr txBox="1"/>
      </xdr:nvSpPr>
      <xdr:spPr>
        <a:xfrm>
          <a:off x="14738350" y="5321300"/>
          <a:ext cx="4032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17.3</a:t>
          </a:r>
          <a:endParaRPr kumimoji="1" lang="ja-JP" altLang="en-US" sz="1000" b="1">
            <a:latin typeface="ＭＳ Ｐゴシック"/>
            <a:ea typeface="ＭＳ Ｐゴシック"/>
          </a:endParaRPr>
        </a:p>
      </xdr:txBody>
    </xdr:sp>
    <xdr:clientData/>
  </xdr:oneCellAnchor>
  <xdr:twoCellAnchor>
    <xdr:from>
      <xdr:col>85</xdr:col>
      <xdr:colOff>38100</xdr:colOff>
      <xdr:row>33</xdr:row>
      <xdr:rowOff>5715</xdr:rowOff>
    </xdr:from>
    <xdr:to>
      <xdr:col>86</xdr:col>
      <xdr:colOff>25400</xdr:colOff>
      <xdr:row>33</xdr:row>
      <xdr:rowOff>5715</xdr:rowOff>
    </xdr:to>
    <xdr:cxnSp macro="">
      <xdr:nvCxnSpPr>
        <xdr:cNvPr id="516" name="直線コネクタ 515">
          <a:extLst>
            <a:ext uri="{FF2B5EF4-FFF2-40B4-BE49-F238E27FC236}">
              <a16:creationId xmlns:a16="http://schemas.microsoft.com/office/drawing/2014/main" id="{00000000-0008-0000-0200-000004020000}"/>
            </a:ext>
          </a:extLst>
        </xdr:cNvPr>
        <xdr:cNvCxnSpPr/>
      </xdr:nvCxnSpPr>
      <xdr:spPr>
        <a:xfrm>
          <a:off x="14611350" y="554164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47625</xdr:rowOff>
    </xdr:from>
    <xdr:ext cx="403225" cy="252095"/>
    <xdr:sp macro="" textlink="">
      <xdr:nvSpPr>
        <xdr:cNvPr id="517" name="【一般廃棄物処理施設】&#10;有形固定資産減価償却率平均値テキスト">
          <a:extLst>
            <a:ext uri="{FF2B5EF4-FFF2-40B4-BE49-F238E27FC236}">
              <a16:creationId xmlns:a16="http://schemas.microsoft.com/office/drawing/2014/main" id="{00000000-0008-0000-0200-000005020000}"/>
            </a:ext>
          </a:extLst>
        </xdr:cNvPr>
        <xdr:cNvSpPr txBox="1"/>
      </xdr:nvSpPr>
      <xdr:spPr>
        <a:xfrm>
          <a:off x="14738350" y="6254115"/>
          <a:ext cx="403225"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24765</xdr:rowOff>
    </xdr:from>
    <xdr:to>
      <xdr:col>85</xdr:col>
      <xdr:colOff>171450</xdr:colOff>
      <xdr:row>38</xdr:row>
      <xdr:rowOff>124460</xdr:rowOff>
    </xdr:to>
    <xdr:sp macro="" textlink="">
      <xdr:nvSpPr>
        <xdr:cNvPr id="518" name="フローチャート: 判断 517">
          <a:extLst>
            <a:ext uri="{FF2B5EF4-FFF2-40B4-BE49-F238E27FC236}">
              <a16:creationId xmlns:a16="http://schemas.microsoft.com/office/drawing/2014/main" id="{00000000-0008-0000-0200-000006020000}"/>
            </a:ext>
          </a:extLst>
        </xdr:cNvPr>
        <xdr:cNvSpPr/>
      </xdr:nvSpPr>
      <xdr:spPr>
        <a:xfrm>
          <a:off x="14649450" y="6398895"/>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146050</xdr:rowOff>
    </xdr:from>
    <xdr:to>
      <xdr:col>81</xdr:col>
      <xdr:colOff>101600</xdr:colOff>
      <xdr:row>38</xdr:row>
      <xdr:rowOff>77470</xdr:rowOff>
    </xdr:to>
    <xdr:sp macro="" textlink="">
      <xdr:nvSpPr>
        <xdr:cNvPr id="519" name="フローチャート: 判断 518">
          <a:extLst>
            <a:ext uri="{FF2B5EF4-FFF2-40B4-BE49-F238E27FC236}">
              <a16:creationId xmlns:a16="http://schemas.microsoft.com/office/drawing/2014/main" id="{00000000-0008-0000-0200-000007020000}"/>
            </a:ext>
          </a:extLst>
        </xdr:cNvPr>
        <xdr:cNvSpPr/>
      </xdr:nvSpPr>
      <xdr:spPr>
        <a:xfrm>
          <a:off x="13887450" y="635254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136525</xdr:rowOff>
    </xdr:from>
    <xdr:to>
      <xdr:col>76</xdr:col>
      <xdr:colOff>165100</xdr:colOff>
      <xdr:row>38</xdr:row>
      <xdr:rowOff>68580</xdr:rowOff>
    </xdr:to>
    <xdr:sp macro="" textlink="">
      <xdr:nvSpPr>
        <xdr:cNvPr id="520" name="フローチャート: 判断 519">
          <a:extLst>
            <a:ext uri="{FF2B5EF4-FFF2-40B4-BE49-F238E27FC236}">
              <a16:creationId xmlns:a16="http://schemas.microsoft.com/office/drawing/2014/main" id="{00000000-0008-0000-0200-000008020000}"/>
            </a:ext>
          </a:extLst>
        </xdr:cNvPr>
        <xdr:cNvSpPr/>
      </xdr:nvSpPr>
      <xdr:spPr>
        <a:xfrm>
          <a:off x="13093700" y="634301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108585</xdr:rowOff>
    </xdr:from>
    <xdr:to>
      <xdr:col>72</xdr:col>
      <xdr:colOff>38100</xdr:colOff>
      <xdr:row>38</xdr:row>
      <xdr:rowOff>40005</xdr:rowOff>
    </xdr:to>
    <xdr:sp macro="" textlink="">
      <xdr:nvSpPr>
        <xdr:cNvPr id="521" name="フローチャート: 判断 520">
          <a:extLst>
            <a:ext uri="{FF2B5EF4-FFF2-40B4-BE49-F238E27FC236}">
              <a16:creationId xmlns:a16="http://schemas.microsoft.com/office/drawing/2014/main" id="{00000000-0008-0000-0200-000009020000}"/>
            </a:ext>
          </a:extLst>
        </xdr:cNvPr>
        <xdr:cNvSpPr/>
      </xdr:nvSpPr>
      <xdr:spPr>
        <a:xfrm>
          <a:off x="12299950" y="631507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61595</xdr:rowOff>
    </xdr:from>
    <xdr:to>
      <xdr:col>67</xdr:col>
      <xdr:colOff>101600</xdr:colOff>
      <xdr:row>37</xdr:row>
      <xdr:rowOff>161925</xdr:rowOff>
    </xdr:to>
    <xdr:sp macro="" textlink="">
      <xdr:nvSpPr>
        <xdr:cNvPr id="522" name="フローチャート: 判断 521">
          <a:extLst>
            <a:ext uri="{FF2B5EF4-FFF2-40B4-BE49-F238E27FC236}">
              <a16:creationId xmlns:a16="http://schemas.microsoft.com/office/drawing/2014/main" id="{00000000-0008-0000-0200-00000A020000}"/>
            </a:ext>
          </a:extLst>
        </xdr:cNvPr>
        <xdr:cNvSpPr/>
      </xdr:nvSpPr>
      <xdr:spPr>
        <a:xfrm>
          <a:off x="11487150" y="626808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72390</xdr:rowOff>
    </xdr:from>
    <xdr:ext cx="762000" cy="252095"/>
    <xdr:sp macro="" textlink="">
      <xdr:nvSpPr>
        <xdr:cNvPr id="523" name="テキスト ボックス 522">
          <a:extLst>
            <a:ext uri="{FF2B5EF4-FFF2-40B4-BE49-F238E27FC236}">
              <a16:creationId xmlns:a16="http://schemas.microsoft.com/office/drawing/2014/main" id="{00000000-0008-0000-0200-00000B020000}"/>
            </a:ext>
          </a:extLst>
        </xdr:cNvPr>
        <xdr:cNvSpPr txBox="1"/>
      </xdr:nvSpPr>
      <xdr:spPr>
        <a:xfrm>
          <a:off x="14528800" y="74523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44</xdr:row>
      <xdr:rowOff>72390</xdr:rowOff>
    </xdr:from>
    <xdr:ext cx="760095" cy="252095"/>
    <xdr:sp macro="" textlink="">
      <xdr:nvSpPr>
        <xdr:cNvPr id="524" name="テキスト ボックス 523">
          <a:extLst>
            <a:ext uri="{FF2B5EF4-FFF2-40B4-BE49-F238E27FC236}">
              <a16:creationId xmlns:a16="http://schemas.microsoft.com/office/drawing/2014/main" id="{00000000-0008-0000-0200-00000C020000}"/>
            </a:ext>
          </a:extLst>
        </xdr:cNvPr>
        <xdr:cNvSpPr txBox="1"/>
      </xdr:nvSpPr>
      <xdr:spPr>
        <a:xfrm>
          <a:off x="13766800" y="7452360"/>
          <a:ext cx="7600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44</xdr:row>
      <xdr:rowOff>72390</xdr:rowOff>
    </xdr:from>
    <xdr:ext cx="762000" cy="252095"/>
    <xdr:sp macro="" textlink="">
      <xdr:nvSpPr>
        <xdr:cNvPr id="525" name="テキスト ボックス 524">
          <a:extLst>
            <a:ext uri="{FF2B5EF4-FFF2-40B4-BE49-F238E27FC236}">
              <a16:creationId xmlns:a16="http://schemas.microsoft.com/office/drawing/2014/main" id="{00000000-0008-0000-0200-00000D020000}"/>
            </a:ext>
          </a:extLst>
        </xdr:cNvPr>
        <xdr:cNvSpPr txBox="1"/>
      </xdr:nvSpPr>
      <xdr:spPr>
        <a:xfrm>
          <a:off x="12973050" y="74523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171450</xdr:colOff>
      <xdr:row>44</xdr:row>
      <xdr:rowOff>72390</xdr:rowOff>
    </xdr:from>
    <xdr:ext cx="762000" cy="252095"/>
    <xdr:sp macro="" textlink="">
      <xdr:nvSpPr>
        <xdr:cNvPr id="526" name="テキスト ボックス 525">
          <a:extLst>
            <a:ext uri="{FF2B5EF4-FFF2-40B4-BE49-F238E27FC236}">
              <a16:creationId xmlns:a16="http://schemas.microsoft.com/office/drawing/2014/main" id="{00000000-0008-0000-0200-00000E020000}"/>
            </a:ext>
          </a:extLst>
        </xdr:cNvPr>
        <xdr:cNvSpPr txBox="1"/>
      </xdr:nvSpPr>
      <xdr:spPr>
        <a:xfrm>
          <a:off x="12172950" y="74523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44</xdr:row>
      <xdr:rowOff>72390</xdr:rowOff>
    </xdr:from>
    <xdr:ext cx="760095" cy="252095"/>
    <xdr:sp macro="" textlink="">
      <xdr:nvSpPr>
        <xdr:cNvPr id="527" name="テキスト ボックス 526">
          <a:extLst>
            <a:ext uri="{FF2B5EF4-FFF2-40B4-BE49-F238E27FC236}">
              <a16:creationId xmlns:a16="http://schemas.microsoft.com/office/drawing/2014/main" id="{00000000-0008-0000-0200-00000F020000}"/>
            </a:ext>
          </a:extLst>
        </xdr:cNvPr>
        <xdr:cNvSpPr txBox="1"/>
      </xdr:nvSpPr>
      <xdr:spPr>
        <a:xfrm>
          <a:off x="11366500" y="7452360"/>
          <a:ext cx="7600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38</xdr:row>
      <xdr:rowOff>114300</xdr:rowOff>
    </xdr:from>
    <xdr:to>
      <xdr:col>85</xdr:col>
      <xdr:colOff>171450</xdr:colOff>
      <xdr:row>39</xdr:row>
      <xdr:rowOff>45720</xdr:rowOff>
    </xdr:to>
    <xdr:sp macro="" textlink="">
      <xdr:nvSpPr>
        <xdr:cNvPr id="528" name="楕円 527">
          <a:extLst>
            <a:ext uri="{FF2B5EF4-FFF2-40B4-BE49-F238E27FC236}">
              <a16:creationId xmlns:a16="http://schemas.microsoft.com/office/drawing/2014/main" id="{00000000-0008-0000-0200-000010020000}"/>
            </a:ext>
          </a:extLst>
        </xdr:cNvPr>
        <xdr:cNvSpPr/>
      </xdr:nvSpPr>
      <xdr:spPr>
        <a:xfrm>
          <a:off x="14649450" y="6488430"/>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93345</xdr:rowOff>
    </xdr:from>
    <xdr:ext cx="403225" cy="253365"/>
    <xdr:sp macro="" textlink="">
      <xdr:nvSpPr>
        <xdr:cNvPr id="529" name="【一般廃棄物処理施設】&#10;有形固定資産減価償却率該当値テキスト">
          <a:extLst>
            <a:ext uri="{FF2B5EF4-FFF2-40B4-BE49-F238E27FC236}">
              <a16:creationId xmlns:a16="http://schemas.microsoft.com/office/drawing/2014/main" id="{00000000-0008-0000-0200-000011020000}"/>
            </a:ext>
          </a:extLst>
        </xdr:cNvPr>
        <xdr:cNvSpPr txBox="1"/>
      </xdr:nvSpPr>
      <xdr:spPr>
        <a:xfrm>
          <a:off x="14738350" y="6467475"/>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70.8</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38</xdr:row>
      <xdr:rowOff>90170</xdr:rowOff>
    </xdr:from>
    <xdr:to>
      <xdr:col>81</xdr:col>
      <xdr:colOff>101600</xdr:colOff>
      <xdr:row>39</xdr:row>
      <xdr:rowOff>21590</xdr:rowOff>
    </xdr:to>
    <xdr:sp macro="" textlink="">
      <xdr:nvSpPr>
        <xdr:cNvPr id="530" name="楕円 529">
          <a:extLst>
            <a:ext uri="{FF2B5EF4-FFF2-40B4-BE49-F238E27FC236}">
              <a16:creationId xmlns:a16="http://schemas.microsoft.com/office/drawing/2014/main" id="{00000000-0008-0000-0200-000012020000}"/>
            </a:ext>
          </a:extLst>
        </xdr:cNvPr>
        <xdr:cNvSpPr/>
      </xdr:nvSpPr>
      <xdr:spPr>
        <a:xfrm>
          <a:off x="13887450" y="646430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140335</xdr:rowOff>
    </xdr:from>
    <xdr:to>
      <xdr:col>85</xdr:col>
      <xdr:colOff>127000</xdr:colOff>
      <xdr:row>38</xdr:row>
      <xdr:rowOff>163830</xdr:rowOff>
    </xdr:to>
    <xdr:cxnSp macro="">
      <xdr:nvCxnSpPr>
        <xdr:cNvPr id="531" name="直線コネクタ 530">
          <a:extLst>
            <a:ext uri="{FF2B5EF4-FFF2-40B4-BE49-F238E27FC236}">
              <a16:creationId xmlns:a16="http://schemas.microsoft.com/office/drawing/2014/main" id="{00000000-0008-0000-0200-000013020000}"/>
            </a:ext>
          </a:extLst>
        </xdr:cNvPr>
        <xdr:cNvCxnSpPr/>
      </xdr:nvCxnSpPr>
      <xdr:spPr>
        <a:xfrm>
          <a:off x="13938250" y="6514465"/>
          <a:ext cx="7620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45085</xdr:rowOff>
    </xdr:from>
    <xdr:to>
      <xdr:col>76</xdr:col>
      <xdr:colOff>165100</xdr:colOff>
      <xdr:row>38</xdr:row>
      <xdr:rowOff>144780</xdr:rowOff>
    </xdr:to>
    <xdr:sp macro="" textlink="">
      <xdr:nvSpPr>
        <xdr:cNvPr id="532" name="楕円 531">
          <a:extLst>
            <a:ext uri="{FF2B5EF4-FFF2-40B4-BE49-F238E27FC236}">
              <a16:creationId xmlns:a16="http://schemas.microsoft.com/office/drawing/2014/main" id="{00000000-0008-0000-0200-000014020000}"/>
            </a:ext>
          </a:extLst>
        </xdr:cNvPr>
        <xdr:cNvSpPr/>
      </xdr:nvSpPr>
      <xdr:spPr>
        <a:xfrm>
          <a:off x="13093700" y="641921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95250</xdr:rowOff>
    </xdr:from>
    <xdr:to>
      <xdr:col>81</xdr:col>
      <xdr:colOff>50800</xdr:colOff>
      <xdr:row>38</xdr:row>
      <xdr:rowOff>140335</xdr:rowOff>
    </xdr:to>
    <xdr:cxnSp macro="">
      <xdr:nvCxnSpPr>
        <xdr:cNvPr id="533" name="直線コネクタ 532">
          <a:extLst>
            <a:ext uri="{FF2B5EF4-FFF2-40B4-BE49-F238E27FC236}">
              <a16:creationId xmlns:a16="http://schemas.microsoft.com/office/drawing/2014/main" id="{00000000-0008-0000-0200-000015020000}"/>
            </a:ext>
          </a:extLst>
        </xdr:cNvPr>
        <xdr:cNvCxnSpPr/>
      </xdr:nvCxnSpPr>
      <xdr:spPr>
        <a:xfrm>
          <a:off x="13144500" y="6469380"/>
          <a:ext cx="79375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7620</xdr:rowOff>
    </xdr:from>
    <xdr:to>
      <xdr:col>72</xdr:col>
      <xdr:colOff>38100</xdr:colOff>
      <xdr:row>38</xdr:row>
      <xdr:rowOff>107315</xdr:rowOff>
    </xdr:to>
    <xdr:sp macro="" textlink="">
      <xdr:nvSpPr>
        <xdr:cNvPr id="534" name="楕円 533">
          <a:extLst>
            <a:ext uri="{FF2B5EF4-FFF2-40B4-BE49-F238E27FC236}">
              <a16:creationId xmlns:a16="http://schemas.microsoft.com/office/drawing/2014/main" id="{00000000-0008-0000-0200-000016020000}"/>
            </a:ext>
          </a:extLst>
        </xdr:cNvPr>
        <xdr:cNvSpPr/>
      </xdr:nvSpPr>
      <xdr:spPr>
        <a:xfrm>
          <a:off x="12299950" y="638175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171450</xdr:colOff>
      <xdr:row>38</xdr:row>
      <xdr:rowOff>57785</xdr:rowOff>
    </xdr:from>
    <xdr:to>
      <xdr:col>76</xdr:col>
      <xdr:colOff>114300</xdr:colOff>
      <xdr:row>38</xdr:row>
      <xdr:rowOff>95250</xdr:rowOff>
    </xdr:to>
    <xdr:cxnSp macro="">
      <xdr:nvCxnSpPr>
        <xdr:cNvPr id="535" name="直線コネクタ 534">
          <a:extLst>
            <a:ext uri="{FF2B5EF4-FFF2-40B4-BE49-F238E27FC236}">
              <a16:creationId xmlns:a16="http://schemas.microsoft.com/office/drawing/2014/main" id="{00000000-0008-0000-0200-000017020000}"/>
            </a:ext>
          </a:extLst>
        </xdr:cNvPr>
        <xdr:cNvCxnSpPr/>
      </xdr:nvCxnSpPr>
      <xdr:spPr>
        <a:xfrm>
          <a:off x="12344400" y="6431915"/>
          <a:ext cx="8001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138430</xdr:rowOff>
    </xdr:from>
    <xdr:to>
      <xdr:col>67</xdr:col>
      <xdr:colOff>101600</xdr:colOff>
      <xdr:row>38</xdr:row>
      <xdr:rowOff>70485</xdr:rowOff>
    </xdr:to>
    <xdr:sp macro="" textlink="">
      <xdr:nvSpPr>
        <xdr:cNvPr id="536" name="楕円 535">
          <a:extLst>
            <a:ext uri="{FF2B5EF4-FFF2-40B4-BE49-F238E27FC236}">
              <a16:creationId xmlns:a16="http://schemas.microsoft.com/office/drawing/2014/main" id="{00000000-0008-0000-0200-000018020000}"/>
            </a:ext>
          </a:extLst>
        </xdr:cNvPr>
        <xdr:cNvSpPr/>
      </xdr:nvSpPr>
      <xdr:spPr>
        <a:xfrm>
          <a:off x="11487150" y="634492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20320</xdr:rowOff>
    </xdr:from>
    <xdr:to>
      <xdr:col>71</xdr:col>
      <xdr:colOff>171450</xdr:colOff>
      <xdr:row>38</xdr:row>
      <xdr:rowOff>57785</xdr:rowOff>
    </xdr:to>
    <xdr:cxnSp macro="">
      <xdr:nvCxnSpPr>
        <xdr:cNvPr id="537" name="直線コネクタ 536">
          <a:extLst>
            <a:ext uri="{FF2B5EF4-FFF2-40B4-BE49-F238E27FC236}">
              <a16:creationId xmlns:a16="http://schemas.microsoft.com/office/drawing/2014/main" id="{00000000-0008-0000-0200-000019020000}"/>
            </a:ext>
          </a:extLst>
        </xdr:cNvPr>
        <xdr:cNvCxnSpPr/>
      </xdr:nvCxnSpPr>
      <xdr:spPr>
        <a:xfrm>
          <a:off x="11537950" y="6394450"/>
          <a:ext cx="80645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36</xdr:row>
      <xdr:rowOff>93980</xdr:rowOff>
    </xdr:from>
    <xdr:ext cx="403225" cy="253365"/>
    <xdr:sp macro="" textlink="">
      <xdr:nvSpPr>
        <xdr:cNvPr id="538" name="n_1aveValue【一般廃棄物処理施設】&#10;有形固定資産減価償却率">
          <a:extLst>
            <a:ext uri="{FF2B5EF4-FFF2-40B4-BE49-F238E27FC236}">
              <a16:creationId xmlns:a16="http://schemas.microsoft.com/office/drawing/2014/main" id="{00000000-0008-0000-0200-00001A020000}"/>
            </a:ext>
          </a:extLst>
        </xdr:cNvPr>
        <xdr:cNvSpPr txBox="1"/>
      </xdr:nvSpPr>
      <xdr:spPr>
        <a:xfrm>
          <a:off x="13742035" y="6132830"/>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63.5</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36</xdr:row>
      <xdr:rowOff>84455</xdr:rowOff>
    </xdr:from>
    <xdr:ext cx="403225" cy="251460"/>
    <xdr:sp macro="" textlink="">
      <xdr:nvSpPr>
        <xdr:cNvPr id="539" name="n_2aveValue【一般廃棄物処理施設】&#10;有形固定資産減価償却率">
          <a:extLst>
            <a:ext uri="{FF2B5EF4-FFF2-40B4-BE49-F238E27FC236}">
              <a16:creationId xmlns:a16="http://schemas.microsoft.com/office/drawing/2014/main" id="{00000000-0008-0000-0200-00001B020000}"/>
            </a:ext>
          </a:extLst>
        </xdr:cNvPr>
        <xdr:cNvSpPr txBox="1"/>
      </xdr:nvSpPr>
      <xdr:spPr>
        <a:xfrm>
          <a:off x="12960985" y="6123305"/>
          <a:ext cx="4032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63.0</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36</xdr:row>
      <xdr:rowOff>56515</xdr:rowOff>
    </xdr:from>
    <xdr:ext cx="405130" cy="253365"/>
    <xdr:sp macro="" textlink="">
      <xdr:nvSpPr>
        <xdr:cNvPr id="540" name="n_3aveValue【一般廃棄物処理施設】&#10;有形固定資産減価償却率">
          <a:extLst>
            <a:ext uri="{FF2B5EF4-FFF2-40B4-BE49-F238E27FC236}">
              <a16:creationId xmlns:a16="http://schemas.microsoft.com/office/drawing/2014/main" id="{00000000-0008-0000-0200-00001C020000}"/>
            </a:ext>
          </a:extLst>
        </xdr:cNvPr>
        <xdr:cNvSpPr txBox="1"/>
      </xdr:nvSpPr>
      <xdr:spPr>
        <a:xfrm>
          <a:off x="12167235" y="6095365"/>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61.5</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36</xdr:row>
      <xdr:rowOff>10160</xdr:rowOff>
    </xdr:from>
    <xdr:ext cx="403225" cy="252095"/>
    <xdr:sp macro="" textlink="">
      <xdr:nvSpPr>
        <xdr:cNvPr id="541" name="n_4aveValue【一般廃棄物処理施設】&#10;有形固定資産減価償却率">
          <a:extLst>
            <a:ext uri="{FF2B5EF4-FFF2-40B4-BE49-F238E27FC236}">
              <a16:creationId xmlns:a16="http://schemas.microsoft.com/office/drawing/2014/main" id="{00000000-0008-0000-0200-00001D020000}"/>
            </a:ext>
          </a:extLst>
        </xdr:cNvPr>
        <xdr:cNvSpPr txBox="1"/>
      </xdr:nvSpPr>
      <xdr:spPr>
        <a:xfrm>
          <a:off x="11354435" y="6049010"/>
          <a:ext cx="40322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59.0</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39</xdr:row>
      <xdr:rowOff>13335</xdr:rowOff>
    </xdr:from>
    <xdr:ext cx="403225" cy="252095"/>
    <xdr:sp macro="" textlink="">
      <xdr:nvSpPr>
        <xdr:cNvPr id="542" name="n_1mainValue【一般廃棄物処理施設】&#10;有形固定資産減価償却率">
          <a:extLst>
            <a:ext uri="{FF2B5EF4-FFF2-40B4-BE49-F238E27FC236}">
              <a16:creationId xmlns:a16="http://schemas.microsoft.com/office/drawing/2014/main" id="{00000000-0008-0000-0200-00001E020000}"/>
            </a:ext>
          </a:extLst>
        </xdr:cNvPr>
        <xdr:cNvSpPr txBox="1"/>
      </xdr:nvSpPr>
      <xdr:spPr>
        <a:xfrm>
          <a:off x="13742035" y="6555105"/>
          <a:ext cx="40322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69.5</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38</xdr:row>
      <xdr:rowOff>135890</xdr:rowOff>
    </xdr:from>
    <xdr:ext cx="403225" cy="253365"/>
    <xdr:sp macro="" textlink="">
      <xdr:nvSpPr>
        <xdr:cNvPr id="543" name="n_2mainValue【一般廃棄物処理施設】&#10;有形固定資産減価償却率">
          <a:extLst>
            <a:ext uri="{FF2B5EF4-FFF2-40B4-BE49-F238E27FC236}">
              <a16:creationId xmlns:a16="http://schemas.microsoft.com/office/drawing/2014/main" id="{00000000-0008-0000-0200-00001F020000}"/>
            </a:ext>
          </a:extLst>
        </xdr:cNvPr>
        <xdr:cNvSpPr txBox="1"/>
      </xdr:nvSpPr>
      <xdr:spPr>
        <a:xfrm>
          <a:off x="12960985" y="6510020"/>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67.1</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38</xdr:row>
      <xdr:rowOff>98425</xdr:rowOff>
    </xdr:from>
    <xdr:ext cx="405130" cy="252730"/>
    <xdr:sp macro="" textlink="">
      <xdr:nvSpPr>
        <xdr:cNvPr id="544" name="n_3mainValue【一般廃棄物処理施設】&#10;有形固定資産減価償却率">
          <a:extLst>
            <a:ext uri="{FF2B5EF4-FFF2-40B4-BE49-F238E27FC236}">
              <a16:creationId xmlns:a16="http://schemas.microsoft.com/office/drawing/2014/main" id="{00000000-0008-0000-0200-000020020000}"/>
            </a:ext>
          </a:extLst>
        </xdr:cNvPr>
        <xdr:cNvSpPr txBox="1"/>
      </xdr:nvSpPr>
      <xdr:spPr>
        <a:xfrm>
          <a:off x="12167235" y="6472555"/>
          <a:ext cx="4051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65.1</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38</xdr:row>
      <xdr:rowOff>61595</xdr:rowOff>
    </xdr:from>
    <xdr:ext cx="403225" cy="252730"/>
    <xdr:sp macro="" textlink="">
      <xdr:nvSpPr>
        <xdr:cNvPr id="545" name="n_4mainValue【一般廃棄物処理施設】&#10;有形固定資産減価償却率">
          <a:extLst>
            <a:ext uri="{FF2B5EF4-FFF2-40B4-BE49-F238E27FC236}">
              <a16:creationId xmlns:a16="http://schemas.microsoft.com/office/drawing/2014/main" id="{00000000-0008-0000-0200-000021020000}"/>
            </a:ext>
          </a:extLst>
        </xdr:cNvPr>
        <xdr:cNvSpPr txBox="1"/>
      </xdr:nvSpPr>
      <xdr:spPr>
        <a:xfrm>
          <a:off x="11354435" y="6435725"/>
          <a:ext cx="4032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63.1</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24</xdr:row>
      <xdr:rowOff>74295</xdr:rowOff>
    </xdr:from>
    <xdr:to>
      <xdr:col>120</xdr:col>
      <xdr:colOff>152400</xdr:colOff>
      <xdr:row>28</xdr:row>
      <xdr:rowOff>24765</xdr:rowOff>
    </xdr:to>
    <xdr:sp macro="" textlink="">
      <xdr:nvSpPr>
        <xdr:cNvPr id="546" name="正方形/長方形 545">
          <a:extLst>
            <a:ext uri="{FF2B5EF4-FFF2-40B4-BE49-F238E27FC236}">
              <a16:creationId xmlns:a16="http://schemas.microsoft.com/office/drawing/2014/main" id="{00000000-0008-0000-0200-000022020000}"/>
            </a:ext>
          </a:extLst>
        </xdr:cNvPr>
        <xdr:cNvSpPr/>
      </xdr:nvSpPr>
      <xdr:spPr>
        <a:xfrm>
          <a:off x="16459200" y="4101465"/>
          <a:ext cx="4267200" cy="6210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96</xdr:col>
      <xdr:colOff>127000</xdr:colOff>
      <xdr:row>28</xdr:row>
      <xdr:rowOff>50165</xdr:rowOff>
    </xdr:from>
    <xdr:to>
      <xdr:col>104</xdr:col>
      <xdr:colOff>127000</xdr:colOff>
      <xdr:row>29</xdr:row>
      <xdr:rowOff>130175</xdr:rowOff>
    </xdr:to>
    <xdr:sp macro="" textlink="">
      <xdr:nvSpPr>
        <xdr:cNvPr id="547" name="正方形/長方形 546">
          <a:extLst>
            <a:ext uri="{FF2B5EF4-FFF2-40B4-BE49-F238E27FC236}">
              <a16:creationId xmlns:a16="http://schemas.microsoft.com/office/drawing/2014/main" id="{00000000-0008-0000-0200-000023020000}"/>
            </a:ext>
          </a:extLst>
        </xdr:cNvPr>
        <xdr:cNvSpPr/>
      </xdr:nvSpPr>
      <xdr:spPr>
        <a:xfrm>
          <a:off x="165862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80645</xdr:rowOff>
    </xdr:from>
    <xdr:to>
      <xdr:col>104</xdr:col>
      <xdr:colOff>127000</xdr:colOff>
      <xdr:row>30</xdr:row>
      <xdr:rowOff>161925</xdr:rowOff>
    </xdr:to>
    <xdr:sp macro="" textlink="">
      <xdr:nvSpPr>
        <xdr:cNvPr id="548" name="正方形/長方形 547">
          <a:extLst>
            <a:ext uri="{FF2B5EF4-FFF2-40B4-BE49-F238E27FC236}">
              <a16:creationId xmlns:a16="http://schemas.microsoft.com/office/drawing/2014/main" id="{00000000-0008-0000-0200-000024020000}"/>
            </a:ext>
          </a:extLst>
        </xdr:cNvPr>
        <xdr:cNvSpPr/>
      </xdr:nvSpPr>
      <xdr:spPr>
        <a:xfrm>
          <a:off x="165862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45/98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50165</xdr:rowOff>
    </xdr:from>
    <xdr:to>
      <xdr:col>110</xdr:col>
      <xdr:colOff>0</xdr:colOff>
      <xdr:row>29</xdr:row>
      <xdr:rowOff>130175</xdr:rowOff>
    </xdr:to>
    <xdr:sp macro="" textlink="">
      <xdr:nvSpPr>
        <xdr:cNvPr id="549" name="正方形/長方形 548">
          <a:extLst>
            <a:ext uri="{FF2B5EF4-FFF2-40B4-BE49-F238E27FC236}">
              <a16:creationId xmlns:a16="http://schemas.microsoft.com/office/drawing/2014/main" id="{00000000-0008-0000-0200-000025020000}"/>
            </a:ext>
          </a:extLst>
        </xdr:cNvPr>
        <xdr:cNvSpPr/>
      </xdr:nvSpPr>
      <xdr:spPr>
        <a:xfrm>
          <a:off x="174879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80645</xdr:rowOff>
    </xdr:from>
    <xdr:to>
      <xdr:col>110</xdr:col>
      <xdr:colOff>0</xdr:colOff>
      <xdr:row>30</xdr:row>
      <xdr:rowOff>161925</xdr:rowOff>
    </xdr:to>
    <xdr:sp macro="" textlink="">
      <xdr:nvSpPr>
        <xdr:cNvPr id="550" name="正方形/長方形 549">
          <a:extLst>
            <a:ext uri="{FF2B5EF4-FFF2-40B4-BE49-F238E27FC236}">
              <a16:creationId xmlns:a16="http://schemas.microsoft.com/office/drawing/2014/main" id="{00000000-0008-0000-0200-000026020000}"/>
            </a:ext>
          </a:extLst>
        </xdr:cNvPr>
        <xdr:cNvSpPr/>
      </xdr:nvSpPr>
      <xdr:spPr>
        <a:xfrm>
          <a:off x="174879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82,058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50165</xdr:rowOff>
    </xdr:from>
    <xdr:to>
      <xdr:col>116</xdr:col>
      <xdr:colOff>0</xdr:colOff>
      <xdr:row>29</xdr:row>
      <xdr:rowOff>130175</xdr:rowOff>
    </xdr:to>
    <xdr:sp macro="" textlink="">
      <xdr:nvSpPr>
        <xdr:cNvPr id="551" name="正方形/長方形 550">
          <a:extLst>
            <a:ext uri="{FF2B5EF4-FFF2-40B4-BE49-F238E27FC236}">
              <a16:creationId xmlns:a16="http://schemas.microsoft.com/office/drawing/2014/main" id="{00000000-0008-0000-0200-000027020000}"/>
            </a:ext>
          </a:extLst>
        </xdr:cNvPr>
        <xdr:cNvSpPr/>
      </xdr:nvSpPr>
      <xdr:spPr>
        <a:xfrm>
          <a:off x="185166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108</xdr:col>
      <xdr:colOff>0</xdr:colOff>
      <xdr:row>29</xdr:row>
      <xdr:rowOff>80645</xdr:rowOff>
    </xdr:from>
    <xdr:to>
      <xdr:col>116</xdr:col>
      <xdr:colOff>0</xdr:colOff>
      <xdr:row>30</xdr:row>
      <xdr:rowOff>161925</xdr:rowOff>
    </xdr:to>
    <xdr:sp macro="" textlink="">
      <xdr:nvSpPr>
        <xdr:cNvPr id="552" name="正方形/長方形 551">
          <a:extLst>
            <a:ext uri="{FF2B5EF4-FFF2-40B4-BE49-F238E27FC236}">
              <a16:creationId xmlns:a16="http://schemas.microsoft.com/office/drawing/2014/main" id="{00000000-0008-0000-0200-000028020000}"/>
            </a:ext>
          </a:extLst>
        </xdr:cNvPr>
        <xdr:cNvSpPr/>
      </xdr:nvSpPr>
      <xdr:spPr>
        <a:xfrm>
          <a:off x="185166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69,246</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18415</xdr:rowOff>
    </xdr:from>
    <xdr:to>
      <xdr:col>120</xdr:col>
      <xdr:colOff>152400</xdr:colOff>
      <xdr:row>44</xdr:row>
      <xdr:rowOff>74295</xdr:rowOff>
    </xdr:to>
    <xdr:sp macro="" textlink="">
      <xdr:nvSpPr>
        <xdr:cNvPr id="553" name="正方形/長方形 552">
          <a:extLst>
            <a:ext uri="{FF2B5EF4-FFF2-40B4-BE49-F238E27FC236}">
              <a16:creationId xmlns:a16="http://schemas.microsoft.com/office/drawing/2014/main" id="{00000000-0008-0000-0200-000029020000}"/>
            </a:ext>
          </a:extLst>
        </xdr:cNvPr>
        <xdr:cNvSpPr/>
      </xdr:nvSpPr>
      <xdr:spPr>
        <a:xfrm>
          <a:off x="16459200" y="5219065"/>
          <a:ext cx="42672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7980" cy="220345"/>
    <xdr:sp macro="" textlink="">
      <xdr:nvSpPr>
        <xdr:cNvPr id="554" name="テキスト ボックス 553">
          <a:extLst>
            <a:ext uri="{FF2B5EF4-FFF2-40B4-BE49-F238E27FC236}">
              <a16:creationId xmlns:a16="http://schemas.microsoft.com/office/drawing/2014/main" id="{00000000-0008-0000-0200-00002A020000}"/>
            </a:ext>
          </a:extLst>
        </xdr:cNvPr>
        <xdr:cNvSpPr txBox="1"/>
      </xdr:nvSpPr>
      <xdr:spPr>
        <a:xfrm>
          <a:off x="16440150" y="5033010"/>
          <a:ext cx="34798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44</xdr:row>
      <xdr:rowOff>74295</xdr:rowOff>
    </xdr:from>
    <xdr:to>
      <xdr:col>120</xdr:col>
      <xdr:colOff>114300</xdr:colOff>
      <xdr:row>44</xdr:row>
      <xdr:rowOff>74295</xdr:rowOff>
    </xdr:to>
    <xdr:cxnSp macro="">
      <xdr:nvCxnSpPr>
        <xdr:cNvPr id="555" name="直線コネクタ 554">
          <a:extLst>
            <a:ext uri="{FF2B5EF4-FFF2-40B4-BE49-F238E27FC236}">
              <a16:creationId xmlns:a16="http://schemas.microsoft.com/office/drawing/2014/main" id="{00000000-0008-0000-0200-00002B020000}"/>
            </a:ext>
          </a:extLst>
        </xdr:cNvPr>
        <xdr:cNvCxnSpPr/>
      </xdr:nvCxnSpPr>
      <xdr:spPr>
        <a:xfrm>
          <a:off x="16459200" y="74542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37465</xdr:rowOff>
    </xdr:from>
    <xdr:to>
      <xdr:col>120</xdr:col>
      <xdr:colOff>114300</xdr:colOff>
      <xdr:row>42</xdr:row>
      <xdr:rowOff>37465</xdr:rowOff>
    </xdr:to>
    <xdr:cxnSp macro="">
      <xdr:nvCxnSpPr>
        <xdr:cNvPr id="556" name="直線コネクタ 555">
          <a:extLst>
            <a:ext uri="{FF2B5EF4-FFF2-40B4-BE49-F238E27FC236}">
              <a16:creationId xmlns:a16="http://schemas.microsoft.com/office/drawing/2014/main" id="{00000000-0008-0000-0200-00002C020000}"/>
            </a:ext>
          </a:extLst>
        </xdr:cNvPr>
        <xdr:cNvCxnSpPr/>
      </xdr:nvCxnSpPr>
      <xdr:spPr>
        <a:xfrm>
          <a:off x="16459200" y="70821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41</xdr:row>
      <xdr:rowOff>66040</xdr:rowOff>
    </xdr:from>
    <xdr:ext cx="247015" cy="252095"/>
    <xdr:sp macro="" textlink="">
      <xdr:nvSpPr>
        <xdr:cNvPr id="557" name="テキスト ボックス 556">
          <a:extLst>
            <a:ext uri="{FF2B5EF4-FFF2-40B4-BE49-F238E27FC236}">
              <a16:creationId xmlns:a16="http://schemas.microsoft.com/office/drawing/2014/main" id="{00000000-0008-0000-0200-00002D020000}"/>
            </a:ext>
          </a:extLst>
        </xdr:cNvPr>
        <xdr:cNvSpPr txBox="1"/>
      </xdr:nvSpPr>
      <xdr:spPr>
        <a:xfrm>
          <a:off x="16248380" y="6943090"/>
          <a:ext cx="247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8" name="直線コネクタ 557">
          <a:extLst>
            <a:ext uri="{FF2B5EF4-FFF2-40B4-BE49-F238E27FC236}">
              <a16:creationId xmlns:a16="http://schemas.microsoft.com/office/drawing/2014/main" id="{00000000-0008-0000-0200-00002E020000}"/>
            </a:ext>
          </a:extLst>
        </xdr:cNvPr>
        <xdr:cNvCxnSpPr/>
      </xdr:nvCxnSpPr>
      <xdr:spPr>
        <a:xfrm>
          <a:off x="16459200" y="67094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39</xdr:row>
      <xdr:rowOff>28575</xdr:rowOff>
    </xdr:from>
    <xdr:ext cx="595630" cy="251460"/>
    <xdr:sp macro="" textlink="">
      <xdr:nvSpPr>
        <xdr:cNvPr id="559" name="テキスト ボックス 558">
          <a:extLst>
            <a:ext uri="{FF2B5EF4-FFF2-40B4-BE49-F238E27FC236}">
              <a16:creationId xmlns:a16="http://schemas.microsoft.com/office/drawing/2014/main" id="{00000000-0008-0000-0200-00002F020000}"/>
            </a:ext>
          </a:extLst>
        </xdr:cNvPr>
        <xdr:cNvSpPr txBox="1"/>
      </xdr:nvSpPr>
      <xdr:spPr>
        <a:xfrm>
          <a:off x="15939770" y="6570345"/>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96</xdr:col>
      <xdr:colOff>0</xdr:colOff>
      <xdr:row>37</xdr:row>
      <xdr:rowOff>130175</xdr:rowOff>
    </xdr:from>
    <xdr:to>
      <xdr:col>120</xdr:col>
      <xdr:colOff>114300</xdr:colOff>
      <xdr:row>37</xdr:row>
      <xdr:rowOff>130175</xdr:rowOff>
    </xdr:to>
    <xdr:cxnSp macro="">
      <xdr:nvCxnSpPr>
        <xdr:cNvPr id="560" name="直線コネクタ 559">
          <a:extLst>
            <a:ext uri="{FF2B5EF4-FFF2-40B4-BE49-F238E27FC236}">
              <a16:creationId xmlns:a16="http://schemas.microsoft.com/office/drawing/2014/main" id="{00000000-0008-0000-0200-000030020000}"/>
            </a:ext>
          </a:extLst>
        </xdr:cNvPr>
        <xdr:cNvCxnSpPr/>
      </xdr:nvCxnSpPr>
      <xdr:spPr>
        <a:xfrm>
          <a:off x="16459200" y="63366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36</xdr:row>
      <xdr:rowOff>159385</xdr:rowOff>
    </xdr:from>
    <xdr:ext cx="595630" cy="252095"/>
    <xdr:sp macro="" textlink="">
      <xdr:nvSpPr>
        <xdr:cNvPr id="561" name="テキスト ボックス 560">
          <a:extLst>
            <a:ext uri="{FF2B5EF4-FFF2-40B4-BE49-F238E27FC236}">
              <a16:creationId xmlns:a16="http://schemas.microsoft.com/office/drawing/2014/main" id="{00000000-0008-0000-0200-000031020000}"/>
            </a:ext>
          </a:extLst>
        </xdr:cNvPr>
        <xdr:cNvSpPr txBox="1"/>
      </xdr:nvSpPr>
      <xdr:spPr>
        <a:xfrm>
          <a:off x="15939770" y="6198235"/>
          <a:ext cx="5956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96</xdr:col>
      <xdr:colOff>0</xdr:colOff>
      <xdr:row>35</xdr:row>
      <xdr:rowOff>93345</xdr:rowOff>
    </xdr:from>
    <xdr:to>
      <xdr:col>120</xdr:col>
      <xdr:colOff>114300</xdr:colOff>
      <xdr:row>35</xdr:row>
      <xdr:rowOff>93345</xdr:rowOff>
    </xdr:to>
    <xdr:cxnSp macro="">
      <xdr:nvCxnSpPr>
        <xdr:cNvPr id="562" name="直線コネクタ 561">
          <a:extLst>
            <a:ext uri="{FF2B5EF4-FFF2-40B4-BE49-F238E27FC236}">
              <a16:creationId xmlns:a16="http://schemas.microsoft.com/office/drawing/2014/main" id="{00000000-0008-0000-0200-000032020000}"/>
            </a:ext>
          </a:extLst>
        </xdr:cNvPr>
        <xdr:cNvCxnSpPr/>
      </xdr:nvCxnSpPr>
      <xdr:spPr>
        <a:xfrm>
          <a:off x="16459200" y="59645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34</xdr:row>
      <xdr:rowOff>121920</xdr:rowOff>
    </xdr:from>
    <xdr:ext cx="595630" cy="252095"/>
    <xdr:sp macro="" textlink="">
      <xdr:nvSpPr>
        <xdr:cNvPr id="563" name="テキスト ボックス 562">
          <a:extLst>
            <a:ext uri="{FF2B5EF4-FFF2-40B4-BE49-F238E27FC236}">
              <a16:creationId xmlns:a16="http://schemas.microsoft.com/office/drawing/2014/main" id="{00000000-0008-0000-0200-000033020000}"/>
            </a:ext>
          </a:extLst>
        </xdr:cNvPr>
        <xdr:cNvSpPr txBox="1"/>
      </xdr:nvSpPr>
      <xdr:spPr>
        <a:xfrm>
          <a:off x="15939770" y="5825490"/>
          <a:ext cx="5956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96</xdr:col>
      <xdr:colOff>0</xdr:colOff>
      <xdr:row>33</xdr:row>
      <xdr:rowOff>55880</xdr:rowOff>
    </xdr:from>
    <xdr:to>
      <xdr:col>120</xdr:col>
      <xdr:colOff>114300</xdr:colOff>
      <xdr:row>33</xdr:row>
      <xdr:rowOff>55880</xdr:rowOff>
    </xdr:to>
    <xdr:cxnSp macro="">
      <xdr:nvCxnSpPr>
        <xdr:cNvPr id="564" name="直線コネクタ 563">
          <a:extLst>
            <a:ext uri="{FF2B5EF4-FFF2-40B4-BE49-F238E27FC236}">
              <a16:creationId xmlns:a16="http://schemas.microsoft.com/office/drawing/2014/main" id="{00000000-0008-0000-0200-000034020000}"/>
            </a:ext>
          </a:extLst>
        </xdr:cNvPr>
        <xdr:cNvCxnSpPr/>
      </xdr:nvCxnSpPr>
      <xdr:spPr>
        <a:xfrm>
          <a:off x="16459200" y="55918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32</xdr:row>
      <xdr:rowOff>84455</xdr:rowOff>
    </xdr:from>
    <xdr:ext cx="595630" cy="251460"/>
    <xdr:sp macro="" textlink="">
      <xdr:nvSpPr>
        <xdr:cNvPr id="565" name="テキスト ボックス 564">
          <a:extLst>
            <a:ext uri="{FF2B5EF4-FFF2-40B4-BE49-F238E27FC236}">
              <a16:creationId xmlns:a16="http://schemas.microsoft.com/office/drawing/2014/main" id="{00000000-0008-0000-0200-000035020000}"/>
            </a:ext>
          </a:extLst>
        </xdr:cNvPr>
        <xdr:cNvSpPr txBox="1"/>
      </xdr:nvSpPr>
      <xdr:spPr>
        <a:xfrm>
          <a:off x="15939770" y="5452745"/>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18415</xdr:rowOff>
    </xdr:from>
    <xdr:to>
      <xdr:col>120</xdr:col>
      <xdr:colOff>114300</xdr:colOff>
      <xdr:row>31</xdr:row>
      <xdr:rowOff>18415</xdr:rowOff>
    </xdr:to>
    <xdr:cxnSp macro="">
      <xdr:nvCxnSpPr>
        <xdr:cNvPr id="566" name="直線コネクタ 565">
          <a:extLst>
            <a:ext uri="{FF2B5EF4-FFF2-40B4-BE49-F238E27FC236}">
              <a16:creationId xmlns:a16="http://schemas.microsoft.com/office/drawing/2014/main" id="{00000000-0008-0000-0200-000036020000}"/>
            </a:ext>
          </a:extLst>
        </xdr:cNvPr>
        <xdr:cNvCxnSpPr/>
      </xdr:nvCxnSpPr>
      <xdr:spPr>
        <a:xfrm>
          <a:off x="16459200" y="52190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76200</xdr:colOff>
      <xdr:row>30</xdr:row>
      <xdr:rowOff>47625</xdr:rowOff>
    </xdr:from>
    <xdr:ext cx="685800" cy="252095"/>
    <xdr:sp macro="" textlink="">
      <xdr:nvSpPr>
        <xdr:cNvPr id="567" name="テキスト ボックス 566">
          <a:extLst>
            <a:ext uri="{FF2B5EF4-FFF2-40B4-BE49-F238E27FC236}">
              <a16:creationId xmlns:a16="http://schemas.microsoft.com/office/drawing/2014/main" id="{00000000-0008-0000-0200-000037020000}"/>
            </a:ext>
          </a:extLst>
        </xdr:cNvPr>
        <xdr:cNvSpPr txBox="1"/>
      </xdr:nvSpPr>
      <xdr:spPr>
        <a:xfrm>
          <a:off x="15849600" y="5080635"/>
          <a:ext cx="6858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18415</xdr:rowOff>
    </xdr:from>
    <xdr:to>
      <xdr:col>120</xdr:col>
      <xdr:colOff>152400</xdr:colOff>
      <xdr:row>44</xdr:row>
      <xdr:rowOff>74295</xdr:rowOff>
    </xdr:to>
    <xdr:sp macro="" textlink="">
      <xdr:nvSpPr>
        <xdr:cNvPr id="568" name="【一般廃棄物処理施設】&#10;一人当たり有形固定資産（償却資産）額グラフ枠">
          <a:extLst>
            <a:ext uri="{FF2B5EF4-FFF2-40B4-BE49-F238E27FC236}">
              <a16:creationId xmlns:a16="http://schemas.microsoft.com/office/drawing/2014/main" id="{00000000-0008-0000-0200-000038020000}"/>
            </a:ext>
          </a:extLst>
        </xdr:cNvPr>
        <xdr:cNvSpPr/>
      </xdr:nvSpPr>
      <xdr:spPr>
        <a:xfrm>
          <a:off x="16459200" y="5219065"/>
          <a:ext cx="42672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34</xdr:row>
      <xdr:rowOff>144145</xdr:rowOff>
    </xdr:from>
    <xdr:to>
      <xdr:col>116</xdr:col>
      <xdr:colOff>62865</xdr:colOff>
      <xdr:row>42</xdr:row>
      <xdr:rowOff>37465</xdr:rowOff>
    </xdr:to>
    <xdr:cxnSp macro="">
      <xdr:nvCxnSpPr>
        <xdr:cNvPr id="569" name="直線コネクタ 568">
          <a:extLst>
            <a:ext uri="{FF2B5EF4-FFF2-40B4-BE49-F238E27FC236}">
              <a16:creationId xmlns:a16="http://schemas.microsoft.com/office/drawing/2014/main" id="{00000000-0008-0000-0200-000039020000}"/>
            </a:ext>
          </a:extLst>
        </xdr:cNvPr>
        <xdr:cNvCxnSpPr/>
      </xdr:nvCxnSpPr>
      <xdr:spPr>
        <a:xfrm flipV="1">
          <a:off x="19951065" y="5847715"/>
          <a:ext cx="0" cy="12344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40640</xdr:rowOff>
    </xdr:from>
    <xdr:ext cx="311785" cy="252730"/>
    <xdr:sp macro="" textlink="">
      <xdr:nvSpPr>
        <xdr:cNvPr id="570" name="【一般廃棄物処理施設】&#10;一人当たり有形固定資産（償却資産）額最小値テキスト">
          <a:extLst>
            <a:ext uri="{FF2B5EF4-FFF2-40B4-BE49-F238E27FC236}">
              <a16:creationId xmlns:a16="http://schemas.microsoft.com/office/drawing/2014/main" id="{00000000-0008-0000-0200-00003A020000}"/>
            </a:ext>
          </a:extLst>
        </xdr:cNvPr>
        <xdr:cNvSpPr txBox="1"/>
      </xdr:nvSpPr>
      <xdr:spPr>
        <a:xfrm>
          <a:off x="19989800" y="7085330"/>
          <a:ext cx="31178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a:t>
          </a:r>
          <a:endParaRPr kumimoji="1" lang="ja-JP" altLang="en-US" sz="1000" b="1">
            <a:latin typeface="ＭＳ Ｐゴシック"/>
            <a:ea typeface="ＭＳ Ｐゴシック"/>
          </a:endParaRPr>
        </a:p>
      </xdr:txBody>
    </xdr:sp>
    <xdr:clientData/>
  </xdr:oneCellAnchor>
  <xdr:twoCellAnchor>
    <xdr:from>
      <xdr:col>115</xdr:col>
      <xdr:colOff>165100</xdr:colOff>
      <xdr:row>42</xdr:row>
      <xdr:rowOff>37465</xdr:rowOff>
    </xdr:from>
    <xdr:to>
      <xdr:col>116</xdr:col>
      <xdr:colOff>152400</xdr:colOff>
      <xdr:row>42</xdr:row>
      <xdr:rowOff>37465</xdr:rowOff>
    </xdr:to>
    <xdr:cxnSp macro="">
      <xdr:nvCxnSpPr>
        <xdr:cNvPr id="571" name="直線コネクタ 570">
          <a:extLst>
            <a:ext uri="{FF2B5EF4-FFF2-40B4-BE49-F238E27FC236}">
              <a16:creationId xmlns:a16="http://schemas.microsoft.com/office/drawing/2014/main" id="{00000000-0008-0000-0200-00003B020000}"/>
            </a:ext>
          </a:extLst>
        </xdr:cNvPr>
        <xdr:cNvCxnSpPr/>
      </xdr:nvCxnSpPr>
      <xdr:spPr>
        <a:xfrm>
          <a:off x="19881850" y="70821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92075</xdr:rowOff>
    </xdr:from>
    <xdr:ext cx="596900" cy="252095"/>
    <xdr:sp macro="" textlink="">
      <xdr:nvSpPr>
        <xdr:cNvPr id="572" name="【一般廃棄物処理施設】&#10;一人当たり有形固定資産（償却資産）額最大値テキスト">
          <a:extLst>
            <a:ext uri="{FF2B5EF4-FFF2-40B4-BE49-F238E27FC236}">
              <a16:creationId xmlns:a16="http://schemas.microsoft.com/office/drawing/2014/main" id="{00000000-0008-0000-0200-00003C020000}"/>
            </a:ext>
          </a:extLst>
        </xdr:cNvPr>
        <xdr:cNvSpPr txBox="1"/>
      </xdr:nvSpPr>
      <xdr:spPr>
        <a:xfrm>
          <a:off x="19989800" y="5628005"/>
          <a:ext cx="596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662,577</a:t>
          </a:r>
          <a:endParaRPr kumimoji="1" lang="ja-JP" altLang="en-US" sz="1000" b="1">
            <a:latin typeface="ＭＳ Ｐゴシック"/>
            <a:ea typeface="ＭＳ Ｐゴシック"/>
          </a:endParaRPr>
        </a:p>
      </xdr:txBody>
    </xdr:sp>
    <xdr:clientData/>
  </xdr:oneCellAnchor>
  <xdr:twoCellAnchor>
    <xdr:from>
      <xdr:col>115</xdr:col>
      <xdr:colOff>165100</xdr:colOff>
      <xdr:row>34</xdr:row>
      <xdr:rowOff>144145</xdr:rowOff>
    </xdr:from>
    <xdr:to>
      <xdr:col>116</xdr:col>
      <xdr:colOff>152400</xdr:colOff>
      <xdr:row>34</xdr:row>
      <xdr:rowOff>144145</xdr:rowOff>
    </xdr:to>
    <xdr:cxnSp macro="">
      <xdr:nvCxnSpPr>
        <xdr:cNvPr id="573" name="直線コネクタ 572">
          <a:extLst>
            <a:ext uri="{FF2B5EF4-FFF2-40B4-BE49-F238E27FC236}">
              <a16:creationId xmlns:a16="http://schemas.microsoft.com/office/drawing/2014/main" id="{00000000-0008-0000-0200-00003D020000}"/>
            </a:ext>
          </a:extLst>
        </xdr:cNvPr>
        <xdr:cNvCxnSpPr/>
      </xdr:nvCxnSpPr>
      <xdr:spPr>
        <a:xfrm>
          <a:off x="19881850" y="584771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18415</xdr:rowOff>
    </xdr:from>
    <xdr:ext cx="532765" cy="252095"/>
    <xdr:sp macro="" textlink="">
      <xdr:nvSpPr>
        <xdr:cNvPr id="574" name="【一般廃棄物処理施設】&#10;一人当たり有形固定資産（償却資産）額平均値テキスト">
          <a:extLst>
            <a:ext uri="{FF2B5EF4-FFF2-40B4-BE49-F238E27FC236}">
              <a16:creationId xmlns:a16="http://schemas.microsoft.com/office/drawing/2014/main" id="{00000000-0008-0000-0200-00003E020000}"/>
            </a:ext>
          </a:extLst>
        </xdr:cNvPr>
        <xdr:cNvSpPr txBox="1"/>
      </xdr:nvSpPr>
      <xdr:spPr>
        <a:xfrm>
          <a:off x="19989800" y="6727825"/>
          <a:ext cx="532765"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85,182</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40</xdr:row>
      <xdr:rowOff>163830</xdr:rowOff>
    </xdr:from>
    <xdr:to>
      <xdr:col>116</xdr:col>
      <xdr:colOff>114300</xdr:colOff>
      <xdr:row>41</xdr:row>
      <xdr:rowOff>95250</xdr:rowOff>
    </xdr:to>
    <xdr:sp macro="" textlink="">
      <xdr:nvSpPr>
        <xdr:cNvPr id="575" name="フローチャート: 判断 574">
          <a:extLst>
            <a:ext uri="{FF2B5EF4-FFF2-40B4-BE49-F238E27FC236}">
              <a16:creationId xmlns:a16="http://schemas.microsoft.com/office/drawing/2014/main" id="{00000000-0008-0000-0200-00003F020000}"/>
            </a:ext>
          </a:extLst>
        </xdr:cNvPr>
        <xdr:cNvSpPr/>
      </xdr:nvSpPr>
      <xdr:spPr>
        <a:xfrm>
          <a:off x="19900900" y="687324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165735</xdr:rowOff>
    </xdr:from>
    <xdr:to>
      <xdr:col>112</xdr:col>
      <xdr:colOff>38100</xdr:colOff>
      <xdr:row>41</xdr:row>
      <xdr:rowOff>97155</xdr:rowOff>
    </xdr:to>
    <xdr:sp macro="" textlink="">
      <xdr:nvSpPr>
        <xdr:cNvPr id="576" name="フローチャート: 判断 575">
          <a:extLst>
            <a:ext uri="{FF2B5EF4-FFF2-40B4-BE49-F238E27FC236}">
              <a16:creationId xmlns:a16="http://schemas.microsoft.com/office/drawing/2014/main" id="{00000000-0008-0000-0200-000040020000}"/>
            </a:ext>
          </a:extLst>
        </xdr:cNvPr>
        <xdr:cNvSpPr/>
      </xdr:nvSpPr>
      <xdr:spPr>
        <a:xfrm>
          <a:off x="19157950" y="687514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5080</xdr:rowOff>
    </xdr:from>
    <xdr:to>
      <xdr:col>107</xdr:col>
      <xdr:colOff>101600</xdr:colOff>
      <xdr:row>41</xdr:row>
      <xdr:rowOff>104775</xdr:rowOff>
    </xdr:to>
    <xdr:sp macro="" textlink="">
      <xdr:nvSpPr>
        <xdr:cNvPr id="577" name="フローチャート: 判断 576">
          <a:extLst>
            <a:ext uri="{FF2B5EF4-FFF2-40B4-BE49-F238E27FC236}">
              <a16:creationId xmlns:a16="http://schemas.microsoft.com/office/drawing/2014/main" id="{00000000-0008-0000-0200-000041020000}"/>
            </a:ext>
          </a:extLst>
        </xdr:cNvPr>
        <xdr:cNvSpPr/>
      </xdr:nvSpPr>
      <xdr:spPr>
        <a:xfrm>
          <a:off x="18345150" y="688213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18415</xdr:rowOff>
    </xdr:from>
    <xdr:to>
      <xdr:col>102</xdr:col>
      <xdr:colOff>165100</xdr:colOff>
      <xdr:row>41</xdr:row>
      <xdr:rowOff>117475</xdr:rowOff>
    </xdr:to>
    <xdr:sp macro="" textlink="">
      <xdr:nvSpPr>
        <xdr:cNvPr id="578" name="フローチャート: 判断 577">
          <a:extLst>
            <a:ext uri="{FF2B5EF4-FFF2-40B4-BE49-F238E27FC236}">
              <a16:creationId xmlns:a16="http://schemas.microsoft.com/office/drawing/2014/main" id="{00000000-0008-0000-0200-000042020000}"/>
            </a:ext>
          </a:extLst>
        </xdr:cNvPr>
        <xdr:cNvSpPr/>
      </xdr:nvSpPr>
      <xdr:spPr>
        <a:xfrm>
          <a:off x="17551400" y="68954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19050</xdr:rowOff>
    </xdr:from>
    <xdr:to>
      <xdr:col>98</xdr:col>
      <xdr:colOff>38100</xdr:colOff>
      <xdr:row>41</xdr:row>
      <xdr:rowOff>118110</xdr:rowOff>
    </xdr:to>
    <xdr:sp macro="" textlink="">
      <xdr:nvSpPr>
        <xdr:cNvPr id="579" name="フローチャート: 判断 578">
          <a:extLst>
            <a:ext uri="{FF2B5EF4-FFF2-40B4-BE49-F238E27FC236}">
              <a16:creationId xmlns:a16="http://schemas.microsoft.com/office/drawing/2014/main" id="{00000000-0008-0000-0200-000043020000}"/>
            </a:ext>
          </a:extLst>
        </xdr:cNvPr>
        <xdr:cNvSpPr/>
      </xdr:nvSpPr>
      <xdr:spPr>
        <a:xfrm>
          <a:off x="16757650" y="689610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72390</xdr:rowOff>
    </xdr:from>
    <xdr:ext cx="762000" cy="252095"/>
    <xdr:sp macro="" textlink="">
      <xdr:nvSpPr>
        <xdr:cNvPr id="580" name="テキスト ボックス 579">
          <a:extLst>
            <a:ext uri="{FF2B5EF4-FFF2-40B4-BE49-F238E27FC236}">
              <a16:creationId xmlns:a16="http://schemas.microsoft.com/office/drawing/2014/main" id="{00000000-0008-0000-0200-000044020000}"/>
            </a:ext>
          </a:extLst>
        </xdr:cNvPr>
        <xdr:cNvSpPr txBox="1"/>
      </xdr:nvSpPr>
      <xdr:spPr>
        <a:xfrm>
          <a:off x="19780250" y="74523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171450</xdr:colOff>
      <xdr:row>44</xdr:row>
      <xdr:rowOff>72390</xdr:rowOff>
    </xdr:from>
    <xdr:ext cx="762000" cy="252095"/>
    <xdr:sp macro="" textlink="">
      <xdr:nvSpPr>
        <xdr:cNvPr id="581" name="テキスト ボックス 580">
          <a:extLst>
            <a:ext uri="{FF2B5EF4-FFF2-40B4-BE49-F238E27FC236}">
              <a16:creationId xmlns:a16="http://schemas.microsoft.com/office/drawing/2014/main" id="{00000000-0008-0000-0200-000045020000}"/>
            </a:ext>
          </a:extLst>
        </xdr:cNvPr>
        <xdr:cNvSpPr txBox="1"/>
      </xdr:nvSpPr>
      <xdr:spPr>
        <a:xfrm>
          <a:off x="19030950" y="74523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44</xdr:row>
      <xdr:rowOff>72390</xdr:rowOff>
    </xdr:from>
    <xdr:ext cx="760095" cy="252095"/>
    <xdr:sp macro="" textlink="">
      <xdr:nvSpPr>
        <xdr:cNvPr id="582" name="テキスト ボックス 581">
          <a:extLst>
            <a:ext uri="{FF2B5EF4-FFF2-40B4-BE49-F238E27FC236}">
              <a16:creationId xmlns:a16="http://schemas.microsoft.com/office/drawing/2014/main" id="{00000000-0008-0000-0200-000046020000}"/>
            </a:ext>
          </a:extLst>
        </xdr:cNvPr>
        <xdr:cNvSpPr txBox="1"/>
      </xdr:nvSpPr>
      <xdr:spPr>
        <a:xfrm>
          <a:off x="18224500" y="7452360"/>
          <a:ext cx="7600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44</xdr:row>
      <xdr:rowOff>72390</xdr:rowOff>
    </xdr:from>
    <xdr:ext cx="762000" cy="252095"/>
    <xdr:sp macro="" textlink="">
      <xdr:nvSpPr>
        <xdr:cNvPr id="583" name="テキスト ボックス 582">
          <a:extLst>
            <a:ext uri="{FF2B5EF4-FFF2-40B4-BE49-F238E27FC236}">
              <a16:creationId xmlns:a16="http://schemas.microsoft.com/office/drawing/2014/main" id="{00000000-0008-0000-0200-000047020000}"/>
            </a:ext>
          </a:extLst>
        </xdr:cNvPr>
        <xdr:cNvSpPr txBox="1"/>
      </xdr:nvSpPr>
      <xdr:spPr>
        <a:xfrm>
          <a:off x="17430750" y="74523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171450</xdr:colOff>
      <xdr:row>44</xdr:row>
      <xdr:rowOff>72390</xdr:rowOff>
    </xdr:from>
    <xdr:ext cx="762000" cy="252095"/>
    <xdr:sp macro="" textlink="">
      <xdr:nvSpPr>
        <xdr:cNvPr id="584" name="テキスト ボックス 583">
          <a:extLst>
            <a:ext uri="{FF2B5EF4-FFF2-40B4-BE49-F238E27FC236}">
              <a16:creationId xmlns:a16="http://schemas.microsoft.com/office/drawing/2014/main" id="{00000000-0008-0000-0200-000048020000}"/>
            </a:ext>
          </a:extLst>
        </xdr:cNvPr>
        <xdr:cNvSpPr txBox="1"/>
      </xdr:nvSpPr>
      <xdr:spPr>
        <a:xfrm>
          <a:off x="16630650" y="74523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41</xdr:row>
      <xdr:rowOff>15240</xdr:rowOff>
    </xdr:from>
    <xdr:to>
      <xdr:col>116</xdr:col>
      <xdr:colOff>114300</xdr:colOff>
      <xdr:row>41</xdr:row>
      <xdr:rowOff>114300</xdr:rowOff>
    </xdr:to>
    <xdr:sp macro="" textlink="">
      <xdr:nvSpPr>
        <xdr:cNvPr id="585" name="楕円 584">
          <a:extLst>
            <a:ext uri="{FF2B5EF4-FFF2-40B4-BE49-F238E27FC236}">
              <a16:creationId xmlns:a16="http://schemas.microsoft.com/office/drawing/2014/main" id="{00000000-0008-0000-0200-000049020000}"/>
            </a:ext>
          </a:extLst>
        </xdr:cNvPr>
        <xdr:cNvSpPr/>
      </xdr:nvSpPr>
      <xdr:spPr>
        <a:xfrm>
          <a:off x="19900900" y="689229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161925</xdr:rowOff>
    </xdr:from>
    <xdr:ext cx="532765" cy="252095"/>
    <xdr:sp macro="" textlink="">
      <xdr:nvSpPr>
        <xdr:cNvPr id="586" name="【一般廃棄物処理施設】&#10;一人当たり有形固定資産（償却資産）額該当値テキスト">
          <a:extLst>
            <a:ext uri="{FF2B5EF4-FFF2-40B4-BE49-F238E27FC236}">
              <a16:creationId xmlns:a16="http://schemas.microsoft.com/office/drawing/2014/main" id="{00000000-0008-0000-0200-00004A020000}"/>
            </a:ext>
          </a:extLst>
        </xdr:cNvPr>
        <xdr:cNvSpPr txBox="1"/>
      </xdr:nvSpPr>
      <xdr:spPr>
        <a:xfrm>
          <a:off x="19989800" y="6871335"/>
          <a:ext cx="53276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75,411</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41</xdr:row>
      <xdr:rowOff>17145</xdr:rowOff>
    </xdr:from>
    <xdr:to>
      <xdr:col>112</xdr:col>
      <xdr:colOff>38100</xdr:colOff>
      <xdr:row>41</xdr:row>
      <xdr:rowOff>116840</xdr:rowOff>
    </xdr:to>
    <xdr:sp macro="" textlink="">
      <xdr:nvSpPr>
        <xdr:cNvPr id="587" name="楕円 586">
          <a:extLst>
            <a:ext uri="{FF2B5EF4-FFF2-40B4-BE49-F238E27FC236}">
              <a16:creationId xmlns:a16="http://schemas.microsoft.com/office/drawing/2014/main" id="{00000000-0008-0000-0200-00004B020000}"/>
            </a:ext>
          </a:extLst>
        </xdr:cNvPr>
        <xdr:cNvSpPr/>
      </xdr:nvSpPr>
      <xdr:spPr>
        <a:xfrm>
          <a:off x="19157950" y="689419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171450</xdr:colOff>
      <xdr:row>41</xdr:row>
      <xdr:rowOff>64135</xdr:rowOff>
    </xdr:from>
    <xdr:to>
      <xdr:col>116</xdr:col>
      <xdr:colOff>63500</xdr:colOff>
      <xdr:row>41</xdr:row>
      <xdr:rowOff>67310</xdr:rowOff>
    </xdr:to>
    <xdr:cxnSp macro="">
      <xdr:nvCxnSpPr>
        <xdr:cNvPr id="588" name="直線コネクタ 587">
          <a:extLst>
            <a:ext uri="{FF2B5EF4-FFF2-40B4-BE49-F238E27FC236}">
              <a16:creationId xmlns:a16="http://schemas.microsoft.com/office/drawing/2014/main" id="{00000000-0008-0000-0200-00004C020000}"/>
            </a:ext>
          </a:extLst>
        </xdr:cNvPr>
        <xdr:cNvCxnSpPr/>
      </xdr:nvCxnSpPr>
      <xdr:spPr>
        <a:xfrm flipV="1">
          <a:off x="19202400" y="6941185"/>
          <a:ext cx="7493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17145</xdr:rowOff>
    </xdr:from>
    <xdr:to>
      <xdr:col>107</xdr:col>
      <xdr:colOff>101600</xdr:colOff>
      <xdr:row>41</xdr:row>
      <xdr:rowOff>116205</xdr:rowOff>
    </xdr:to>
    <xdr:sp macro="" textlink="">
      <xdr:nvSpPr>
        <xdr:cNvPr id="589" name="楕円 588">
          <a:extLst>
            <a:ext uri="{FF2B5EF4-FFF2-40B4-BE49-F238E27FC236}">
              <a16:creationId xmlns:a16="http://schemas.microsoft.com/office/drawing/2014/main" id="{00000000-0008-0000-0200-00004D020000}"/>
            </a:ext>
          </a:extLst>
        </xdr:cNvPr>
        <xdr:cNvSpPr/>
      </xdr:nvSpPr>
      <xdr:spPr>
        <a:xfrm>
          <a:off x="18345150" y="68941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66675</xdr:rowOff>
    </xdr:from>
    <xdr:to>
      <xdr:col>111</xdr:col>
      <xdr:colOff>171450</xdr:colOff>
      <xdr:row>41</xdr:row>
      <xdr:rowOff>67310</xdr:rowOff>
    </xdr:to>
    <xdr:cxnSp macro="">
      <xdr:nvCxnSpPr>
        <xdr:cNvPr id="590" name="直線コネクタ 589">
          <a:extLst>
            <a:ext uri="{FF2B5EF4-FFF2-40B4-BE49-F238E27FC236}">
              <a16:creationId xmlns:a16="http://schemas.microsoft.com/office/drawing/2014/main" id="{00000000-0008-0000-0200-00004E020000}"/>
            </a:ext>
          </a:extLst>
        </xdr:cNvPr>
        <xdr:cNvCxnSpPr/>
      </xdr:nvCxnSpPr>
      <xdr:spPr>
        <a:xfrm>
          <a:off x="18395950" y="6943725"/>
          <a:ext cx="80645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17145</xdr:rowOff>
    </xdr:from>
    <xdr:to>
      <xdr:col>102</xdr:col>
      <xdr:colOff>165100</xdr:colOff>
      <xdr:row>41</xdr:row>
      <xdr:rowOff>116840</xdr:rowOff>
    </xdr:to>
    <xdr:sp macro="" textlink="">
      <xdr:nvSpPr>
        <xdr:cNvPr id="591" name="楕円 590">
          <a:extLst>
            <a:ext uri="{FF2B5EF4-FFF2-40B4-BE49-F238E27FC236}">
              <a16:creationId xmlns:a16="http://schemas.microsoft.com/office/drawing/2014/main" id="{00000000-0008-0000-0200-00004F020000}"/>
            </a:ext>
          </a:extLst>
        </xdr:cNvPr>
        <xdr:cNvSpPr/>
      </xdr:nvSpPr>
      <xdr:spPr>
        <a:xfrm>
          <a:off x="17551400" y="689419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66675</xdr:rowOff>
    </xdr:from>
    <xdr:to>
      <xdr:col>107</xdr:col>
      <xdr:colOff>50800</xdr:colOff>
      <xdr:row>41</xdr:row>
      <xdr:rowOff>67310</xdr:rowOff>
    </xdr:to>
    <xdr:cxnSp macro="">
      <xdr:nvCxnSpPr>
        <xdr:cNvPr id="592" name="直線コネクタ 591">
          <a:extLst>
            <a:ext uri="{FF2B5EF4-FFF2-40B4-BE49-F238E27FC236}">
              <a16:creationId xmlns:a16="http://schemas.microsoft.com/office/drawing/2014/main" id="{00000000-0008-0000-0200-000050020000}"/>
            </a:ext>
          </a:extLst>
        </xdr:cNvPr>
        <xdr:cNvCxnSpPr/>
      </xdr:nvCxnSpPr>
      <xdr:spPr>
        <a:xfrm flipV="1">
          <a:off x="17602200" y="6943725"/>
          <a:ext cx="79375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17145</xdr:rowOff>
    </xdr:from>
    <xdr:to>
      <xdr:col>98</xdr:col>
      <xdr:colOff>38100</xdr:colOff>
      <xdr:row>41</xdr:row>
      <xdr:rowOff>116840</xdr:rowOff>
    </xdr:to>
    <xdr:sp macro="" textlink="">
      <xdr:nvSpPr>
        <xdr:cNvPr id="593" name="楕円 592">
          <a:extLst>
            <a:ext uri="{FF2B5EF4-FFF2-40B4-BE49-F238E27FC236}">
              <a16:creationId xmlns:a16="http://schemas.microsoft.com/office/drawing/2014/main" id="{00000000-0008-0000-0200-000051020000}"/>
            </a:ext>
          </a:extLst>
        </xdr:cNvPr>
        <xdr:cNvSpPr/>
      </xdr:nvSpPr>
      <xdr:spPr>
        <a:xfrm>
          <a:off x="16757650" y="689419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171450</xdr:colOff>
      <xdr:row>41</xdr:row>
      <xdr:rowOff>67310</xdr:rowOff>
    </xdr:from>
    <xdr:to>
      <xdr:col>102</xdr:col>
      <xdr:colOff>114300</xdr:colOff>
      <xdr:row>41</xdr:row>
      <xdr:rowOff>67310</xdr:rowOff>
    </xdr:to>
    <xdr:cxnSp macro="">
      <xdr:nvCxnSpPr>
        <xdr:cNvPr id="594" name="直線コネクタ 593">
          <a:extLst>
            <a:ext uri="{FF2B5EF4-FFF2-40B4-BE49-F238E27FC236}">
              <a16:creationId xmlns:a16="http://schemas.microsoft.com/office/drawing/2014/main" id="{00000000-0008-0000-0200-000052020000}"/>
            </a:ext>
          </a:extLst>
        </xdr:cNvPr>
        <xdr:cNvCxnSpPr/>
      </xdr:nvCxnSpPr>
      <xdr:spPr>
        <a:xfrm>
          <a:off x="16802100" y="694436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88265</xdr:colOff>
      <xdr:row>39</xdr:row>
      <xdr:rowOff>113665</xdr:rowOff>
    </xdr:from>
    <xdr:ext cx="534670" cy="253365"/>
    <xdr:sp macro="" textlink="">
      <xdr:nvSpPr>
        <xdr:cNvPr id="595" name="n_1aveValue【一般廃棄物処理施設】&#10;一人当たり有形固定資産（償却資産）額">
          <a:extLst>
            <a:ext uri="{FF2B5EF4-FFF2-40B4-BE49-F238E27FC236}">
              <a16:creationId xmlns:a16="http://schemas.microsoft.com/office/drawing/2014/main" id="{00000000-0008-0000-0200-000053020000}"/>
            </a:ext>
          </a:extLst>
        </xdr:cNvPr>
        <xdr:cNvSpPr txBox="1"/>
      </xdr:nvSpPr>
      <xdr:spPr>
        <a:xfrm>
          <a:off x="18947765" y="665543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84,211</a:t>
          </a:r>
          <a:endParaRPr kumimoji="1" lang="ja-JP" altLang="en-US" sz="1000" b="1">
            <a:solidFill>
              <a:srgbClr val="000080"/>
            </a:solidFill>
            <a:latin typeface="ＭＳ Ｐゴシック"/>
            <a:ea typeface="ＭＳ Ｐゴシック"/>
          </a:endParaRPr>
        </a:p>
      </xdr:txBody>
    </xdr:sp>
    <xdr:clientData/>
  </xdr:oneCellAnchor>
  <xdr:oneCellAnchor>
    <xdr:from>
      <xdr:col>105</xdr:col>
      <xdr:colOff>164465</xdr:colOff>
      <xdr:row>39</xdr:row>
      <xdr:rowOff>120015</xdr:rowOff>
    </xdr:from>
    <xdr:ext cx="532765" cy="252730"/>
    <xdr:sp macro="" textlink="">
      <xdr:nvSpPr>
        <xdr:cNvPr id="596" name="n_2aveValue【一般廃棄物処理施設】&#10;一人当たり有形固定資産（償却資産）額">
          <a:extLst>
            <a:ext uri="{FF2B5EF4-FFF2-40B4-BE49-F238E27FC236}">
              <a16:creationId xmlns:a16="http://schemas.microsoft.com/office/drawing/2014/main" id="{00000000-0008-0000-0200-000054020000}"/>
            </a:ext>
          </a:extLst>
        </xdr:cNvPr>
        <xdr:cNvSpPr txBox="1"/>
      </xdr:nvSpPr>
      <xdr:spPr>
        <a:xfrm>
          <a:off x="18166715" y="6661785"/>
          <a:ext cx="5327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80,736</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37465</xdr:colOff>
      <xdr:row>41</xdr:row>
      <xdr:rowOff>109220</xdr:rowOff>
    </xdr:from>
    <xdr:ext cx="534670" cy="251460"/>
    <xdr:sp macro="" textlink="">
      <xdr:nvSpPr>
        <xdr:cNvPr id="597" name="n_3aveValue【一般廃棄物処理施設】&#10;一人当たり有形固定資産（償却資産）額">
          <a:extLst>
            <a:ext uri="{FF2B5EF4-FFF2-40B4-BE49-F238E27FC236}">
              <a16:creationId xmlns:a16="http://schemas.microsoft.com/office/drawing/2014/main" id="{00000000-0008-0000-0200-000055020000}"/>
            </a:ext>
          </a:extLst>
        </xdr:cNvPr>
        <xdr:cNvSpPr txBox="1"/>
      </xdr:nvSpPr>
      <xdr:spPr>
        <a:xfrm>
          <a:off x="17353915" y="698627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73,330</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100965</xdr:colOff>
      <xdr:row>41</xdr:row>
      <xdr:rowOff>109855</xdr:rowOff>
    </xdr:from>
    <xdr:ext cx="532765" cy="251460"/>
    <xdr:sp macro="" textlink="">
      <xdr:nvSpPr>
        <xdr:cNvPr id="598" name="n_4aveValue【一般廃棄物処理施設】&#10;一人当たり有形固定資産（償却資産）額">
          <a:extLst>
            <a:ext uri="{FF2B5EF4-FFF2-40B4-BE49-F238E27FC236}">
              <a16:creationId xmlns:a16="http://schemas.microsoft.com/office/drawing/2014/main" id="{00000000-0008-0000-0200-000056020000}"/>
            </a:ext>
          </a:extLst>
        </xdr:cNvPr>
        <xdr:cNvSpPr txBox="1"/>
      </xdr:nvSpPr>
      <xdr:spPr>
        <a:xfrm>
          <a:off x="16560165" y="6986905"/>
          <a:ext cx="5327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72,843</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88265</xdr:colOff>
      <xdr:row>41</xdr:row>
      <xdr:rowOff>107950</xdr:rowOff>
    </xdr:from>
    <xdr:ext cx="534670" cy="251460"/>
    <xdr:sp macro="" textlink="">
      <xdr:nvSpPr>
        <xdr:cNvPr id="599" name="n_1mainValue【一般廃棄物処理施設】&#10;一人当たり有形固定資産（償却資産）額">
          <a:extLst>
            <a:ext uri="{FF2B5EF4-FFF2-40B4-BE49-F238E27FC236}">
              <a16:creationId xmlns:a16="http://schemas.microsoft.com/office/drawing/2014/main" id="{00000000-0008-0000-0200-000057020000}"/>
            </a:ext>
          </a:extLst>
        </xdr:cNvPr>
        <xdr:cNvSpPr txBox="1"/>
      </xdr:nvSpPr>
      <xdr:spPr>
        <a:xfrm>
          <a:off x="18947765" y="698500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74,032</a:t>
          </a:r>
          <a:endParaRPr kumimoji="1" lang="ja-JP" altLang="en-US" sz="1000" b="1">
            <a:solidFill>
              <a:srgbClr val="FF0000"/>
            </a:solidFill>
            <a:latin typeface="ＭＳ Ｐゴシック"/>
            <a:ea typeface="ＭＳ Ｐゴシック"/>
          </a:endParaRPr>
        </a:p>
      </xdr:txBody>
    </xdr:sp>
    <xdr:clientData/>
  </xdr:oneCellAnchor>
  <xdr:oneCellAnchor>
    <xdr:from>
      <xdr:col>105</xdr:col>
      <xdr:colOff>164465</xdr:colOff>
      <xdr:row>41</xdr:row>
      <xdr:rowOff>107315</xdr:rowOff>
    </xdr:from>
    <xdr:ext cx="532765" cy="251460"/>
    <xdr:sp macro="" textlink="">
      <xdr:nvSpPr>
        <xdr:cNvPr id="600" name="n_2mainValue【一般廃棄物処理施設】&#10;一人当たり有形固定資産（償却資産）額">
          <a:extLst>
            <a:ext uri="{FF2B5EF4-FFF2-40B4-BE49-F238E27FC236}">
              <a16:creationId xmlns:a16="http://schemas.microsoft.com/office/drawing/2014/main" id="{00000000-0008-0000-0200-000058020000}"/>
            </a:ext>
          </a:extLst>
        </xdr:cNvPr>
        <xdr:cNvSpPr txBox="1"/>
      </xdr:nvSpPr>
      <xdr:spPr>
        <a:xfrm>
          <a:off x="18166715" y="6984365"/>
          <a:ext cx="5327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74,193</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37465</xdr:colOff>
      <xdr:row>39</xdr:row>
      <xdr:rowOff>132715</xdr:rowOff>
    </xdr:from>
    <xdr:ext cx="534670" cy="253365"/>
    <xdr:sp macro="" textlink="">
      <xdr:nvSpPr>
        <xdr:cNvPr id="601" name="n_3mainValue【一般廃棄物処理施設】&#10;一人当たり有形固定資産（償却資産）額">
          <a:extLst>
            <a:ext uri="{FF2B5EF4-FFF2-40B4-BE49-F238E27FC236}">
              <a16:creationId xmlns:a16="http://schemas.microsoft.com/office/drawing/2014/main" id="{00000000-0008-0000-0200-000059020000}"/>
            </a:ext>
          </a:extLst>
        </xdr:cNvPr>
        <xdr:cNvSpPr txBox="1"/>
      </xdr:nvSpPr>
      <xdr:spPr>
        <a:xfrm>
          <a:off x="17353915" y="667448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73,909</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100965</xdr:colOff>
      <xdr:row>39</xdr:row>
      <xdr:rowOff>132715</xdr:rowOff>
    </xdr:from>
    <xdr:ext cx="532765" cy="253365"/>
    <xdr:sp macro="" textlink="">
      <xdr:nvSpPr>
        <xdr:cNvPr id="602" name="n_4mainValue【一般廃棄物処理施設】&#10;一人当たり有形固定資産（償却資産）額">
          <a:extLst>
            <a:ext uri="{FF2B5EF4-FFF2-40B4-BE49-F238E27FC236}">
              <a16:creationId xmlns:a16="http://schemas.microsoft.com/office/drawing/2014/main" id="{00000000-0008-0000-0200-00005A020000}"/>
            </a:ext>
          </a:extLst>
        </xdr:cNvPr>
        <xdr:cNvSpPr txBox="1"/>
      </xdr:nvSpPr>
      <xdr:spPr>
        <a:xfrm>
          <a:off x="16560165" y="6674485"/>
          <a:ext cx="5327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74,136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46</xdr:row>
      <xdr:rowOff>111760</xdr:rowOff>
    </xdr:from>
    <xdr:to>
      <xdr:col>90</xdr:col>
      <xdr:colOff>25400</xdr:colOff>
      <xdr:row>50</xdr:row>
      <xdr:rowOff>61595</xdr:rowOff>
    </xdr:to>
    <xdr:sp macro="" textlink="">
      <xdr:nvSpPr>
        <xdr:cNvPr id="603" name="正方形/長方形 602">
          <a:extLst>
            <a:ext uri="{FF2B5EF4-FFF2-40B4-BE49-F238E27FC236}">
              <a16:creationId xmlns:a16="http://schemas.microsoft.com/office/drawing/2014/main" id="{00000000-0008-0000-0200-00005B020000}"/>
            </a:ext>
          </a:extLst>
        </xdr:cNvPr>
        <xdr:cNvSpPr/>
      </xdr:nvSpPr>
      <xdr:spPr>
        <a:xfrm>
          <a:off x="11207750" y="7827010"/>
          <a:ext cx="424815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86995</xdr:rowOff>
    </xdr:from>
    <xdr:to>
      <xdr:col>74</xdr:col>
      <xdr:colOff>0</xdr:colOff>
      <xdr:row>52</xdr:row>
      <xdr:rowOff>0</xdr:rowOff>
    </xdr:to>
    <xdr:sp macro="" textlink="">
      <xdr:nvSpPr>
        <xdr:cNvPr id="604" name="正方形/長方形 603">
          <a:extLst>
            <a:ext uri="{FF2B5EF4-FFF2-40B4-BE49-F238E27FC236}">
              <a16:creationId xmlns:a16="http://schemas.microsoft.com/office/drawing/2014/main" id="{00000000-0008-0000-0200-00005C020000}"/>
            </a:ext>
          </a:extLst>
        </xdr:cNvPr>
        <xdr:cNvSpPr/>
      </xdr:nvSpPr>
      <xdr:spPr>
        <a:xfrm>
          <a:off x="113157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117475</xdr:rowOff>
    </xdr:from>
    <xdr:to>
      <xdr:col>74</xdr:col>
      <xdr:colOff>0</xdr:colOff>
      <xdr:row>53</xdr:row>
      <xdr:rowOff>31115</xdr:rowOff>
    </xdr:to>
    <xdr:sp macro="" textlink="">
      <xdr:nvSpPr>
        <xdr:cNvPr id="605" name="正方形/長方形 604">
          <a:extLst>
            <a:ext uri="{FF2B5EF4-FFF2-40B4-BE49-F238E27FC236}">
              <a16:creationId xmlns:a16="http://schemas.microsoft.com/office/drawing/2014/main" id="{00000000-0008-0000-0200-00005D020000}"/>
            </a:ext>
          </a:extLst>
        </xdr:cNvPr>
        <xdr:cNvSpPr/>
      </xdr:nvSpPr>
      <xdr:spPr>
        <a:xfrm>
          <a:off x="113157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35/88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86995</xdr:rowOff>
    </xdr:from>
    <xdr:to>
      <xdr:col>79</xdr:col>
      <xdr:colOff>63500</xdr:colOff>
      <xdr:row>52</xdr:row>
      <xdr:rowOff>0</xdr:rowOff>
    </xdr:to>
    <xdr:sp macro="" textlink="">
      <xdr:nvSpPr>
        <xdr:cNvPr id="606" name="正方形/長方形 605">
          <a:extLst>
            <a:ext uri="{FF2B5EF4-FFF2-40B4-BE49-F238E27FC236}">
              <a16:creationId xmlns:a16="http://schemas.microsoft.com/office/drawing/2014/main" id="{00000000-0008-0000-0200-00005E020000}"/>
            </a:ext>
          </a:extLst>
        </xdr:cNvPr>
        <xdr:cNvSpPr/>
      </xdr:nvSpPr>
      <xdr:spPr>
        <a:xfrm>
          <a:off x="1223645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117475</xdr:rowOff>
    </xdr:from>
    <xdr:to>
      <xdr:col>79</xdr:col>
      <xdr:colOff>63500</xdr:colOff>
      <xdr:row>53</xdr:row>
      <xdr:rowOff>31115</xdr:rowOff>
    </xdr:to>
    <xdr:sp macro="" textlink="">
      <xdr:nvSpPr>
        <xdr:cNvPr id="607" name="正方形/長方形 606">
          <a:extLst>
            <a:ext uri="{FF2B5EF4-FFF2-40B4-BE49-F238E27FC236}">
              <a16:creationId xmlns:a16="http://schemas.microsoft.com/office/drawing/2014/main" id="{00000000-0008-0000-0200-00005F020000}"/>
            </a:ext>
          </a:extLst>
        </xdr:cNvPr>
        <xdr:cNvSpPr/>
      </xdr:nvSpPr>
      <xdr:spPr>
        <a:xfrm>
          <a:off x="1223645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52.8</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86995</xdr:rowOff>
    </xdr:from>
    <xdr:to>
      <xdr:col>85</xdr:col>
      <xdr:colOff>63500</xdr:colOff>
      <xdr:row>52</xdr:row>
      <xdr:rowOff>0</xdr:rowOff>
    </xdr:to>
    <xdr:sp macro="" textlink="">
      <xdr:nvSpPr>
        <xdr:cNvPr id="608" name="正方形/長方形 607">
          <a:extLst>
            <a:ext uri="{FF2B5EF4-FFF2-40B4-BE49-F238E27FC236}">
              <a16:creationId xmlns:a16="http://schemas.microsoft.com/office/drawing/2014/main" id="{00000000-0008-0000-0200-000060020000}"/>
            </a:ext>
          </a:extLst>
        </xdr:cNvPr>
        <xdr:cNvSpPr/>
      </xdr:nvSpPr>
      <xdr:spPr>
        <a:xfrm>
          <a:off x="1326515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77</xdr:col>
      <xdr:colOff>63500</xdr:colOff>
      <xdr:row>51</xdr:row>
      <xdr:rowOff>117475</xdr:rowOff>
    </xdr:from>
    <xdr:to>
      <xdr:col>85</xdr:col>
      <xdr:colOff>63500</xdr:colOff>
      <xdr:row>53</xdr:row>
      <xdr:rowOff>31115</xdr:rowOff>
    </xdr:to>
    <xdr:sp macro="" textlink="">
      <xdr:nvSpPr>
        <xdr:cNvPr id="609" name="正方形/長方形 608">
          <a:extLst>
            <a:ext uri="{FF2B5EF4-FFF2-40B4-BE49-F238E27FC236}">
              <a16:creationId xmlns:a16="http://schemas.microsoft.com/office/drawing/2014/main" id="{00000000-0008-0000-0200-000061020000}"/>
            </a:ext>
          </a:extLst>
        </xdr:cNvPr>
        <xdr:cNvSpPr/>
      </xdr:nvSpPr>
      <xdr:spPr>
        <a:xfrm>
          <a:off x="1326515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55880</xdr:rowOff>
    </xdr:from>
    <xdr:to>
      <xdr:col>90</xdr:col>
      <xdr:colOff>25400</xdr:colOff>
      <xdr:row>66</xdr:row>
      <xdr:rowOff>111760</xdr:rowOff>
    </xdr:to>
    <xdr:sp macro="" textlink="">
      <xdr:nvSpPr>
        <xdr:cNvPr id="610" name="正方形/長方形 609">
          <a:extLst>
            <a:ext uri="{FF2B5EF4-FFF2-40B4-BE49-F238E27FC236}">
              <a16:creationId xmlns:a16="http://schemas.microsoft.com/office/drawing/2014/main" id="{00000000-0008-0000-0200-000062020000}"/>
            </a:ext>
          </a:extLst>
        </xdr:cNvPr>
        <xdr:cNvSpPr/>
      </xdr:nvSpPr>
      <xdr:spPr>
        <a:xfrm>
          <a:off x="11207750" y="8944610"/>
          <a:ext cx="42481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37465</xdr:rowOff>
    </xdr:from>
    <xdr:ext cx="298450" cy="220345"/>
    <xdr:sp macro="" textlink="">
      <xdr:nvSpPr>
        <xdr:cNvPr id="611" name="テキスト ボックス 610">
          <a:extLst>
            <a:ext uri="{FF2B5EF4-FFF2-40B4-BE49-F238E27FC236}">
              <a16:creationId xmlns:a16="http://schemas.microsoft.com/office/drawing/2014/main" id="{00000000-0008-0000-0200-000063020000}"/>
            </a:ext>
          </a:extLst>
        </xdr:cNvPr>
        <xdr:cNvSpPr txBox="1"/>
      </xdr:nvSpPr>
      <xdr:spPr>
        <a:xfrm>
          <a:off x="11169650" y="8758555"/>
          <a:ext cx="29845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66</xdr:row>
      <xdr:rowOff>111760</xdr:rowOff>
    </xdr:from>
    <xdr:to>
      <xdr:col>89</xdr:col>
      <xdr:colOff>171450</xdr:colOff>
      <xdr:row>66</xdr:row>
      <xdr:rowOff>111760</xdr:rowOff>
    </xdr:to>
    <xdr:cxnSp macro="">
      <xdr:nvCxnSpPr>
        <xdr:cNvPr id="612" name="直線コネクタ 611">
          <a:extLst>
            <a:ext uri="{FF2B5EF4-FFF2-40B4-BE49-F238E27FC236}">
              <a16:creationId xmlns:a16="http://schemas.microsoft.com/office/drawing/2014/main" id="{00000000-0008-0000-0200-000064020000}"/>
            </a:ext>
          </a:extLst>
        </xdr:cNvPr>
        <xdr:cNvCxnSpPr/>
      </xdr:nvCxnSpPr>
      <xdr:spPr>
        <a:xfrm>
          <a:off x="11207750" y="111798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65</xdr:row>
      <xdr:rowOff>140335</xdr:rowOff>
    </xdr:from>
    <xdr:ext cx="465455" cy="251460"/>
    <xdr:sp macro="" textlink="">
      <xdr:nvSpPr>
        <xdr:cNvPr id="613" name="テキスト ボックス 612">
          <a:extLst>
            <a:ext uri="{FF2B5EF4-FFF2-40B4-BE49-F238E27FC236}">
              <a16:creationId xmlns:a16="http://schemas.microsoft.com/office/drawing/2014/main" id="{00000000-0008-0000-0200-000065020000}"/>
            </a:ext>
          </a:extLst>
        </xdr:cNvPr>
        <xdr:cNvSpPr txBox="1"/>
      </xdr:nvSpPr>
      <xdr:spPr>
        <a:xfrm>
          <a:off x="10797540" y="11040745"/>
          <a:ext cx="4654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64</xdr:row>
      <xdr:rowOff>128270</xdr:rowOff>
    </xdr:from>
    <xdr:to>
      <xdr:col>89</xdr:col>
      <xdr:colOff>171450</xdr:colOff>
      <xdr:row>64</xdr:row>
      <xdr:rowOff>128270</xdr:rowOff>
    </xdr:to>
    <xdr:cxnSp macro="">
      <xdr:nvCxnSpPr>
        <xdr:cNvPr id="614" name="直線コネクタ 613">
          <a:extLst>
            <a:ext uri="{FF2B5EF4-FFF2-40B4-BE49-F238E27FC236}">
              <a16:creationId xmlns:a16="http://schemas.microsoft.com/office/drawing/2014/main" id="{00000000-0008-0000-0200-000066020000}"/>
            </a:ext>
          </a:extLst>
        </xdr:cNvPr>
        <xdr:cNvCxnSpPr/>
      </xdr:nvCxnSpPr>
      <xdr:spPr>
        <a:xfrm>
          <a:off x="11207750" y="1086104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63</xdr:row>
      <xdr:rowOff>156210</xdr:rowOff>
    </xdr:from>
    <xdr:ext cx="465455" cy="253365"/>
    <xdr:sp macro="" textlink="">
      <xdr:nvSpPr>
        <xdr:cNvPr id="615" name="テキスト ボックス 614">
          <a:extLst>
            <a:ext uri="{FF2B5EF4-FFF2-40B4-BE49-F238E27FC236}">
              <a16:creationId xmlns:a16="http://schemas.microsoft.com/office/drawing/2014/main" id="{00000000-0008-0000-0200-000067020000}"/>
            </a:ext>
          </a:extLst>
        </xdr:cNvPr>
        <xdr:cNvSpPr txBox="1"/>
      </xdr:nvSpPr>
      <xdr:spPr>
        <a:xfrm>
          <a:off x="10797540" y="10721340"/>
          <a:ext cx="4654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62</xdr:row>
      <xdr:rowOff>143510</xdr:rowOff>
    </xdr:from>
    <xdr:to>
      <xdr:col>89</xdr:col>
      <xdr:colOff>171450</xdr:colOff>
      <xdr:row>62</xdr:row>
      <xdr:rowOff>143510</xdr:rowOff>
    </xdr:to>
    <xdr:cxnSp macro="">
      <xdr:nvCxnSpPr>
        <xdr:cNvPr id="616" name="直線コネクタ 615">
          <a:extLst>
            <a:ext uri="{FF2B5EF4-FFF2-40B4-BE49-F238E27FC236}">
              <a16:creationId xmlns:a16="http://schemas.microsoft.com/office/drawing/2014/main" id="{00000000-0008-0000-0200-000068020000}"/>
            </a:ext>
          </a:extLst>
        </xdr:cNvPr>
        <xdr:cNvCxnSpPr/>
      </xdr:nvCxnSpPr>
      <xdr:spPr>
        <a:xfrm>
          <a:off x="11207750" y="105410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62</xdr:row>
      <xdr:rowOff>4445</xdr:rowOff>
    </xdr:from>
    <xdr:ext cx="401320" cy="253365"/>
    <xdr:sp macro="" textlink="">
      <xdr:nvSpPr>
        <xdr:cNvPr id="617" name="テキスト ボックス 616">
          <a:extLst>
            <a:ext uri="{FF2B5EF4-FFF2-40B4-BE49-F238E27FC236}">
              <a16:creationId xmlns:a16="http://schemas.microsoft.com/office/drawing/2014/main" id="{00000000-0008-0000-0200-000069020000}"/>
            </a:ext>
          </a:extLst>
        </xdr:cNvPr>
        <xdr:cNvSpPr txBox="1"/>
      </xdr:nvSpPr>
      <xdr:spPr>
        <a:xfrm>
          <a:off x="10842625" y="10401935"/>
          <a:ext cx="4013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60</xdr:row>
      <xdr:rowOff>160020</xdr:rowOff>
    </xdr:from>
    <xdr:to>
      <xdr:col>89</xdr:col>
      <xdr:colOff>171450</xdr:colOff>
      <xdr:row>60</xdr:row>
      <xdr:rowOff>160020</xdr:rowOff>
    </xdr:to>
    <xdr:cxnSp macro="">
      <xdr:nvCxnSpPr>
        <xdr:cNvPr id="618" name="直線コネクタ 617">
          <a:extLst>
            <a:ext uri="{FF2B5EF4-FFF2-40B4-BE49-F238E27FC236}">
              <a16:creationId xmlns:a16="http://schemas.microsoft.com/office/drawing/2014/main" id="{00000000-0008-0000-0200-00006A020000}"/>
            </a:ext>
          </a:extLst>
        </xdr:cNvPr>
        <xdr:cNvCxnSpPr/>
      </xdr:nvCxnSpPr>
      <xdr:spPr>
        <a:xfrm>
          <a:off x="11207750" y="1022223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60</xdr:row>
      <xdr:rowOff>20320</xdr:rowOff>
    </xdr:from>
    <xdr:ext cx="401320" cy="252730"/>
    <xdr:sp macro="" textlink="">
      <xdr:nvSpPr>
        <xdr:cNvPr id="619" name="テキスト ボックス 618">
          <a:extLst>
            <a:ext uri="{FF2B5EF4-FFF2-40B4-BE49-F238E27FC236}">
              <a16:creationId xmlns:a16="http://schemas.microsoft.com/office/drawing/2014/main" id="{00000000-0008-0000-0200-00006B020000}"/>
            </a:ext>
          </a:extLst>
        </xdr:cNvPr>
        <xdr:cNvSpPr txBox="1"/>
      </xdr:nvSpPr>
      <xdr:spPr>
        <a:xfrm>
          <a:off x="10842625" y="10082530"/>
          <a:ext cx="401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59</xdr:row>
      <xdr:rowOff>7620</xdr:rowOff>
    </xdr:from>
    <xdr:to>
      <xdr:col>89</xdr:col>
      <xdr:colOff>171450</xdr:colOff>
      <xdr:row>59</xdr:row>
      <xdr:rowOff>7620</xdr:rowOff>
    </xdr:to>
    <xdr:cxnSp macro="">
      <xdr:nvCxnSpPr>
        <xdr:cNvPr id="620" name="直線コネクタ 619">
          <a:extLst>
            <a:ext uri="{FF2B5EF4-FFF2-40B4-BE49-F238E27FC236}">
              <a16:creationId xmlns:a16="http://schemas.microsoft.com/office/drawing/2014/main" id="{00000000-0008-0000-0200-00006C020000}"/>
            </a:ext>
          </a:extLst>
        </xdr:cNvPr>
        <xdr:cNvCxnSpPr/>
      </xdr:nvCxnSpPr>
      <xdr:spPr>
        <a:xfrm>
          <a:off x="11207750" y="990219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58</xdr:row>
      <xdr:rowOff>36830</xdr:rowOff>
    </xdr:from>
    <xdr:ext cx="401320" cy="252730"/>
    <xdr:sp macro="" textlink="">
      <xdr:nvSpPr>
        <xdr:cNvPr id="621" name="テキスト ボックス 620">
          <a:extLst>
            <a:ext uri="{FF2B5EF4-FFF2-40B4-BE49-F238E27FC236}">
              <a16:creationId xmlns:a16="http://schemas.microsoft.com/office/drawing/2014/main" id="{00000000-0008-0000-0200-00006D020000}"/>
            </a:ext>
          </a:extLst>
        </xdr:cNvPr>
        <xdr:cNvSpPr txBox="1"/>
      </xdr:nvSpPr>
      <xdr:spPr>
        <a:xfrm>
          <a:off x="10842625" y="9763760"/>
          <a:ext cx="401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24130</xdr:rowOff>
    </xdr:from>
    <xdr:to>
      <xdr:col>89</xdr:col>
      <xdr:colOff>171450</xdr:colOff>
      <xdr:row>57</xdr:row>
      <xdr:rowOff>24130</xdr:rowOff>
    </xdr:to>
    <xdr:cxnSp macro="">
      <xdr:nvCxnSpPr>
        <xdr:cNvPr id="622" name="直線コネクタ 621">
          <a:extLst>
            <a:ext uri="{FF2B5EF4-FFF2-40B4-BE49-F238E27FC236}">
              <a16:creationId xmlns:a16="http://schemas.microsoft.com/office/drawing/2014/main" id="{00000000-0008-0000-0200-00006E020000}"/>
            </a:ext>
          </a:extLst>
        </xdr:cNvPr>
        <xdr:cNvCxnSpPr/>
      </xdr:nvCxnSpPr>
      <xdr:spPr>
        <a:xfrm>
          <a:off x="11207750" y="958342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56</xdr:row>
      <xdr:rowOff>52705</xdr:rowOff>
    </xdr:from>
    <xdr:ext cx="401320" cy="251460"/>
    <xdr:sp macro="" textlink="">
      <xdr:nvSpPr>
        <xdr:cNvPr id="623" name="テキスト ボックス 622">
          <a:extLst>
            <a:ext uri="{FF2B5EF4-FFF2-40B4-BE49-F238E27FC236}">
              <a16:creationId xmlns:a16="http://schemas.microsoft.com/office/drawing/2014/main" id="{00000000-0008-0000-0200-00006F020000}"/>
            </a:ext>
          </a:extLst>
        </xdr:cNvPr>
        <xdr:cNvSpPr txBox="1"/>
      </xdr:nvSpPr>
      <xdr:spPr>
        <a:xfrm>
          <a:off x="10842625" y="9444355"/>
          <a:ext cx="40132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39370</xdr:rowOff>
    </xdr:from>
    <xdr:to>
      <xdr:col>89</xdr:col>
      <xdr:colOff>171450</xdr:colOff>
      <xdr:row>55</xdr:row>
      <xdr:rowOff>39370</xdr:rowOff>
    </xdr:to>
    <xdr:cxnSp macro="">
      <xdr:nvCxnSpPr>
        <xdr:cNvPr id="624" name="直線コネクタ 623">
          <a:extLst>
            <a:ext uri="{FF2B5EF4-FFF2-40B4-BE49-F238E27FC236}">
              <a16:creationId xmlns:a16="http://schemas.microsoft.com/office/drawing/2014/main" id="{00000000-0008-0000-0200-000070020000}"/>
            </a:ext>
          </a:extLst>
        </xdr:cNvPr>
        <xdr:cNvCxnSpPr/>
      </xdr:nvCxnSpPr>
      <xdr:spPr>
        <a:xfrm>
          <a:off x="11207750" y="926338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54</xdr:row>
      <xdr:rowOff>68580</xdr:rowOff>
    </xdr:from>
    <xdr:ext cx="339090" cy="252095"/>
    <xdr:sp macro="" textlink="">
      <xdr:nvSpPr>
        <xdr:cNvPr id="625" name="テキスト ボックス 624">
          <a:extLst>
            <a:ext uri="{FF2B5EF4-FFF2-40B4-BE49-F238E27FC236}">
              <a16:creationId xmlns:a16="http://schemas.microsoft.com/office/drawing/2014/main" id="{00000000-0008-0000-0200-000071020000}"/>
            </a:ext>
          </a:extLst>
        </xdr:cNvPr>
        <xdr:cNvSpPr txBox="1"/>
      </xdr:nvSpPr>
      <xdr:spPr>
        <a:xfrm>
          <a:off x="10906760" y="9124950"/>
          <a:ext cx="3390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55880</xdr:rowOff>
    </xdr:from>
    <xdr:to>
      <xdr:col>89</xdr:col>
      <xdr:colOff>171450</xdr:colOff>
      <xdr:row>53</xdr:row>
      <xdr:rowOff>55880</xdr:rowOff>
    </xdr:to>
    <xdr:cxnSp macro="">
      <xdr:nvCxnSpPr>
        <xdr:cNvPr id="626" name="直線コネクタ 625">
          <a:extLst>
            <a:ext uri="{FF2B5EF4-FFF2-40B4-BE49-F238E27FC236}">
              <a16:creationId xmlns:a16="http://schemas.microsoft.com/office/drawing/2014/main" id="{00000000-0008-0000-0200-000072020000}"/>
            </a:ext>
          </a:extLst>
        </xdr:cNvPr>
        <xdr:cNvCxnSpPr/>
      </xdr:nvCxnSpPr>
      <xdr:spPr>
        <a:xfrm>
          <a:off x="11207750" y="89446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55880</xdr:rowOff>
    </xdr:from>
    <xdr:to>
      <xdr:col>90</xdr:col>
      <xdr:colOff>25400</xdr:colOff>
      <xdr:row>66</xdr:row>
      <xdr:rowOff>111760</xdr:rowOff>
    </xdr:to>
    <xdr:sp macro="" textlink="">
      <xdr:nvSpPr>
        <xdr:cNvPr id="627" name="【保健センター・保健所】&#10;有形固定資産減価償却率グラフ枠">
          <a:extLst>
            <a:ext uri="{FF2B5EF4-FFF2-40B4-BE49-F238E27FC236}">
              <a16:creationId xmlns:a16="http://schemas.microsoft.com/office/drawing/2014/main" id="{00000000-0008-0000-0200-000073020000}"/>
            </a:ext>
          </a:extLst>
        </xdr:cNvPr>
        <xdr:cNvSpPr/>
      </xdr:nvSpPr>
      <xdr:spPr>
        <a:xfrm>
          <a:off x="11207750" y="8944610"/>
          <a:ext cx="42481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56</xdr:row>
      <xdr:rowOff>63500</xdr:rowOff>
    </xdr:from>
    <xdr:to>
      <xdr:col>85</xdr:col>
      <xdr:colOff>126365</xdr:colOff>
      <xdr:row>64</xdr:row>
      <xdr:rowOff>128270</xdr:rowOff>
    </xdr:to>
    <xdr:cxnSp macro="">
      <xdr:nvCxnSpPr>
        <xdr:cNvPr id="628" name="直線コネクタ 627">
          <a:extLst>
            <a:ext uri="{FF2B5EF4-FFF2-40B4-BE49-F238E27FC236}">
              <a16:creationId xmlns:a16="http://schemas.microsoft.com/office/drawing/2014/main" id="{00000000-0008-0000-0200-000074020000}"/>
            </a:ext>
          </a:extLst>
        </xdr:cNvPr>
        <xdr:cNvCxnSpPr/>
      </xdr:nvCxnSpPr>
      <xdr:spPr>
        <a:xfrm flipV="1">
          <a:off x="14699615" y="9455150"/>
          <a:ext cx="0" cy="140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131445</xdr:rowOff>
    </xdr:from>
    <xdr:ext cx="467995" cy="252730"/>
    <xdr:sp macro="" textlink="">
      <xdr:nvSpPr>
        <xdr:cNvPr id="629" name="【保健センター・保健所】&#10;有形固定資産減価償却率最小値テキスト">
          <a:extLst>
            <a:ext uri="{FF2B5EF4-FFF2-40B4-BE49-F238E27FC236}">
              <a16:creationId xmlns:a16="http://schemas.microsoft.com/office/drawing/2014/main" id="{00000000-0008-0000-0200-000075020000}"/>
            </a:ext>
          </a:extLst>
        </xdr:cNvPr>
        <xdr:cNvSpPr txBox="1"/>
      </xdr:nvSpPr>
      <xdr:spPr>
        <a:xfrm>
          <a:off x="14738350" y="10864215"/>
          <a:ext cx="4679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64</xdr:row>
      <xdr:rowOff>128270</xdr:rowOff>
    </xdr:from>
    <xdr:to>
      <xdr:col>86</xdr:col>
      <xdr:colOff>25400</xdr:colOff>
      <xdr:row>64</xdr:row>
      <xdr:rowOff>128270</xdr:rowOff>
    </xdr:to>
    <xdr:cxnSp macro="">
      <xdr:nvCxnSpPr>
        <xdr:cNvPr id="630" name="直線コネクタ 629">
          <a:extLst>
            <a:ext uri="{FF2B5EF4-FFF2-40B4-BE49-F238E27FC236}">
              <a16:creationId xmlns:a16="http://schemas.microsoft.com/office/drawing/2014/main" id="{00000000-0008-0000-0200-000076020000}"/>
            </a:ext>
          </a:extLst>
        </xdr:cNvPr>
        <xdr:cNvCxnSpPr/>
      </xdr:nvCxnSpPr>
      <xdr:spPr>
        <a:xfrm>
          <a:off x="14611350" y="108610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12065</xdr:rowOff>
    </xdr:from>
    <xdr:ext cx="403225" cy="252095"/>
    <xdr:sp macro="" textlink="">
      <xdr:nvSpPr>
        <xdr:cNvPr id="631" name="【保健センター・保健所】&#10;有形固定資産減価償却率最大値テキスト">
          <a:extLst>
            <a:ext uri="{FF2B5EF4-FFF2-40B4-BE49-F238E27FC236}">
              <a16:creationId xmlns:a16="http://schemas.microsoft.com/office/drawing/2014/main" id="{00000000-0008-0000-0200-000077020000}"/>
            </a:ext>
          </a:extLst>
        </xdr:cNvPr>
        <xdr:cNvSpPr txBox="1"/>
      </xdr:nvSpPr>
      <xdr:spPr>
        <a:xfrm>
          <a:off x="14738350" y="9236075"/>
          <a:ext cx="40322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12.0</a:t>
          </a:r>
          <a:endParaRPr kumimoji="1" lang="ja-JP" altLang="en-US" sz="1000" b="1">
            <a:latin typeface="ＭＳ Ｐゴシック"/>
            <a:ea typeface="ＭＳ Ｐゴシック"/>
          </a:endParaRPr>
        </a:p>
      </xdr:txBody>
    </xdr:sp>
    <xdr:clientData/>
  </xdr:oneCellAnchor>
  <xdr:twoCellAnchor>
    <xdr:from>
      <xdr:col>85</xdr:col>
      <xdr:colOff>38100</xdr:colOff>
      <xdr:row>56</xdr:row>
      <xdr:rowOff>63500</xdr:rowOff>
    </xdr:from>
    <xdr:to>
      <xdr:col>86</xdr:col>
      <xdr:colOff>25400</xdr:colOff>
      <xdr:row>56</xdr:row>
      <xdr:rowOff>63500</xdr:rowOff>
    </xdr:to>
    <xdr:cxnSp macro="">
      <xdr:nvCxnSpPr>
        <xdr:cNvPr id="632" name="直線コネクタ 631">
          <a:extLst>
            <a:ext uri="{FF2B5EF4-FFF2-40B4-BE49-F238E27FC236}">
              <a16:creationId xmlns:a16="http://schemas.microsoft.com/office/drawing/2014/main" id="{00000000-0008-0000-0200-000078020000}"/>
            </a:ext>
          </a:extLst>
        </xdr:cNvPr>
        <xdr:cNvCxnSpPr/>
      </xdr:nvCxnSpPr>
      <xdr:spPr>
        <a:xfrm>
          <a:off x="14611350" y="94551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116205</xdr:rowOff>
    </xdr:from>
    <xdr:ext cx="403225" cy="253365"/>
    <xdr:sp macro="" textlink="">
      <xdr:nvSpPr>
        <xdr:cNvPr id="633" name="【保健センター・保健所】&#10;有形固定資産減価償却率平均値テキスト">
          <a:extLst>
            <a:ext uri="{FF2B5EF4-FFF2-40B4-BE49-F238E27FC236}">
              <a16:creationId xmlns:a16="http://schemas.microsoft.com/office/drawing/2014/main" id="{00000000-0008-0000-0200-000079020000}"/>
            </a:ext>
          </a:extLst>
        </xdr:cNvPr>
        <xdr:cNvSpPr txBox="1"/>
      </xdr:nvSpPr>
      <xdr:spPr>
        <a:xfrm>
          <a:off x="14738350" y="9843135"/>
          <a:ext cx="40322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48.5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59</xdr:row>
      <xdr:rowOff>93980</xdr:rowOff>
    </xdr:from>
    <xdr:to>
      <xdr:col>85</xdr:col>
      <xdr:colOff>171450</xdr:colOff>
      <xdr:row>60</xdr:row>
      <xdr:rowOff>25400</xdr:rowOff>
    </xdr:to>
    <xdr:sp macro="" textlink="">
      <xdr:nvSpPr>
        <xdr:cNvPr id="634" name="フローチャート: 判断 633">
          <a:extLst>
            <a:ext uri="{FF2B5EF4-FFF2-40B4-BE49-F238E27FC236}">
              <a16:creationId xmlns:a16="http://schemas.microsoft.com/office/drawing/2014/main" id="{00000000-0008-0000-0200-00007A020000}"/>
            </a:ext>
          </a:extLst>
        </xdr:cNvPr>
        <xdr:cNvSpPr/>
      </xdr:nvSpPr>
      <xdr:spPr>
        <a:xfrm>
          <a:off x="14649450" y="9988550"/>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71755</xdr:rowOff>
    </xdr:from>
    <xdr:to>
      <xdr:col>81</xdr:col>
      <xdr:colOff>101600</xdr:colOff>
      <xdr:row>60</xdr:row>
      <xdr:rowOff>3175</xdr:rowOff>
    </xdr:to>
    <xdr:sp macro="" textlink="">
      <xdr:nvSpPr>
        <xdr:cNvPr id="635" name="フローチャート: 判断 634">
          <a:extLst>
            <a:ext uri="{FF2B5EF4-FFF2-40B4-BE49-F238E27FC236}">
              <a16:creationId xmlns:a16="http://schemas.microsoft.com/office/drawing/2014/main" id="{00000000-0008-0000-0200-00007B020000}"/>
            </a:ext>
          </a:extLst>
        </xdr:cNvPr>
        <xdr:cNvSpPr/>
      </xdr:nvSpPr>
      <xdr:spPr>
        <a:xfrm>
          <a:off x="13887450" y="996632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41275</xdr:rowOff>
    </xdr:from>
    <xdr:to>
      <xdr:col>76</xdr:col>
      <xdr:colOff>165100</xdr:colOff>
      <xdr:row>59</xdr:row>
      <xdr:rowOff>140970</xdr:rowOff>
    </xdr:to>
    <xdr:sp macro="" textlink="">
      <xdr:nvSpPr>
        <xdr:cNvPr id="636" name="フローチャート: 判断 635">
          <a:extLst>
            <a:ext uri="{FF2B5EF4-FFF2-40B4-BE49-F238E27FC236}">
              <a16:creationId xmlns:a16="http://schemas.microsoft.com/office/drawing/2014/main" id="{00000000-0008-0000-0200-00007C020000}"/>
            </a:ext>
          </a:extLst>
        </xdr:cNvPr>
        <xdr:cNvSpPr/>
      </xdr:nvSpPr>
      <xdr:spPr>
        <a:xfrm>
          <a:off x="13093700" y="993584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14605</xdr:rowOff>
    </xdr:from>
    <xdr:to>
      <xdr:col>72</xdr:col>
      <xdr:colOff>38100</xdr:colOff>
      <xdr:row>59</xdr:row>
      <xdr:rowOff>113665</xdr:rowOff>
    </xdr:to>
    <xdr:sp macro="" textlink="">
      <xdr:nvSpPr>
        <xdr:cNvPr id="637" name="フローチャート: 判断 636">
          <a:extLst>
            <a:ext uri="{FF2B5EF4-FFF2-40B4-BE49-F238E27FC236}">
              <a16:creationId xmlns:a16="http://schemas.microsoft.com/office/drawing/2014/main" id="{00000000-0008-0000-0200-00007D020000}"/>
            </a:ext>
          </a:extLst>
        </xdr:cNvPr>
        <xdr:cNvSpPr/>
      </xdr:nvSpPr>
      <xdr:spPr>
        <a:xfrm>
          <a:off x="12299950" y="990917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154305</xdr:rowOff>
    </xdr:from>
    <xdr:to>
      <xdr:col>67</xdr:col>
      <xdr:colOff>101600</xdr:colOff>
      <xdr:row>59</xdr:row>
      <xdr:rowOff>86360</xdr:rowOff>
    </xdr:to>
    <xdr:sp macro="" textlink="">
      <xdr:nvSpPr>
        <xdr:cNvPr id="638" name="フローチャート: 判断 637">
          <a:extLst>
            <a:ext uri="{FF2B5EF4-FFF2-40B4-BE49-F238E27FC236}">
              <a16:creationId xmlns:a16="http://schemas.microsoft.com/office/drawing/2014/main" id="{00000000-0008-0000-0200-00007E020000}"/>
            </a:ext>
          </a:extLst>
        </xdr:cNvPr>
        <xdr:cNvSpPr/>
      </xdr:nvSpPr>
      <xdr:spPr>
        <a:xfrm>
          <a:off x="11487150" y="988123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109220</xdr:rowOff>
    </xdr:from>
    <xdr:ext cx="762000" cy="251460"/>
    <xdr:sp macro="" textlink="">
      <xdr:nvSpPr>
        <xdr:cNvPr id="639" name="テキスト ボックス 638">
          <a:extLst>
            <a:ext uri="{FF2B5EF4-FFF2-40B4-BE49-F238E27FC236}">
              <a16:creationId xmlns:a16="http://schemas.microsoft.com/office/drawing/2014/main" id="{00000000-0008-0000-0200-00007F020000}"/>
            </a:ext>
          </a:extLst>
        </xdr:cNvPr>
        <xdr:cNvSpPr txBox="1"/>
      </xdr:nvSpPr>
      <xdr:spPr>
        <a:xfrm>
          <a:off x="14528800" y="1117727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66</xdr:row>
      <xdr:rowOff>109220</xdr:rowOff>
    </xdr:from>
    <xdr:ext cx="760095" cy="251460"/>
    <xdr:sp macro="" textlink="">
      <xdr:nvSpPr>
        <xdr:cNvPr id="640" name="テキスト ボックス 639">
          <a:extLst>
            <a:ext uri="{FF2B5EF4-FFF2-40B4-BE49-F238E27FC236}">
              <a16:creationId xmlns:a16="http://schemas.microsoft.com/office/drawing/2014/main" id="{00000000-0008-0000-0200-000080020000}"/>
            </a:ext>
          </a:extLst>
        </xdr:cNvPr>
        <xdr:cNvSpPr txBox="1"/>
      </xdr:nvSpPr>
      <xdr:spPr>
        <a:xfrm>
          <a:off x="13766800" y="11177270"/>
          <a:ext cx="7600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66</xdr:row>
      <xdr:rowOff>109220</xdr:rowOff>
    </xdr:from>
    <xdr:ext cx="762000" cy="251460"/>
    <xdr:sp macro="" textlink="">
      <xdr:nvSpPr>
        <xdr:cNvPr id="641" name="テキスト ボックス 640">
          <a:extLst>
            <a:ext uri="{FF2B5EF4-FFF2-40B4-BE49-F238E27FC236}">
              <a16:creationId xmlns:a16="http://schemas.microsoft.com/office/drawing/2014/main" id="{00000000-0008-0000-0200-000081020000}"/>
            </a:ext>
          </a:extLst>
        </xdr:cNvPr>
        <xdr:cNvSpPr txBox="1"/>
      </xdr:nvSpPr>
      <xdr:spPr>
        <a:xfrm>
          <a:off x="12973050" y="1117727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171450</xdr:colOff>
      <xdr:row>66</xdr:row>
      <xdr:rowOff>109220</xdr:rowOff>
    </xdr:from>
    <xdr:ext cx="762000" cy="251460"/>
    <xdr:sp macro="" textlink="">
      <xdr:nvSpPr>
        <xdr:cNvPr id="642" name="テキスト ボックス 641">
          <a:extLst>
            <a:ext uri="{FF2B5EF4-FFF2-40B4-BE49-F238E27FC236}">
              <a16:creationId xmlns:a16="http://schemas.microsoft.com/office/drawing/2014/main" id="{00000000-0008-0000-0200-000082020000}"/>
            </a:ext>
          </a:extLst>
        </xdr:cNvPr>
        <xdr:cNvSpPr txBox="1"/>
      </xdr:nvSpPr>
      <xdr:spPr>
        <a:xfrm>
          <a:off x="12172950" y="1117727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66</xdr:row>
      <xdr:rowOff>109220</xdr:rowOff>
    </xdr:from>
    <xdr:ext cx="760095" cy="251460"/>
    <xdr:sp macro="" textlink="">
      <xdr:nvSpPr>
        <xdr:cNvPr id="643" name="テキスト ボックス 642">
          <a:extLst>
            <a:ext uri="{FF2B5EF4-FFF2-40B4-BE49-F238E27FC236}">
              <a16:creationId xmlns:a16="http://schemas.microsoft.com/office/drawing/2014/main" id="{00000000-0008-0000-0200-000083020000}"/>
            </a:ext>
          </a:extLst>
        </xdr:cNvPr>
        <xdr:cNvSpPr txBox="1"/>
      </xdr:nvSpPr>
      <xdr:spPr>
        <a:xfrm>
          <a:off x="11366500" y="11177270"/>
          <a:ext cx="7600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59</xdr:row>
      <xdr:rowOff>161290</xdr:rowOff>
    </xdr:from>
    <xdr:to>
      <xdr:col>85</xdr:col>
      <xdr:colOff>171450</xdr:colOff>
      <xdr:row>60</xdr:row>
      <xdr:rowOff>92710</xdr:rowOff>
    </xdr:to>
    <xdr:sp macro="" textlink="">
      <xdr:nvSpPr>
        <xdr:cNvPr id="644" name="楕円 643">
          <a:extLst>
            <a:ext uri="{FF2B5EF4-FFF2-40B4-BE49-F238E27FC236}">
              <a16:creationId xmlns:a16="http://schemas.microsoft.com/office/drawing/2014/main" id="{00000000-0008-0000-0200-000084020000}"/>
            </a:ext>
          </a:extLst>
        </xdr:cNvPr>
        <xdr:cNvSpPr/>
      </xdr:nvSpPr>
      <xdr:spPr>
        <a:xfrm>
          <a:off x="14649450" y="10055860"/>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140335</xdr:rowOff>
    </xdr:from>
    <xdr:ext cx="403225" cy="251460"/>
    <xdr:sp macro="" textlink="">
      <xdr:nvSpPr>
        <xdr:cNvPr id="645" name="【保健センター・保健所】&#10;有形固定資産減価償却率該当値テキスト">
          <a:extLst>
            <a:ext uri="{FF2B5EF4-FFF2-40B4-BE49-F238E27FC236}">
              <a16:creationId xmlns:a16="http://schemas.microsoft.com/office/drawing/2014/main" id="{00000000-0008-0000-0200-000085020000}"/>
            </a:ext>
          </a:extLst>
        </xdr:cNvPr>
        <xdr:cNvSpPr txBox="1"/>
      </xdr:nvSpPr>
      <xdr:spPr>
        <a:xfrm>
          <a:off x="14738350" y="10034905"/>
          <a:ext cx="4032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52.7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59</xdr:row>
      <xdr:rowOff>123190</xdr:rowOff>
    </xdr:from>
    <xdr:to>
      <xdr:col>81</xdr:col>
      <xdr:colOff>101600</xdr:colOff>
      <xdr:row>60</xdr:row>
      <xdr:rowOff>54610</xdr:rowOff>
    </xdr:to>
    <xdr:sp macro="" textlink="">
      <xdr:nvSpPr>
        <xdr:cNvPr id="646" name="楕円 645">
          <a:extLst>
            <a:ext uri="{FF2B5EF4-FFF2-40B4-BE49-F238E27FC236}">
              <a16:creationId xmlns:a16="http://schemas.microsoft.com/office/drawing/2014/main" id="{00000000-0008-0000-0200-000086020000}"/>
            </a:ext>
          </a:extLst>
        </xdr:cNvPr>
        <xdr:cNvSpPr/>
      </xdr:nvSpPr>
      <xdr:spPr>
        <a:xfrm>
          <a:off x="13887450" y="1001776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5080</xdr:rowOff>
    </xdr:from>
    <xdr:to>
      <xdr:col>85</xdr:col>
      <xdr:colOff>127000</xdr:colOff>
      <xdr:row>60</xdr:row>
      <xdr:rowOff>42545</xdr:rowOff>
    </xdr:to>
    <xdr:cxnSp macro="">
      <xdr:nvCxnSpPr>
        <xdr:cNvPr id="647" name="直線コネクタ 646">
          <a:extLst>
            <a:ext uri="{FF2B5EF4-FFF2-40B4-BE49-F238E27FC236}">
              <a16:creationId xmlns:a16="http://schemas.microsoft.com/office/drawing/2014/main" id="{00000000-0008-0000-0200-000087020000}"/>
            </a:ext>
          </a:extLst>
        </xdr:cNvPr>
        <xdr:cNvCxnSpPr/>
      </xdr:nvCxnSpPr>
      <xdr:spPr>
        <a:xfrm>
          <a:off x="13938250" y="10067290"/>
          <a:ext cx="762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60325</xdr:rowOff>
    </xdr:from>
    <xdr:to>
      <xdr:col>76</xdr:col>
      <xdr:colOff>165100</xdr:colOff>
      <xdr:row>60</xdr:row>
      <xdr:rowOff>160020</xdr:rowOff>
    </xdr:to>
    <xdr:sp macro="" textlink="">
      <xdr:nvSpPr>
        <xdr:cNvPr id="648" name="楕円 647">
          <a:extLst>
            <a:ext uri="{FF2B5EF4-FFF2-40B4-BE49-F238E27FC236}">
              <a16:creationId xmlns:a16="http://schemas.microsoft.com/office/drawing/2014/main" id="{00000000-0008-0000-0200-000088020000}"/>
            </a:ext>
          </a:extLst>
        </xdr:cNvPr>
        <xdr:cNvSpPr/>
      </xdr:nvSpPr>
      <xdr:spPr>
        <a:xfrm>
          <a:off x="13093700" y="1012253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5080</xdr:rowOff>
    </xdr:from>
    <xdr:to>
      <xdr:col>81</xdr:col>
      <xdr:colOff>50800</xdr:colOff>
      <xdr:row>60</xdr:row>
      <xdr:rowOff>109855</xdr:rowOff>
    </xdr:to>
    <xdr:cxnSp macro="">
      <xdr:nvCxnSpPr>
        <xdr:cNvPr id="649" name="直線コネクタ 648">
          <a:extLst>
            <a:ext uri="{FF2B5EF4-FFF2-40B4-BE49-F238E27FC236}">
              <a16:creationId xmlns:a16="http://schemas.microsoft.com/office/drawing/2014/main" id="{00000000-0008-0000-0200-000089020000}"/>
            </a:ext>
          </a:extLst>
        </xdr:cNvPr>
        <xdr:cNvCxnSpPr/>
      </xdr:nvCxnSpPr>
      <xdr:spPr>
        <a:xfrm flipV="1">
          <a:off x="13144500" y="10067290"/>
          <a:ext cx="793750" cy="1047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44450</xdr:rowOff>
    </xdr:from>
    <xdr:to>
      <xdr:col>72</xdr:col>
      <xdr:colOff>38100</xdr:colOff>
      <xdr:row>60</xdr:row>
      <xdr:rowOff>144145</xdr:rowOff>
    </xdr:to>
    <xdr:sp macro="" textlink="">
      <xdr:nvSpPr>
        <xdr:cNvPr id="650" name="楕円 649">
          <a:extLst>
            <a:ext uri="{FF2B5EF4-FFF2-40B4-BE49-F238E27FC236}">
              <a16:creationId xmlns:a16="http://schemas.microsoft.com/office/drawing/2014/main" id="{00000000-0008-0000-0200-00008A020000}"/>
            </a:ext>
          </a:extLst>
        </xdr:cNvPr>
        <xdr:cNvSpPr/>
      </xdr:nvSpPr>
      <xdr:spPr>
        <a:xfrm>
          <a:off x="12299950" y="1010666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171450</xdr:colOff>
      <xdr:row>60</xdr:row>
      <xdr:rowOff>94615</xdr:rowOff>
    </xdr:from>
    <xdr:to>
      <xdr:col>76</xdr:col>
      <xdr:colOff>114300</xdr:colOff>
      <xdr:row>60</xdr:row>
      <xdr:rowOff>109855</xdr:rowOff>
    </xdr:to>
    <xdr:cxnSp macro="">
      <xdr:nvCxnSpPr>
        <xdr:cNvPr id="651" name="直線コネクタ 650">
          <a:extLst>
            <a:ext uri="{FF2B5EF4-FFF2-40B4-BE49-F238E27FC236}">
              <a16:creationId xmlns:a16="http://schemas.microsoft.com/office/drawing/2014/main" id="{00000000-0008-0000-0200-00008B020000}"/>
            </a:ext>
          </a:extLst>
        </xdr:cNvPr>
        <xdr:cNvCxnSpPr/>
      </xdr:nvCxnSpPr>
      <xdr:spPr>
        <a:xfrm>
          <a:off x="12344400" y="10156825"/>
          <a:ext cx="8001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81280</xdr:rowOff>
    </xdr:from>
    <xdr:to>
      <xdr:col>67</xdr:col>
      <xdr:colOff>101600</xdr:colOff>
      <xdr:row>61</xdr:row>
      <xdr:rowOff>13335</xdr:rowOff>
    </xdr:to>
    <xdr:sp macro="" textlink="">
      <xdr:nvSpPr>
        <xdr:cNvPr id="652" name="楕円 651">
          <a:extLst>
            <a:ext uri="{FF2B5EF4-FFF2-40B4-BE49-F238E27FC236}">
              <a16:creationId xmlns:a16="http://schemas.microsoft.com/office/drawing/2014/main" id="{00000000-0008-0000-0200-00008C020000}"/>
            </a:ext>
          </a:extLst>
        </xdr:cNvPr>
        <xdr:cNvSpPr/>
      </xdr:nvSpPr>
      <xdr:spPr>
        <a:xfrm>
          <a:off x="11487150" y="1014349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94615</xdr:rowOff>
    </xdr:from>
    <xdr:to>
      <xdr:col>71</xdr:col>
      <xdr:colOff>171450</xdr:colOff>
      <xdr:row>60</xdr:row>
      <xdr:rowOff>130810</xdr:rowOff>
    </xdr:to>
    <xdr:cxnSp macro="">
      <xdr:nvCxnSpPr>
        <xdr:cNvPr id="653" name="直線コネクタ 652">
          <a:extLst>
            <a:ext uri="{FF2B5EF4-FFF2-40B4-BE49-F238E27FC236}">
              <a16:creationId xmlns:a16="http://schemas.microsoft.com/office/drawing/2014/main" id="{00000000-0008-0000-0200-00008D020000}"/>
            </a:ext>
          </a:extLst>
        </xdr:cNvPr>
        <xdr:cNvCxnSpPr/>
      </xdr:nvCxnSpPr>
      <xdr:spPr>
        <a:xfrm flipV="1">
          <a:off x="11537950" y="10156825"/>
          <a:ext cx="80645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58</xdr:row>
      <xdr:rowOff>19050</xdr:rowOff>
    </xdr:from>
    <xdr:ext cx="403225" cy="252730"/>
    <xdr:sp macro="" textlink="">
      <xdr:nvSpPr>
        <xdr:cNvPr id="654" name="n_1aveValue【保健センター・保健所】&#10;有形固定資産減価償却率">
          <a:extLst>
            <a:ext uri="{FF2B5EF4-FFF2-40B4-BE49-F238E27FC236}">
              <a16:creationId xmlns:a16="http://schemas.microsoft.com/office/drawing/2014/main" id="{00000000-0008-0000-0200-00008E020000}"/>
            </a:ext>
          </a:extLst>
        </xdr:cNvPr>
        <xdr:cNvSpPr txBox="1"/>
      </xdr:nvSpPr>
      <xdr:spPr>
        <a:xfrm>
          <a:off x="13742035" y="9745980"/>
          <a:ext cx="4032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47.1</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57</xdr:row>
      <xdr:rowOff>156845</xdr:rowOff>
    </xdr:from>
    <xdr:ext cx="403225" cy="253365"/>
    <xdr:sp macro="" textlink="">
      <xdr:nvSpPr>
        <xdr:cNvPr id="655" name="n_2aveValue【保健センター・保健所】&#10;有形固定資産減価償却率">
          <a:extLst>
            <a:ext uri="{FF2B5EF4-FFF2-40B4-BE49-F238E27FC236}">
              <a16:creationId xmlns:a16="http://schemas.microsoft.com/office/drawing/2014/main" id="{00000000-0008-0000-0200-00008F020000}"/>
            </a:ext>
          </a:extLst>
        </xdr:cNvPr>
        <xdr:cNvSpPr txBox="1"/>
      </xdr:nvSpPr>
      <xdr:spPr>
        <a:xfrm>
          <a:off x="12960985" y="9716135"/>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45.2</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57</xdr:row>
      <xdr:rowOff>129540</xdr:rowOff>
    </xdr:from>
    <xdr:ext cx="405130" cy="252730"/>
    <xdr:sp macro="" textlink="">
      <xdr:nvSpPr>
        <xdr:cNvPr id="656" name="n_3aveValue【保健センター・保健所】&#10;有形固定資産減価償却率">
          <a:extLst>
            <a:ext uri="{FF2B5EF4-FFF2-40B4-BE49-F238E27FC236}">
              <a16:creationId xmlns:a16="http://schemas.microsoft.com/office/drawing/2014/main" id="{00000000-0008-0000-0200-000090020000}"/>
            </a:ext>
          </a:extLst>
        </xdr:cNvPr>
        <xdr:cNvSpPr txBox="1"/>
      </xdr:nvSpPr>
      <xdr:spPr>
        <a:xfrm>
          <a:off x="12167235" y="9688830"/>
          <a:ext cx="4051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43.5</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57</xdr:row>
      <xdr:rowOff>102870</xdr:rowOff>
    </xdr:from>
    <xdr:ext cx="403225" cy="252095"/>
    <xdr:sp macro="" textlink="">
      <xdr:nvSpPr>
        <xdr:cNvPr id="657" name="n_4aveValue【保健センター・保健所】&#10;有形固定資産減価償却率">
          <a:extLst>
            <a:ext uri="{FF2B5EF4-FFF2-40B4-BE49-F238E27FC236}">
              <a16:creationId xmlns:a16="http://schemas.microsoft.com/office/drawing/2014/main" id="{00000000-0008-0000-0200-000091020000}"/>
            </a:ext>
          </a:extLst>
        </xdr:cNvPr>
        <xdr:cNvSpPr txBox="1"/>
      </xdr:nvSpPr>
      <xdr:spPr>
        <a:xfrm>
          <a:off x="11354435" y="9662160"/>
          <a:ext cx="40322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41.8</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60</xdr:row>
      <xdr:rowOff>45720</xdr:rowOff>
    </xdr:from>
    <xdr:ext cx="403225" cy="253365"/>
    <xdr:sp macro="" textlink="">
      <xdr:nvSpPr>
        <xdr:cNvPr id="658" name="n_1mainValue【保健センター・保健所】&#10;有形固定資産減価償却率">
          <a:extLst>
            <a:ext uri="{FF2B5EF4-FFF2-40B4-BE49-F238E27FC236}">
              <a16:creationId xmlns:a16="http://schemas.microsoft.com/office/drawing/2014/main" id="{00000000-0008-0000-0200-000092020000}"/>
            </a:ext>
          </a:extLst>
        </xdr:cNvPr>
        <xdr:cNvSpPr txBox="1"/>
      </xdr:nvSpPr>
      <xdr:spPr>
        <a:xfrm>
          <a:off x="13742035" y="10107930"/>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50.3</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60</xdr:row>
      <xdr:rowOff>151130</xdr:rowOff>
    </xdr:from>
    <xdr:ext cx="403225" cy="252730"/>
    <xdr:sp macro="" textlink="">
      <xdr:nvSpPr>
        <xdr:cNvPr id="659" name="n_2mainValue【保健センター・保健所】&#10;有形固定資産減価償却率">
          <a:extLst>
            <a:ext uri="{FF2B5EF4-FFF2-40B4-BE49-F238E27FC236}">
              <a16:creationId xmlns:a16="http://schemas.microsoft.com/office/drawing/2014/main" id="{00000000-0008-0000-0200-000093020000}"/>
            </a:ext>
          </a:extLst>
        </xdr:cNvPr>
        <xdr:cNvSpPr txBox="1"/>
      </xdr:nvSpPr>
      <xdr:spPr>
        <a:xfrm>
          <a:off x="12960985" y="10213340"/>
          <a:ext cx="4032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56.9</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60</xdr:row>
      <xdr:rowOff>135255</xdr:rowOff>
    </xdr:from>
    <xdr:ext cx="405130" cy="253365"/>
    <xdr:sp macro="" textlink="">
      <xdr:nvSpPr>
        <xdr:cNvPr id="660" name="n_3mainValue【保健センター・保健所】&#10;有形固定資産減価償却率">
          <a:extLst>
            <a:ext uri="{FF2B5EF4-FFF2-40B4-BE49-F238E27FC236}">
              <a16:creationId xmlns:a16="http://schemas.microsoft.com/office/drawing/2014/main" id="{00000000-0008-0000-0200-000094020000}"/>
            </a:ext>
          </a:extLst>
        </xdr:cNvPr>
        <xdr:cNvSpPr txBox="1"/>
      </xdr:nvSpPr>
      <xdr:spPr>
        <a:xfrm>
          <a:off x="12167235" y="10197465"/>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55.9</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61</xdr:row>
      <xdr:rowOff>4445</xdr:rowOff>
    </xdr:from>
    <xdr:ext cx="403225" cy="253365"/>
    <xdr:sp macro="" textlink="">
      <xdr:nvSpPr>
        <xdr:cNvPr id="661" name="n_4mainValue【保健センター・保健所】&#10;有形固定資産減価償却率">
          <a:extLst>
            <a:ext uri="{FF2B5EF4-FFF2-40B4-BE49-F238E27FC236}">
              <a16:creationId xmlns:a16="http://schemas.microsoft.com/office/drawing/2014/main" id="{00000000-0008-0000-0200-000095020000}"/>
            </a:ext>
          </a:extLst>
        </xdr:cNvPr>
        <xdr:cNvSpPr txBox="1"/>
      </xdr:nvSpPr>
      <xdr:spPr>
        <a:xfrm>
          <a:off x="11354435" y="10234295"/>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58.2</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46</xdr:row>
      <xdr:rowOff>111760</xdr:rowOff>
    </xdr:from>
    <xdr:to>
      <xdr:col>120</xdr:col>
      <xdr:colOff>152400</xdr:colOff>
      <xdr:row>50</xdr:row>
      <xdr:rowOff>61595</xdr:rowOff>
    </xdr:to>
    <xdr:sp macro="" textlink="">
      <xdr:nvSpPr>
        <xdr:cNvPr id="662" name="正方形/長方形 661">
          <a:extLst>
            <a:ext uri="{FF2B5EF4-FFF2-40B4-BE49-F238E27FC236}">
              <a16:creationId xmlns:a16="http://schemas.microsoft.com/office/drawing/2014/main" id="{00000000-0008-0000-0200-000096020000}"/>
            </a:ext>
          </a:extLst>
        </xdr:cNvPr>
        <xdr:cNvSpPr/>
      </xdr:nvSpPr>
      <xdr:spPr>
        <a:xfrm>
          <a:off x="16459200" y="7827010"/>
          <a:ext cx="426720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86995</xdr:rowOff>
    </xdr:from>
    <xdr:to>
      <xdr:col>104</xdr:col>
      <xdr:colOff>127000</xdr:colOff>
      <xdr:row>52</xdr:row>
      <xdr:rowOff>0</xdr:rowOff>
    </xdr:to>
    <xdr:sp macro="" textlink="">
      <xdr:nvSpPr>
        <xdr:cNvPr id="663" name="正方形/長方形 662">
          <a:extLst>
            <a:ext uri="{FF2B5EF4-FFF2-40B4-BE49-F238E27FC236}">
              <a16:creationId xmlns:a16="http://schemas.microsoft.com/office/drawing/2014/main" id="{00000000-0008-0000-0200-000097020000}"/>
            </a:ext>
          </a:extLst>
        </xdr:cNvPr>
        <xdr:cNvSpPr/>
      </xdr:nvSpPr>
      <xdr:spPr>
        <a:xfrm>
          <a:off x="165862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117475</xdr:rowOff>
    </xdr:from>
    <xdr:to>
      <xdr:col>104</xdr:col>
      <xdr:colOff>127000</xdr:colOff>
      <xdr:row>53</xdr:row>
      <xdr:rowOff>31115</xdr:rowOff>
    </xdr:to>
    <xdr:sp macro="" textlink="">
      <xdr:nvSpPr>
        <xdr:cNvPr id="664" name="正方形/長方形 663">
          <a:extLst>
            <a:ext uri="{FF2B5EF4-FFF2-40B4-BE49-F238E27FC236}">
              <a16:creationId xmlns:a16="http://schemas.microsoft.com/office/drawing/2014/main" id="{00000000-0008-0000-0200-000098020000}"/>
            </a:ext>
          </a:extLst>
        </xdr:cNvPr>
        <xdr:cNvSpPr/>
      </xdr:nvSpPr>
      <xdr:spPr>
        <a:xfrm>
          <a:off x="165862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63/87</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86995</xdr:rowOff>
    </xdr:from>
    <xdr:to>
      <xdr:col>110</xdr:col>
      <xdr:colOff>0</xdr:colOff>
      <xdr:row>52</xdr:row>
      <xdr:rowOff>0</xdr:rowOff>
    </xdr:to>
    <xdr:sp macro="" textlink="">
      <xdr:nvSpPr>
        <xdr:cNvPr id="665" name="正方形/長方形 664">
          <a:extLst>
            <a:ext uri="{FF2B5EF4-FFF2-40B4-BE49-F238E27FC236}">
              <a16:creationId xmlns:a16="http://schemas.microsoft.com/office/drawing/2014/main" id="{00000000-0008-0000-0200-000099020000}"/>
            </a:ext>
          </a:extLst>
        </xdr:cNvPr>
        <xdr:cNvSpPr/>
      </xdr:nvSpPr>
      <xdr:spPr>
        <a:xfrm>
          <a:off x="174879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117475</xdr:rowOff>
    </xdr:from>
    <xdr:to>
      <xdr:col>110</xdr:col>
      <xdr:colOff>0</xdr:colOff>
      <xdr:row>53</xdr:row>
      <xdr:rowOff>31115</xdr:rowOff>
    </xdr:to>
    <xdr:sp macro="" textlink="">
      <xdr:nvSpPr>
        <xdr:cNvPr id="666" name="正方形/長方形 665">
          <a:extLst>
            <a:ext uri="{FF2B5EF4-FFF2-40B4-BE49-F238E27FC236}">
              <a16:creationId xmlns:a16="http://schemas.microsoft.com/office/drawing/2014/main" id="{00000000-0008-0000-0200-00009A020000}"/>
            </a:ext>
          </a:extLst>
        </xdr:cNvPr>
        <xdr:cNvSpPr/>
      </xdr:nvSpPr>
      <xdr:spPr>
        <a:xfrm>
          <a:off x="174879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0.035</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86995</xdr:rowOff>
    </xdr:from>
    <xdr:to>
      <xdr:col>116</xdr:col>
      <xdr:colOff>0</xdr:colOff>
      <xdr:row>52</xdr:row>
      <xdr:rowOff>0</xdr:rowOff>
    </xdr:to>
    <xdr:sp macro="" textlink="">
      <xdr:nvSpPr>
        <xdr:cNvPr id="667" name="正方形/長方形 666">
          <a:extLst>
            <a:ext uri="{FF2B5EF4-FFF2-40B4-BE49-F238E27FC236}">
              <a16:creationId xmlns:a16="http://schemas.microsoft.com/office/drawing/2014/main" id="{00000000-0008-0000-0200-00009B020000}"/>
            </a:ext>
          </a:extLst>
        </xdr:cNvPr>
        <xdr:cNvSpPr/>
      </xdr:nvSpPr>
      <xdr:spPr>
        <a:xfrm>
          <a:off x="185166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108</xdr:col>
      <xdr:colOff>0</xdr:colOff>
      <xdr:row>51</xdr:row>
      <xdr:rowOff>117475</xdr:rowOff>
    </xdr:from>
    <xdr:to>
      <xdr:col>116</xdr:col>
      <xdr:colOff>0</xdr:colOff>
      <xdr:row>53</xdr:row>
      <xdr:rowOff>31115</xdr:rowOff>
    </xdr:to>
    <xdr:sp macro="" textlink="">
      <xdr:nvSpPr>
        <xdr:cNvPr id="668" name="正方形/長方形 667">
          <a:extLst>
            <a:ext uri="{FF2B5EF4-FFF2-40B4-BE49-F238E27FC236}">
              <a16:creationId xmlns:a16="http://schemas.microsoft.com/office/drawing/2014/main" id="{00000000-0008-0000-0200-00009C020000}"/>
            </a:ext>
          </a:extLst>
        </xdr:cNvPr>
        <xdr:cNvSpPr/>
      </xdr:nvSpPr>
      <xdr:spPr>
        <a:xfrm>
          <a:off x="185166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0.019</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55880</xdr:rowOff>
    </xdr:from>
    <xdr:to>
      <xdr:col>120</xdr:col>
      <xdr:colOff>152400</xdr:colOff>
      <xdr:row>66</xdr:row>
      <xdr:rowOff>111760</xdr:rowOff>
    </xdr:to>
    <xdr:sp macro="" textlink="">
      <xdr:nvSpPr>
        <xdr:cNvPr id="669" name="正方形/長方形 668">
          <a:extLst>
            <a:ext uri="{FF2B5EF4-FFF2-40B4-BE49-F238E27FC236}">
              <a16:creationId xmlns:a16="http://schemas.microsoft.com/office/drawing/2014/main" id="{00000000-0008-0000-0200-00009D020000}"/>
            </a:ext>
          </a:extLst>
        </xdr:cNvPr>
        <xdr:cNvSpPr/>
      </xdr:nvSpPr>
      <xdr:spPr>
        <a:xfrm>
          <a:off x="16459200" y="8944610"/>
          <a:ext cx="42672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37465</xdr:rowOff>
    </xdr:from>
    <xdr:ext cx="347980" cy="220345"/>
    <xdr:sp macro="" textlink="">
      <xdr:nvSpPr>
        <xdr:cNvPr id="670" name="テキスト ボックス 669">
          <a:extLst>
            <a:ext uri="{FF2B5EF4-FFF2-40B4-BE49-F238E27FC236}">
              <a16:creationId xmlns:a16="http://schemas.microsoft.com/office/drawing/2014/main" id="{00000000-0008-0000-0200-00009E020000}"/>
            </a:ext>
          </a:extLst>
        </xdr:cNvPr>
        <xdr:cNvSpPr txBox="1"/>
      </xdr:nvSpPr>
      <xdr:spPr>
        <a:xfrm>
          <a:off x="16440150" y="8758555"/>
          <a:ext cx="34798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66</xdr:row>
      <xdr:rowOff>111760</xdr:rowOff>
    </xdr:from>
    <xdr:to>
      <xdr:col>120</xdr:col>
      <xdr:colOff>114300</xdr:colOff>
      <xdr:row>66</xdr:row>
      <xdr:rowOff>111760</xdr:rowOff>
    </xdr:to>
    <xdr:cxnSp macro="">
      <xdr:nvCxnSpPr>
        <xdr:cNvPr id="671" name="直線コネクタ 670">
          <a:extLst>
            <a:ext uri="{FF2B5EF4-FFF2-40B4-BE49-F238E27FC236}">
              <a16:creationId xmlns:a16="http://schemas.microsoft.com/office/drawing/2014/main" id="{00000000-0008-0000-0200-00009F020000}"/>
            </a:ext>
          </a:extLst>
        </xdr:cNvPr>
        <xdr:cNvCxnSpPr/>
      </xdr:nvCxnSpPr>
      <xdr:spPr>
        <a:xfrm>
          <a:off x="16459200" y="111798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72" name="直線コネクタ 671">
          <a:extLst>
            <a:ext uri="{FF2B5EF4-FFF2-40B4-BE49-F238E27FC236}">
              <a16:creationId xmlns:a16="http://schemas.microsoft.com/office/drawing/2014/main" id="{00000000-0008-0000-0200-0000A0020000}"/>
            </a:ext>
          </a:extLst>
        </xdr:cNvPr>
        <xdr:cNvCxnSpPr/>
      </xdr:nvCxnSpPr>
      <xdr:spPr>
        <a:xfrm>
          <a:off x="16459200" y="1073277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63</xdr:row>
      <xdr:rowOff>28575</xdr:rowOff>
    </xdr:from>
    <xdr:ext cx="465455" cy="251460"/>
    <xdr:sp macro="" textlink="">
      <xdr:nvSpPr>
        <xdr:cNvPr id="673" name="テキスト ボックス 672">
          <a:extLst>
            <a:ext uri="{FF2B5EF4-FFF2-40B4-BE49-F238E27FC236}">
              <a16:creationId xmlns:a16="http://schemas.microsoft.com/office/drawing/2014/main" id="{00000000-0008-0000-0200-0000A1020000}"/>
            </a:ext>
          </a:extLst>
        </xdr:cNvPr>
        <xdr:cNvSpPr txBox="1"/>
      </xdr:nvSpPr>
      <xdr:spPr>
        <a:xfrm>
          <a:off x="16048990" y="10593705"/>
          <a:ext cx="4654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61</xdr:row>
      <xdr:rowOff>55880</xdr:rowOff>
    </xdr:from>
    <xdr:to>
      <xdr:col>120</xdr:col>
      <xdr:colOff>114300</xdr:colOff>
      <xdr:row>61</xdr:row>
      <xdr:rowOff>55880</xdr:rowOff>
    </xdr:to>
    <xdr:cxnSp macro="">
      <xdr:nvCxnSpPr>
        <xdr:cNvPr id="674" name="直線コネクタ 673">
          <a:extLst>
            <a:ext uri="{FF2B5EF4-FFF2-40B4-BE49-F238E27FC236}">
              <a16:creationId xmlns:a16="http://schemas.microsoft.com/office/drawing/2014/main" id="{00000000-0008-0000-0200-0000A2020000}"/>
            </a:ext>
          </a:extLst>
        </xdr:cNvPr>
        <xdr:cNvCxnSpPr/>
      </xdr:nvCxnSpPr>
      <xdr:spPr>
        <a:xfrm>
          <a:off x="16459200" y="1028573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60</xdr:row>
      <xdr:rowOff>84455</xdr:rowOff>
    </xdr:from>
    <xdr:ext cx="465455" cy="251460"/>
    <xdr:sp macro="" textlink="">
      <xdr:nvSpPr>
        <xdr:cNvPr id="675" name="テキスト ボックス 674">
          <a:extLst>
            <a:ext uri="{FF2B5EF4-FFF2-40B4-BE49-F238E27FC236}">
              <a16:creationId xmlns:a16="http://schemas.microsoft.com/office/drawing/2014/main" id="{00000000-0008-0000-0200-0000A3020000}"/>
            </a:ext>
          </a:extLst>
        </xdr:cNvPr>
        <xdr:cNvSpPr txBox="1"/>
      </xdr:nvSpPr>
      <xdr:spPr>
        <a:xfrm>
          <a:off x="16048990" y="10146665"/>
          <a:ext cx="4654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58</xdr:row>
      <xdr:rowOff>111760</xdr:rowOff>
    </xdr:from>
    <xdr:to>
      <xdr:col>120</xdr:col>
      <xdr:colOff>114300</xdr:colOff>
      <xdr:row>58</xdr:row>
      <xdr:rowOff>111760</xdr:rowOff>
    </xdr:to>
    <xdr:cxnSp macro="">
      <xdr:nvCxnSpPr>
        <xdr:cNvPr id="676" name="直線コネクタ 675">
          <a:extLst>
            <a:ext uri="{FF2B5EF4-FFF2-40B4-BE49-F238E27FC236}">
              <a16:creationId xmlns:a16="http://schemas.microsoft.com/office/drawing/2014/main" id="{00000000-0008-0000-0200-0000A4020000}"/>
            </a:ext>
          </a:extLst>
        </xdr:cNvPr>
        <xdr:cNvCxnSpPr/>
      </xdr:nvCxnSpPr>
      <xdr:spPr>
        <a:xfrm>
          <a:off x="16459200" y="98386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57</xdr:row>
      <xdr:rowOff>140335</xdr:rowOff>
    </xdr:from>
    <xdr:ext cx="465455" cy="251460"/>
    <xdr:sp macro="" textlink="">
      <xdr:nvSpPr>
        <xdr:cNvPr id="677" name="テキスト ボックス 676">
          <a:extLst>
            <a:ext uri="{FF2B5EF4-FFF2-40B4-BE49-F238E27FC236}">
              <a16:creationId xmlns:a16="http://schemas.microsoft.com/office/drawing/2014/main" id="{00000000-0008-0000-0200-0000A5020000}"/>
            </a:ext>
          </a:extLst>
        </xdr:cNvPr>
        <xdr:cNvSpPr txBox="1"/>
      </xdr:nvSpPr>
      <xdr:spPr>
        <a:xfrm>
          <a:off x="16048990" y="9699625"/>
          <a:ext cx="4654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8" name="直線コネクタ 677">
          <a:extLst>
            <a:ext uri="{FF2B5EF4-FFF2-40B4-BE49-F238E27FC236}">
              <a16:creationId xmlns:a16="http://schemas.microsoft.com/office/drawing/2014/main" id="{00000000-0008-0000-0200-0000A6020000}"/>
            </a:ext>
          </a:extLst>
        </xdr:cNvPr>
        <xdr:cNvCxnSpPr/>
      </xdr:nvCxnSpPr>
      <xdr:spPr>
        <a:xfrm>
          <a:off x="16459200" y="93916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55</xdr:row>
      <xdr:rowOff>28575</xdr:rowOff>
    </xdr:from>
    <xdr:ext cx="465455" cy="251460"/>
    <xdr:sp macro="" textlink="">
      <xdr:nvSpPr>
        <xdr:cNvPr id="679" name="テキスト ボックス 678">
          <a:extLst>
            <a:ext uri="{FF2B5EF4-FFF2-40B4-BE49-F238E27FC236}">
              <a16:creationId xmlns:a16="http://schemas.microsoft.com/office/drawing/2014/main" id="{00000000-0008-0000-0200-0000A7020000}"/>
            </a:ext>
          </a:extLst>
        </xdr:cNvPr>
        <xdr:cNvSpPr txBox="1"/>
      </xdr:nvSpPr>
      <xdr:spPr>
        <a:xfrm>
          <a:off x="16048990" y="9252585"/>
          <a:ext cx="4654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53</xdr:row>
      <xdr:rowOff>55880</xdr:rowOff>
    </xdr:from>
    <xdr:to>
      <xdr:col>120</xdr:col>
      <xdr:colOff>114300</xdr:colOff>
      <xdr:row>53</xdr:row>
      <xdr:rowOff>55880</xdr:rowOff>
    </xdr:to>
    <xdr:cxnSp macro="">
      <xdr:nvCxnSpPr>
        <xdr:cNvPr id="680" name="直線コネクタ 679">
          <a:extLst>
            <a:ext uri="{FF2B5EF4-FFF2-40B4-BE49-F238E27FC236}">
              <a16:creationId xmlns:a16="http://schemas.microsoft.com/office/drawing/2014/main" id="{00000000-0008-0000-0200-0000A8020000}"/>
            </a:ext>
          </a:extLst>
        </xdr:cNvPr>
        <xdr:cNvCxnSpPr/>
      </xdr:nvCxnSpPr>
      <xdr:spPr>
        <a:xfrm>
          <a:off x="16459200" y="89446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52</xdr:row>
      <xdr:rowOff>84455</xdr:rowOff>
    </xdr:from>
    <xdr:ext cx="465455" cy="251460"/>
    <xdr:sp macro="" textlink="">
      <xdr:nvSpPr>
        <xdr:cNvPr id="681" name="テキスト ボックス 680">
          <a:extLst>
            <a:ext uri="{FF2B5EF4-FFF2-40B4-BE49-F238E27FC236}">
              <a16:creationId xmlns:a16="http://schemas.microsoft.com/office/drawing/2014/main" id="{00000000-0008-0000-0200-0000A9020000}"/>
            </a:ext>
          </a:extLst>
        </xdr:cNvPr>
        <xdr:cNvSpPr txBox="1"/>
      </xdr:nvSpPr>
      <xdr:spPr>
        <a:xfrm>
          <a:off x="16048990" y="8805545"/>
          <a:ext cx="4654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53</xdr:row>
      <xdr:rowOff>55880</xdr:rowOff>
    </xdr:from>
    <xdr:to>
      <xdr:col>120</xdr:col>
      <xdr:colOff>152400</xdr:colOff>
      <xdr:row>66</xdr:row>
      <xdr:rowOff>111760</xdr:rowOff>
    </xdr:to>
    <xdr:sp macro="" textlink="">
      <xdr:nvSpPr>
        <xdr:cNvPr id="682" name="【保健センター・保健所】&#10;一人当たり面積グラフ枠">
          <a:extLst>
            <a:ext uri="{FF2B5EF4-FFF2-40B4-BE49-F238E27FC236}">
              <a16:creationId xmlns:a16="http://schemas.microsoft.com/office/drawing/2014/main" id="{00000000-0008-0000-0200-0000AA020000}"/>
            </a:ext>
          </a:extLst>
        </xdr:cNvPr>
        <xdr:cNvSpPr/>
      </xdr:nvSpPr>
      <xdr:spPr>
        <a:xfrm>
          <a:off x="16459200" y="8944610"/>
          <a:ext cx="42672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55</xdr:row>
      <xdr:rowOff>118110</xdr:rowOff>
    </xdr:from>
    <xdr:to>
      <xdr:col>116</xdr:col>
      <xdr:colOff>62865</xdr:colOff>
      <xdr:row>63</xdr:row>
      <xdr:rowOff>149860</xdr:rowOff>
    </xdr:to>
    <xdr:cxnSp macro="">
      <xdr:nvCxnSpPr>
        <xdr:cNvPr id="683" name="直線コネクタ 682">
          <a:extLst>
            <a:ext uri="{FF2B5EF4-FFF2-40B4-BE49-F238E27FC236}">
              <a16:creationId xmlns:a16="http://schemas.microsoft.com/office/drawing/2014/main" id="{00000000-0008-0000-0200-0000AB020000}"/>
            </a:ext>
          </a:extLst>
        </xdr:cNvPr>
        <xdr:cNvCxnSpPr/>
      </xdr:nvCxnSpPr>
      <xdr:spPr>
        <a:xfrm flipV="1">
          <a:off x="19951065" y="9342120"/>
          <a:ext cx="0" cy="13728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153035</xdr:rowOff>
    </xdr:from>
    <xdr:ext cx="467995" cy="252730"/>
    <xdr:sp macro="" textlink="">
      <xdr:nvSpPr>
        <xdr:cNvPr id="684" name="【保健センター・保健所】&#10;一人当たり面積最小値テキスト">
          <a:extLst>
            <a:ext uri="{FF2B5EF4-FFF2-40B4-BE49-F238E27FC236}">
              <a16:creationId xmlns:a16="http://schemas.microsoft.com/office/drawing/2014/main" id="{00000000-0008-0000-0200-0000AC020000}"/>
            </a:ext>
          </a:extLst>
        </xdr:cNvPr>
        <xdr:cNvSpPr txBox="1"/>
      </xdr:nvSpPr>
      <xdr:spPr>
        <a:xfrm>
          <a:off x="19989800" y="10718165"/>
          <a:ext cx="4679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0.004</a:t>
          </a:r>
          <a:endParaRPr kumimoji="1" lang="ja-JP" altLang="en-US" sz="1000" b="1">
            <a:latin typeface="ＭＳ Ｐゴシック"/>
            <a:ea typeface="ＭＳ Ｐゴシック"/>
          </a:endParaRPr>
        </a:p>
      </xdr:txBody>
    </xdr:sp>
    <xdr:clientData/>
  </xdr:oneCellAnchor>
  <xdr:twoCellAnchor>
    <xdr:from>
      <xdr:col>115</xdr:col>
      <xdr:colOff>165100</xdr:colOff>
      <xdr:row>63</xdr:row>
      <xdr:rowOff>149860</xdr:rowOff>
    </xdr:from>
    <xdr:to>
      <xdr:col>116</xdr:col>
      <xdr:colOff>152400</xdr:colOff>
      <xdr:row>63</xdr:row>
      <xdr:rowOff>149860</xdr:rowOff>
    </xdr:to>
    <xdr:cxnSp macro="">
      <xdr:nvCxnSpPr>
        <xdr:cNvPr id="685" name="直線コネクタ 684">
          <a:extLst>
            <a:ext uri="{FF2B5EF4-FFF2-40B4-BE49-F238E27FC236}">
              <a16:creationId xmlns:a16="http://schemas.microsoft.com/office/drawing/2014/main" id="{00000000-0008-0000-0200-0000AD020000}"/>
            </a:ext>
          </a:extLst>
        </xdr:cNvPr>
        <xdr:cNvCxnSpPr/>
      </xdr:nvCxnSpPr>
      <xdr:spPr>
        <a:xfrm>
          <a:off x="19881850" y="107149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66675</xdr:rowOff>
    </xdr:from>
    <xdr:ext cx="467995" cy="251460"/>
    <xdr:sp macro="" textlink="">
      <xdr:nvSpPr>
        <xdr:cNvPr id="686" name="【保健センター・保健所】&#10;一人当たり面積最大値テキスト">
          <a:extLst>
            <a:ext uri="{FF2B5EF4-FFF2-40B4-BE49-F238E27FC236}">
              <a16:creationId xmlns:a16="http://schemas.microsoft.com/office/drawing/2014/main" id="{00000000-0008-0000-0200-0000AE020000}"/>
            </a:ext>
          </a:extLst>
        </xdr:cNvPr>
        <xdr:cNvSpPr txBox="1"/>
      </xdr:nvSpPr>
      <xdr:spPr>
        <a:xfrm>
          <a:off x="19989800" y="9123045"/>
          <a:ext cx="4679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0.311</a:t>
          </a:r>
          <a:endParaRPr kumimoji="1" lang="ja-JP" altLang="en-US" sz="1000" b="1">
            <a:latin typeface="ＭＳ Ｐゴシック"/>
            <a:ea typeface="ＭＳ Ｐゴシック"/>
          </a:endParaRPr>
        </a:p>
      </xdr:txBody>
    </xdr:sp>
    <xdr:clientData/>
  </xdr:oneCellAnchor>
  <xdr:twoCellAnchor>
    <xdr:from>
      <xdr:col>115</xdr:col>
      <xdr:colOff>165100</xdr:colOff>
      <xdr:row>55</xdr:row>
      <xdr:rowOff>118110</xdr:rowOff>
    </xdr:from>
    <xdr:to>
      <xdr:col>116</xdr:col>
      <xdr:colOff>152400</xdr:colOff>
      <xdr:row>55</xdr:row>
      <xdr:rowOff>118110</xdr:rowOff>
    </xdr:to>
    <xdr:cxnSp macro="">
      <xdr:nvCxnSpPr>
        <xdr:cNvPr id="687" name="直線コネクタ 686">
          <a:extLst>
            <a:ext uri="{FF2B5EF4-FFF2-40B4-BE49-F238E27FC236}">
              <a16:creationId xmlns:a16="http://schemas.microsoft.com/office/drawing/2014/main" id="{00000000-0008-0000-0200-0000AF020000}"/>
            </a:ext>
          </a:extLst>
        </xdr:cNvPr>
        <xdr:cNvCxnSpPr/>
      </xdr:nvCxnSpPr>
      <xdr:spPr>
        <a:xfrm>
          <a:off x="19881850" y="934212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151130</xdr:rowOff>
    </xdr:from>
    <xdr:ext cx="467995" cy="252730"/>
    <xdr:sp macro="" textlink="">
      <xdr:nvSpPr>
        <xdr:cNvPr id="688" name="【保健センター・保健所】&#10;一人当たり面積平均値テキスト">
          <a:extLst>
            <a:ext uri="{FF2B5EF4-FFF2-40B4-BE49-F238E27FC236}">
              <a16:creationId xmlns:a16="http://schemas.microsoft.com/office/drawing/2014/main" id="{00000000-0008-0000-0200-0000B0020000}"/>
            </a:ext>
          </a:extLst>
        </xdr:cNvPr>
        <xdr:cNvSpPr txBox="1"/>
      </xdr:nvSpPr>
      <xdr:spPr>
        <a:xfrm>
          <a:off x="19989800" y="10380980"/>
          <a:ext cx="467995"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0.035</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62</xdr:row>
      <xdr:rowOff>128905</xdr:rowOff>
    </xdr:from>
    <xdr:to>
      <xdr:col>116</xdr:col>
      <xdr:colOff>114300</xdr:colOff>
      <xdr:row>63</xdr:row>
      <xdr:rowOff>60960</xdr:rowOff>
    </xdr:to>
    <xdr:sp macro="" textlink="">
      <xdr:nvSpPr>
        <xdr:cNvPr id="689" name="フローチャート: 判断 688">
          <a:extLst>
            <a:ext uri="{FF2B5EF4-FFF2-40B4-BE49-F238E27FC236}">
              <a16:creationId xmlns:a16="http://schemas.microsoft.com/office/drawing/2014/main" id="{00000000-0008-0000-0200-0000B1020000}"/>
            </a:ext>
          </a:extLst>
        </xdr:cNvPr>
        <xdr:cNvSpPr/>
      </xdr:nvSpPr>
      <xdr:spPr>
        <a:xfrm>
          <a:off x="19900900" y="1052639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128905</xdr:rowOff>
    </xdr:from>
    <xdr:to>
      <xdr:col>112</xdr:col>
      <xdr:colOff>38100</xdr:colOff>
      <xdr:row>63</xdr:row>
      <xdr:rowOff>60960</xdr:rowOff>
    </xdr:to>
    <xdr:sp macro="" textlink="">
      <xdr:nvSpPr>
        <xdr:cNvPr id="690" name="フローチャート: 判断 689">
          <a:extLst>
            <a:ext uri="{FF2B5EF4-FFF2-40B4-BE49-F238E27FC236}">
              <a16:creationId xmlns:a16="http://schemas.microsoft.com/office/drawing/2014/main" id="{00000000-0008-0000-0200-0000B2020000}"/>
            </a:ext>
          </a:extLst>
        </xdr:cNvPr>
        <xdr:cNvSpPr/>
      </xdr:nvSpPr>
      <xdr:spPr>
        <a:xfrm>
          <a:off x="19157950" y="1052639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125095</xdr:rowOff>
    </xdr:from>
    <xdr:to>
      <xdr:col>107</xdr:col>
      <xdr:colOff>101600</xdr:colOff>
      <xdr:row>63</xdr:row>
      <xdr:rowOff>56515</xdr:rowOff>
    </xdr:to>
    <xdr:sp macro="" textlink="">
      <xdr:nvSpPr>
        <xdr:cNvPr id="691" name="フローチャート: 判断 690">
          <a:extLst>
            <a:ext uri="{FF2B5EF4-FFF2-40B4-BE49-F238E27FC236}">
              <a16:creationId xmlns:a16="http://schemas.microsoft.com/office/drawing/2014/main" id="{00000000-0008-0000-0200-0000B3020000}"/>
            </a:ext>
          </a:extLst>
        </xdr:cNvPr>
        <xdr:cNvSpPr/>
      </xdr:nvSpPr>
      <xdr:spPr>
        <a:xfrm>
          <a:off x="18345150" y="1052258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125095</xdr:rowOff>
    </xdr:from>
    <xdr:to>
      <xdr:col>102</xdr:col>
      <xdr:colOff>165100</xdr:colOff>
      <xdr:row>63</xdr:row>
      <xdr:rowOff>56515</xdr:rowOff>
    </xdr:to>
    <xdr:sp macro="" textlink="">
      <xdr:nvSpPr>
        <xdr:cNvPr id="692" name="フローチャート: 判断 691">
          <a:extLst>
            <a:ext uri="{FF2B5EF4-FFF2-40B4-BE49-F238E27FC236}">
              <a16:creationId xmlns:a16="http://schemas.microsoft.com/office/drawing/2014/main" id="{00000000-0008-0000-0200-0000B4020000}"/>
            </a:ext>
          </a:extLst>
        </xdr:cNvPr>
        <xdr:cNvSpPr/>
      </xdr:nvSpPr>
      <xdr:spPr>
        <a:xfrm>
          <a:off x="17551400" y="1052258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128905</xdr:rowOff>
    </xdr:from>
    <xdr:to>
      <xdr:col>98</xdr:col>
      <xdr:colOff>38100</xdr:colOff>
      <xdr:row>63</xdr:row>
      <xdr:rowOff>60960</xdr:rowOff>
    </xdr:to>
    <xdr:sp macro="" textlink="">
      <xdr:nvSpPr>
        <xdr:cNvPr id="693" name="フローチャート: 判断 692">
          <a:extLst>
            <a:ext uri="{FF2B5EF4-FFF2-40B4-BE49-F238E27FC236}">
              <a16:creationId xmlns:a16="http://schemas.microsoft.com/office/drawing/2014/main" id="{00000000-0008-0000-0200-0000B5020000}"/>
            </a:ext>
          </a:extLst>
        </xdr:cNvPr>
        <xdr:cNvSpPr/>
      </xdr:nvSpPr>
      <xdr:spPr>
        <a:xfrm>
          <a:off x="16757650" y="1052639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109220</xdr:rowOff>
    </xdr:from>
    <xdr:ext cx="762000" cy="251460"/>
    <xdr:sp macro="" textlink="">
      <xdr:nvSpPr>
        <xdr:cNvPr id="694" name="テキスト ボックス 693">
          <a:extLst>
            <a:ext uri="{FF2B5EF4-FFF2-40B4-BE49-F238E27FC236}">
              <a16:creationId xmlns:a16="http://schemas.microsoft.com/office/drawing/2014/main" id="{00000000-0008-0000-0200-0000B6020000}"/>
            </a:ext>
          </a:extLst>
        </xdr:cNvPr>
        <xdr:cNvSpPr txBox="1"/>
      </xdr:nvSpPr>
      <xdr:spPr>
        <a:xfrm>
          <a:off x="19780250" y="1117727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171450</xdr:colOff>
      <xdr:row>66</xdr:row>
      <xdr:rowOff>109220</xdr:rowOff>
    </xdr:from>
    <xdr:ext cx="762000" cy="251460"/>
    <xdr:sp macro="" textlink="">
      <xdr:nvSpPr>
        <xdr:cNvPr id="695" name="テキスト ボックス 694">
          <a:extLst>
            <a:ext uri="{FF2B5EF4-FFF2-40B4-BE49-F238E27FC236}">
              <a16:creationId xmlns:a16="http://schemas.microsoft.com/office/drawing/2014/main" id="{00000000-0008-0000-0200-0000B7020000}"/>
            </a:ext>
          </a:extLst>
        </xdr:cNvPr>
        <xdr:cNvSpPr txBox="1"/>
      </xdr:nvSpPr>
      <xdr:spPr>
        <a:xfrm>
          <a:off x="19030950" y="1117727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66</xdr:row>
      <xdr:rowOff>109220</xdr:rowOff>
    </xdr:from>
    <xdr:ext cx="760095" cy="251460"/>
    <xdr:sp macro="" textlink="">
      <xdr:nvSpPr>
        <xdr:cNvPr id="696" name="テキスト ボックス 695">
          <a:extLst>
            <a:ext uri="{FF2B5EF4-FFF2-40B4-BE49-F238E27FC236}">
              <a16:creationId xmlns:a16="http://schemas.microsoft.com/office/drawing/2014/main" id="{00000000-0008-0000-0200-0000B8020000}"/>
            </a:ext>
          </a:extLst>
        </xdr:cNvPr>
        <xdr:cNvSpPr txBox="1"/>
      </xdr:nvSpPr>
      <xdr:spPr>
        <a:xfrm>
          <a:off x="18224500" y="11177270"/>
          <a:ext cx="7600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66</xdr:row>
      <xdr:rowOff>109220</xdr:rowOff>
    </xdr:from>
    <xdr:ext cx="762000" cy="251460"/>
    <xdr:sp macro="" textlink="">
      <xdr:nvSpPr>
        <xdr:cNvPr id="697" name="テキスト ボックス 696">
          <a:extLst>
            <a:ext uri="{FF2B5EF4-FFF2-40B4-BE49-F238E27FC236}">
              <a16:creationId xmlns:a16="http://schemas.microsoft.com/office/drawing/2014/main" id="{00000000-0008-0000-0200-0000B9020000}"/>
            </a:ext>
          </a:extLst>
        </xdr:cNvPr>
        <xdr:cNvSpPr txBox="1"/>
      </xdr:nvSpPr>
      <xdr:spPr>
        <a:xfrm>
          <a:off x="17430750" y="1117727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171450</xdr:colOff>
      <xdr:row>66</xdr:row>
      <xdr:rowOff>109220</xdr:rowOff>
    </xdr:from>
    <xdr:ext cx="762000" cy="251460"/>
    <xdr:sp macro="" textlink="">
      <xdr:nvSpPr>
        <xdr:cNvPr id="698" name="テキスト ボックス 697">
          <a:extLst>
            <a:ext uri="{FF2B5EF4-FFF2-40B4-BE49-F238E27FC236}">
              <a16:creationId xmlns:a16="http://schemas.microsoft.com/office/drawing/2014/main" id="{00000000-0008-0000-0200-0000BA020000}"/>
            </a:ext>
          </a:extLst>
        </xdr:cNvPr>
        <xdr:cNvSpPr txBox="1"/>
      </xdr:nvSpPr>
      <xdr:spPr>
        <a:xfrm>
          <a:off x="16630650" y="1117727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63</xdr:row>
      <xdr:rowOff>50800</xdr:rowOff>
    </xdr:from>
    <xdr:to>
      <xdr:col>116</xdr:col>
      <xdr:colOff>114300</xdr:colOff>
      <xdr:row>63</xdr:row>
      <xdr:rowOff>150495</xdr:rowOff>
    </xdr:to>
    <xdr:sp macro="" textlink="">
      <xdr:nvSpPr>
        <xdr:cNvPr id="699" name="楕円 698">
          <a:extLst>
            <a:ext uri="{FF2B5EF4-FFF2-40B4-BE49-F238E27FC236}">
              <a16:creationId xmlns:a16="http://schemas.microsoft.com/office/drawing/2014/main" id="{00000000-0008-0000-0200-0000BB020000}"/>
            </a:ext>
          </a:extLst>
        </xdr:cNvPr>
        <xdr:cNvSpPr/>
      </xdr:nvSpPr>
      <xdr:spPr>
        <a:xfrm>
          <a:off x="19900900" y="1061593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135255</xdr:rowOff>
    </xdr:from>
    <xdr:ext cx="467995" cy="253365"/>
    <xdr:sp macro="" textlink="">
      <xdr:nvSpPr>
        <xdr:cNvPr id="700" name="【保健センター・保健所】&#10;一人当たり面積該当値テキスト">
          <a:extLst>
            <a:ext uri="{FF2B5EF4-FFF2-40B4-BE49-F238E27FC236}">
              <a16:creationId xmlns:a16="http://schemas.microsoft.com/office/drawing/2014/main" id="{00000000-0008-0000-0200-0000BC020000}"/>
            </a:ext>
          </a:extLst>
        </xdr:cNvPr>
        <xdr:cNvSpPr txBox="1"/>
      </xdr:nvSpPr>
      <xdr:spPr>
        <a:xfrm>
          <a:off x="19989800" y="10532745"/>
          <a:ext cx="4679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0.015</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63</xdr:row>
      <xdr:rowOff>50800</xdr:rowOff>
    </xdr:from>
    <xdr:to>
      <xdr:col>112</xdr:col>
      <xdr:colOff>38100</xdr:colOff>
      <xdr:row>63</xdr:row>
      <xdr:rowOff>150495</xdr:rowOff>
    </xdr:to>
    <xdr:sp macro="" textlink="">
      <xdr:nvSpPr>
        <xdr:cNvPr id="701" name="楕円 700">
          <a:extLst>
            <a:ext uri="{FF2B5EF4-FFF2-40B4-BE49-F238E27FC236}">
              <a16:creationId xmlns:a16="http://schemas.microsoft.com/office/drawing/2014/main" id="{00000000-0008-0000-0200-0000BD020000}"/>
            </a:ext>
          </a:extLst>
        </xdr:cNvPr>
        <xdr:cNvSpPr/>
      </xdr:nvSpPr>
      <xdr:spPr>
        <a:xfrm>
          <a:off x="19157950" y="1061593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171450</xdr:colOff>
      <xdr:row>63</xdr:row>
      <xdr:rowOff>100330</xdr:rowOff>
    </xdr:from>
    <xdr:to>
      <xdr:col>116</xdr:col>
      <xdr:colOff>63500</xdr:colOff>
      <xdr:row>63</xdr:row>
      <xdr:rowOff>100330</xdr:rowOff>
    </xdr:to>
    <xdr:cxnSp macro="">
      <xdr:nvCxnSpPr>
        <xdr:cNvPr id="702" name="直線コネクタ 701">
          <a:extLst>
            <a:ext uri="{FF2B5EF4-FFF2-40B4-BE49-F238E27FC236}">
              <a16:creationId xmlns:a16="http://schemas.microsoft.com/office/drawing/2014/main" id="{00000000-0008-0000-0200-0000BE020000}"/>
            </a:ext>
          </a:extLst>
        </xdr:cNvPr>
        <xdr:cNvCxnSpPr/>
      </xdr:nvCxnSpPr>
      <xdr:spPr>
        <a:xfrm>
          <a:off x="19202400" y="10665460"/>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50800</xdr:rowOff>
    </xdr:from>
    <xdr:to>
      <xdr:col>107</xdr:col>
      <xdr:colOff>101600</xdr:colOff>
      <xdr:row>63</xdr:row>
      <xdr:rowOff>150495</xdr:rowOff>
    </xdr:to>
    <xdr:sp macro="" textlink="">
      <xdr:nvSpPr>
        <xdr:cNvPr id="703" name="楕円 702">
          <a:extLst>
            <a:ext uri="{FF2B5EF4-FFF2-40B4-BE49-F238E27FC236}">
              <a16:creationId xmlns:a16="http://schemas.microsoft.com/office/drawing/2014/main" id="{00000000-0008-0000-0200-0000BF020000}"/>
            </a:ext>
          </a:extLst>
        </xdr:cNvPr>
        <xdr:cNvSpPr/>
      </xdr:nvSpPr>
      <xdr:spPr>
        <a:xfrm>
          <a:off x="18345150" y="1061593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100330</xdr:rowOff>
    </xdr:from>
    <xdr:to>
      <xdr:col>111</xdr:col>
      <xdr:colOff>171450</xdr:colOff>
      <xdr:row>63</xdr:row>
      <xdr:rowOff>100330</xdr:rowOff>
    </xdr:to>
    <xdr:cxnSp macro="">
      <xdr:nvCxnSpPr>
        <xdr:cNvPr id="704" name="直線コネクタ 703">
          <a:extLst>
            <a:ext uri="{FF2B5EF4-FFF2-40B4-BE49-F238E27FC236}">
              <a16:creationId xmlns:a16="http://schemas.microsoft.com/office/drawing/2014/main" id="{00000000-0008-0000-0200-0000C0020000}"/>
            </a:ext>
          </a:extLst>
        </xdr:cNvPr>
        <xdr:cNvCxnSpPr/>
      </xdr:nvCxnSpPr>
      <xdr:spPr>
        <a:xfrm>
          <a:off x="18395950" y="10665460"/>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50800</xdr:rowOff>
    </xdr:from>
    <xdr:to>
      <xdr:col>102</xdr:col>
      <xdr:colOff>165100</xdr:colOff>
      <xdr:row>63</xdr:row>
      <xdr:rowOff>150495</xdr:rowOff>
    </xdr:to>
    <xdr:sp macro="" textlink="">
      <xdr:nvSpPr>
        <xdr:cNvPr id="705" name="楕円 704">
          <a:extLst>
            <a:ext uri="{FF2B5EF4-FFF2-40B4-BE49-F238E27FC236}">
              <a16:creationId xmlns:a16="http://schemas.microsoft.com/office/drawing/2014/main" id="{00000000-0008-0000-0200-0000C1020000}"/>
            </a:ext>
          </a:extLst>
        </xdr:cNvPr>
        <xdr:cNvSpPr/>
      </xdr:nvSpPr>
      <xdr:spPr>
        <a:xfrm>
          <a:off x="17551400" y="1061593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100330</xdr:rowOff>
    </xdr:from>
    <xdr:to>
      <xdr:col>107</xdr:col>
      <xdr:colOff>50800</xdr:colOff>
      <xdr:row>63</xdr:row>
      <xdr:rowOff>100330</xdr:rowOff>
    </xdr:to>
    <xdr:cxnSp macro="">
      <xdr:nvCxnSpPr>
        <xdr:cNvPr id="706" name="直線コネクタ 705">
          <a:extLst>
            <a:ext uri="{FF2B5EF4-FFF2-40B4-BE49-F238E27FC236}">
              <a16:creationId xmlns:a16="http://schemas.microsoft.com/office/drawing/2014/main" id="{00000000-0008-0000-0200-0000C2020000}"/>
            </a:ext>
          </a:extLst>
        </xdr:cNvPr>
        <xdr:cNvCxnSpPr/>
      </xdr:nvCxnSpPr>
      <xdr:spPr>
        <a:xfrm>
          <a:off x="17602200" y="10665460"/>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50800</xdr:rowOff>
    </xdr:from>
    <xdr:to>
      <xdr:col>98</xdr:col>
      <xdr:colOff>38100</xdr:colOff>
      <xdr:row>63</xdr:row>
      <xdr:rowOff>150495</xdr:rowOff>
    </xdr:to>
    <xdr:sp macro="" textlink="">
      <xdr:nvSpPr>
        <xdr:cNvPr id="707" name="楕円 706">
          <a:extLst>
            <a:ext uri="{FF2B5EF4-FFF2-40B4-BE49-F238E27FC236}">
              <a16:creationId xmlns:a16="http://schemas.microsoft.com/office/drawing/2014/main" id="{00000000-0008-0000-0200-0000C3020000}"/>
            </a:ext>
          </a:extLst>
        </xdr:cNvPr>
        <xdr:cNvSpPr/>
      </xdr:nvSpPr>
      <xdr:spPr>
        <a:xfrm>
          <a:off x="16757650" y="1061593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171450</xdr:colOff>
      <xdr:row>63</xdr:row>
      <xdr:rowOff>100330</xdr:rowOff>
    </xdr:from>
    <xdr:to>
      <xdr:col>102</xdr:col>
      <xdr:colOff>114300</xdr:colOff>
      <xdr:row>63</xdr:row>
      <xdr:rowOff>100330</xdr:rowOff>
    </xdr:to>
    <xdr:cxnSp macro="">
      <xdr:nvCxnSpPr>
        <xdr:cNvPr id="708" name="直線コネクタ 707">
          <a:extLst>
            <a:ext uri="{FF2B5EF4-FFF2-40B4-BE49-F238E27FC236}">
              <a16:creationId xmlns:a16="http://schemas.microsoft.com/office/drawing/2014/main" id="{00000000-0008-0000-0200-0000C4020000}"/>
            </a:ext>
          </a:extLst>
        </xdr:cNvPr>
        <xdr:cNvCxnSpPr/>
      </xdr:nvCxnSpPr>
      <xdr:spPr>
        <a:xfrm>
          <a:off x="16802100" y="1066546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61</xdr:row>
      <xdr:rowOff>76835</xdr:rowOff>
    </xdr:from>
    <xdr:ext cx="469900" cy="253365"/>
    <xdr:sp macro="" textlink="">
      <xdr:nvSpPr>
        <xdr:cNvPr id="709" name="n_1aveValue【保健センター・保健所】&#10;一人当たり面積">
          <a:extLst>
            <a:ext uri="{FF2B5EF4-FFF2-40B4-BE49-F238E27FC236}">
              <a16:creationId xmlns:a16="http://schemas.microsoft.com/office/drawing/2014/main" id="{00000000-0008-0000-0200-0000C5020000}"/>
            </a:ext>
          </a:extLst>
        </xdr:cNvPr>
        <xdr:cNvSpPr txBox="1"/>
      </xdr:nvSpPr>
      <xdr:spPr>
        <a:xfrm>
          <a:off x="18980150" y="1030668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0.035</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61</xdr:row>
      <xdr:rowOff>73025</xdr:rowOff>
    </xdr:from>
    <xdr:ext cx="469900" cy="251460"/>
    <xdr:sp macro="" textlink="">
      <xdr:nvSpPr>
        <xdr:cNvPr id="710" name="n_2aveValue【保健センター・保健所】&#10;一人当たり面積">
          <a:extLst>
            <a:ext uri="{FF2B5EF4-FFF2-40B4-BE49-F238E27FC236}">
              <a16:creationId xmlns:a16="http://schemas.microsoft.com/office/drawing/2014/main" id="{00000000-0008-0000-0200-0000C6020000}"/>
            </a:ext>
          </a:extLst>
        </xdr:cNvPr>
        <xdr:cNvSpPr txBox="1"/>
      </xdr:nvSpPr>
      <xdr:spPr>
        <a:xfrm>
          <a:off x="18180050" y="10302875"/>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0.036</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61</xdr:row>
      <xdr:rowOff>73025</xdr:rowOff>
    </xdr:from>
    <xdr:ext cx="469900" cy="251460"/>
    <xdr:sp macro="" textlink="">
      <xdr:nvSpPr>
        <xdr:cNvPr id="711" name="n_3aveValue【保健センター・保健所】&#10;一人当たり面積">
          <a:extLst>
            <a:ext uri="{FF2B5EF4-FFF2-40B4-BE49-F238E27FC236}">
              <a16:creationId xmlns:a16="http://schemas.microsoft.com/office/drawing/2014/main" id="{00000000-0008-0000-0200-0000C7020000}"/>
            </a:ext>
          </a:extLst>
        </xdr:cNvPr>
        <xdr:cNvSpPr txBox="1"/>
      </xdr:nvSpPr>
      <xdr:spPr>
        <a:xfrm>
          <a:off x="17386300" y="10302875"/>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0.036</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61</xdr:row>
      <xdr:rowOff>76835</xdr:rowOff>
    </xdr:from>
    <xdr:ext cx="469900" cy="253365"/>
    <xdr:sp macro="" textlink="">
      <xdr:nvSpPr>
        <xdr:cNvPr id="712" name="n_4aveValue【保健センター・保健所】&#10;一人当たり面積">
          <a:extLst>
            <a:ext uri="{FF2B5EF4-FFF2-40B4-BE49-F238E27FC236}">
              <a16:creationId xmlns:a16="http://schemas.microsoft.com/office/drawing/2014/main" id="{00000000-0008-0000-0200-0000C8020000}"/>
            </a:ext>
          </a:extLst>
        </xdr:cNvPr>
        <xdr:cNvSpPr txBox="1"/>
      </xdr:nvSpPr>
      <xdr:spPr>
        <a:xfrm>
          <a:off x="16592550" y="1030668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0.035</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63</xdr:row>
      <xdr:rowOff>141605</xdr:rowOff>
    </xdr:from>
    <xdr:ext cx="469900" cy="251460"/>
    <xdr:sp macro="" textlink="">
      <xdr:nvSpPr>
        <xdr:cNvPr id="713" name="n_1mainValue【保健センター・保健所】&#10;一人当たり面積">
          <a:extLst>
            <a:ext uri="{FF2B5EF4-FFF2-40B4-BE49-F238E27FC236}">
              <a16:creationId xmlns:a16="http://schemas.microsoft.com/office/drawing/2014/main" id="{00000000-0008-0000-0200-0000C9020000}"/>
            </a:ext>
          </a:extLst>
        </xdr:cNvPr>
        <xdr:cNvSpPr txBox="1"/>
      </xdr:nvSpPr>
      <xdr:spPr>
        <a:xfrm>
          <a:off x="18980150" y="10706735"/>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0.015</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63</xdr:row>
      <xdr:rowOff>141605</xdr:rowOff>
    </xdr:from>
    <xdr:ext cx="469900" cy="251460"/>
    <xdr:sp macro="" textlink="">
      <xdr:nvSpPr>
        <xdr:cNvPr id="714" name="n_2mainValue【保健センター・保健所】&#10;一人当たり面積">
          <a:extLst>
            <a:ext uri="{FF2B5EF4-FFF2-40B4-BE49-F238E27FC236}">
              <a16:creationId xmlns:a16="http://schemas.microsoft.com/office/drawing/2014/main" id="{00000000-0008-0000-0200-0000CA020000}"/>
            </a:ext>
          </a:extLst>
        </xdr:cNvPr>
        <xdr:cNvSpPr txBox="1"/>
      </xdr:nvSpPr>
      <xdr:spPr>
        <a:xfrm>
          <a:off x="18180050" y="10706735"/>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0.015</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63</xdr:row>
      <xdr:rowOff>141605</xdr:rowOff>
    </xdr:from>
    <xdr:ext cx="469900" cy="251460"/>
    <xdr:sp macro="" textlink="">
      <xdr:nvSpPr>
        <xdr:cNvPr id="715" name="n_3mainValue【保健センター・保健所】&#10;一人当たり面積">
          <a:extLst>
            <a:ext uri="{FF2B5EF4-FFF2-40B4-BE49-F238E27FC236}">
              <a16:creationId xmlns:a16="http://schemas.microsoft.com/office/drawing/2014/main" id="{00000000-0008-0000-0200-0000CB020000}"/>
            </a:ext>
          </a:extLst>
        </xdr:cNvPr>
        <xdr:cNvSpPr txBox="1"/>
      </xdr:nvSpPr>
      <xdr:spPr>
        <a:xfrm>
          <a:off x="17386300" y="10706735"/>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0.015</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63</xdr:row>
      <xdr:rowOff>141605</xdr:rowOff>
    </xdr:from>
    <xdr:ext cx="469900" cy="251460"/>
    <xdr:sp macro="" textlink="">
      <xdr:nvSpPr>
        <xdr:cNvPr id="716" name="n_4mainValue【保健センター・保健所】&#10;一人当たり面積">
          <a:extLst>
            <a:ext uri="{FF2B5EF4-FFF2-40B4-BE49-F238E27FC236}">
              <a16:creationId xmlns:a16="http://schemas.microsoft.com/office/drawing/2014/main" id="{00000000-0008-0000-0200-0000CC020000}"/>
            </a:ext>
          </a:extLst>
        </xdr:cNvPr>
        <xdr:cNvSpPr txBox="1"/>
      </xdr:nvSpPr>
      <xdr:spPr>
        <a:xfrm>
          <a:off x="16592550" y="10706735"/>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68</xdr:row>
      <xdr:rowOff>149225</xdr:rowOff>
    </xdr:from>
    <xdr:to>
      <xdr:col>90</xdr:col>
      <xdr:colOff>25400</xdr:colOff>
      <xdr:row>72</xdr:row>
      <xdr:rowOff>99060</xdr:rowOff>
    </xdr:to>
    <xdr:sp macro="" textlink="">
      <xdr:nvSpPr>
        <xdr:cNvPr id="717" name="正方形/長方形 716">
          <a:extLst>
            <a:ext uri="{FF2B5EF4-FFF2-40B4-BE49-F238E27FC236}">
              <a16:creationId xmlns:a16="http://schemas.microsoft.com/office/drawing/2014/main" id="{00000000-0008-0000-0200-0000CD020000}"/>
            </a:ext>
          </a:extLst>
        </xdr:cNvPr>
        <xdr:cNvSpPr/>
      </xdr:nvSpPr>
      <xdr:spPr>
        <a:xfrm>
          <a:off x="11207750" y="11552555"/>
          <a:ext cx="424815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124460</xdr:rowOff>
    </xdr:from>
    <xdr:to>
      <xdr:col>74</xdr:col>
      <xdr:colOff>0</xdr:colOff>
      <xdr:row>74</xdr:row>
      <xdr:rowOff>37465</xdr:rowOff>
    </xdr:to>
    <xdr:sp macro="" textlink="">
      <xdr:nvSpPr>
        <xdr:cNvPr id="718" name="正方形/長方形 717">
          <a:extLst>
            <a:ext uri="{FF2B5EF4-FFF2-40B4-BE49-F238E27FC236}">
              <a16:creationId xmlns:a16="http://schemas.microsoft.com/office/drawing/2014/main" id="{00000000-0008-0000-0200-0000CE020000}"/>
            </a:ext>
          </a:extLst>
        </xdr:cNvPr>
        <xdr:cNvSpPr/>
      </xdr:nvSpPr>
      <xdr:spPr>
        <a:xfrm>
          <a:off x="113157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154940</xdr:rowOff>
    </xdr:from>
    <xdr:to>
      <xdr:col>74</xdr:col>
      <xdr:colOff>0</xdr:colOff>
      <xdr:row>75</xdr:row>
      <xdr:rowOff>68580</xdr:rowOff>
    </xdr:to>
    <xdr:sp macro="" textlink="">
      <xdr:nvSpPr>
        <xdr:cNvPr id="719" name="正方形/長方形 718">
          <a:extLst>
            <a:ext uri="{FF2B5EF4-FFF2-40B4-BE49-F238E27FC236}">
              <a16:creationId xmlns:a16="http://schemas.microsoft.com/office/drawing/2014/main" id="{00000000-0008-0000-0200-0000CF020000}"/>
            </a:ext>
          </a:extLst>
        </xdr:cNvPr>
        <xdr:cNvSpPr/>
      </xdr:nvSpPr>
      <xdr:spPr>
        <a:xfrm>
          <a:off x="113157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43/104</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124460</xdr:rowOff>
    </xdr:from>
    <xdr:to>
      <xdr:col>79</xdr:col>
      <xdr:colOff>63500</xdr:colOff>
      <xdr:row>74</xdr:row>
      <xdr:rowOff>37465</xdr:rowOff>
    </xdr:to>
    <xdr:sp macro="" textlink="">
      <xdr:nvSpPr>
        <xdr:cNvPr id="720" name="正方形/長方形 719">
          <a:extLst>
            <a:ext uri="{FF2B5EF4-FFF2-40B4-BE49-F238E27FC236}">
              <a16:creationId xmlns:a16="http://schemas.microsoft.com/office/drawing/2014/main" id="{00000000-0008-0000-0200-0000D0020000}"/>
            </a:ext>
          </a:extLst>
        </xdr:cNvPr>
        <xdr:cNvSpPr/>
      </xdr:nvSpPr>
      <xdr:spPr>
        <a:xfrm>
          <a:off x="1223645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154940</xdr:rowOff>
    </xdr:from>
    <xdr:to>
      <xdr:col>79</xdr:col>
      <xdr:colOff>63500</xdr:colOff>
      <xdr:row>75</xdr:row>
      <xdr:rowOff>68580</xdr:rowOff>
    </xdr:to>
    <xdr:sp macro="" textlink="">
      <xdr:nvSpPr>
        <xdr:cNvPr id="721" name="正方形/長方形 720">
          <a:extLst>
            <a:ext uri="{FF2B5EF4-FFF2-40B4-BE49-F238E27FC236}">
              <a16:creationId xmlns:a16="http://schemas.microsoft.com/office/drawing/2014/main" id="{00000000-0008-0000-0200-0000D1020000}"/>
            </a:ext>
          </a:extLst>
        </xdr:cNvPr>
        <xdr:cNvSpPr/>
      </xdr:nvSpPr>
      <xdr:spPr>
        <a:xfrm>
          <a:off x="1223645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124460</xdr:rowOff>
    </xdr:from>
    <xdr:to>
      <xdr:col>85</xdr:col>
      <xdr:colOff>63500</xdr:colOff>
      <xdr:row>74</xdr:row>
      <xdr:rowOff>37465</xdr:rowOff>
    </xdr:to>
    <xdr:sp macro="" textlink="">
      <xdr:nvSpPr>
        <xdr:cNvPr id="722" name="正方形/長方形 721">
          <a:extLst>
            <a:ext uri="{FF2B5EF4-FFF2-40B4-BE49-F238E27FC236}">
              <a16:creationId xmlns:a16="http://schemas.microsoft.com/office/drawing/2014/main" id="{00000000-0008-0000-0200-0000D2020000}"/>
            </a:ext>
          </a:extLst>
        </xdr:cNvPr>
        <xdr:cNvSpPr/>
      </xdr:nvSpPr>
      <xdr:spPr>
        <a:xfrm>
          <a:off x="1326515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77</xdr:col>
      <xdr:colOff>63500</xdr:colOff>
      <xdr:row>73</xdr:row>
      <xdr:rowOff>154940</xdr:rowOff>
    </xdr:from>
    <xdr:to>
      <xdr:col>85</xdr:col>
      <xdr:colOff>63500</xdr:colOff>
      <xdr:row>75</xdr:row>
      <xdr:rowOff>68580</xdr:rowOff>
    </xdr:to>
    <xdr:sp macro="" textlink="">
      <xdr:nvSpPr>
        <xdr:cNvPr id="723" name="正方形/長方形 722">
          <a:extLst>
            <a:ext uri="{FF2B5EF4-FFF2-40B4-BE49-F238E27FC236}">
              <a16:creationId xmlns:a16="http://schemas.microsoft.com/office/drawing/2014/main" id="{00000000-0008-0000-0200-0000D3020000}"/>
            </a:ext>
          </a:extLst>
        </xdr:cNvPr>
        <xdr:cNvSpPr/>
      </xdr:nvSpPr>
      <xdr:spPr>
        <a:xfrm>
          <a:off x="1326515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93345</xdr:rowOff>
    </xdr:from>
    <xdr:to>
      <xdr:col>90</xdr:col>
      <xdr:colOff>25400</xdr:colOff>
      <xdr:row>88</xdr:row>
      <xdr:rowOff>149225</xdr:rowOff>
    </xdr:to>
    <xdr:sp macro="" textlink="">
      <xdr:nvSpPr>
        <xdr:cNvPr id="724" name="正方形/長方形 723">
          <a:extLst>
            <a:ext uri="{FF2B5EF4-FFF2-40B4-BE49-F238E27FC236}">
              <a16:creationId xmlns:a16="http://schemas.microsoft.com/office/drawing/2014/main" id="{00000000-0008-0000-0200-0000D4020000}"/>
            </a:ext>
          </a:extLst>
        </xdr:cNvPr>
        <xdr:cNvSpPr/>
      </xdr:nvSpPr>
      <xdr:spPr>
        <a:xfrm>
          <a:off x="11207750" y="12670155"/>
          <a:ext cx="42481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74295</xdr:rowOff>
    </xdr:from>
    <xdr:ext cx="298450" cy="219075"/>
    <xdr:sp macro="" textlink="">
      <xdr:nvSpPr>
        <xdr:cNvPr id="725" name="テキスト ボックス 724">
          <a:extLst>
            <a:ext uri="{FF2B5EF4-FFF2-40B4-BE49-F238E27FC236}">
              <a16:creationId xmlns:a16="http://schemas.microsoft.com/office/drawing/2014/main" id="{00000000-0008-0000-0200-0000D5020000}"/>
            </a:ext>
          </a:extLst>
        </xdr:cNvPr>
        <xdr:cNvSpPr txBox="1"/>
      </xdr:nvSpPr>
      <xdr:spPr>
        <a:xfrm>
          <a:off x="11169650" y="12483465"/>
          <a:ext cx="298450"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88</xdr:row>
      <xdr:rowOff>149225</xdr:rowOff>
    </xdr:from>
    <xdr:to>
      <xdr:col>89</xdr:col>
      <xdr:colOff>171450</xdr:colOff>
      <xdr:row>88</xdr:row>
      <xdr:rowOff>149225</xdr:rowOff>
    </xdr:to>
    <xdr:cxnSp macro="">
      <xdr:nvCxnSpPr>
        <xdr:cNvPr id="726" name="直線コネクタ 725">
          <a:extLst>
            <a:ext uri="{FF2B5EF4-FFF2-40B4-BE49-F238E27FC236}">
              <a16:creationId xmlns:a16="http://schemas.microsoft.com/office/drawing/2014/main" id="{00000000-0008-0000-0200-0000D6020000}"/>
            </a:ext>
          </a:extLst>
        </xdr:cNvPr>
        <xdr:cNvCxnSpPr/>
      </xdr:nvCxnSpPr>
      <xdr:spPr>
        <a:xfrm>
          <a:off x="11207750" y="1490535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88</xdr:row>
      <xdr:rowOff>10160</xdr:rowOff>
    </xdr:from>
    <xdr:ext cx="465455" cy="252095"/>
    <xdr:sp macro="" textlink="">
      <xdr:nvSpPr>
        <xdr:cNvPr id="727" name="テキスト ボックス 726">
          <a:extLst>
            <a:ext uri="{FF2B5EF4-FFF2-40B4-BE49-F238E27FC236}">
              <a16:creationId xmlns:a16="http://schemas.microsoft.com/office/drawing/2014/main" id="{00000000-0008-0000-0200-0000D7020000}"/>
            </a:ext>
          </a:extLst>
        </xdr:cNvPr>
        <xdr:cNvSpPr txBox="1"/>
      </xdr:nvSpPr>
      <xdr:spPr>
        <a:xfrm>
          <a:off x="10797540" y="14766290"/>
          <a:ext cx="4654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86</xdr:row>
      <xdr:rowOff>165100</xdr:rowOff>
    </xdr:from>
    <xdr:to>
      <xdr:col>89</xdr:col>
      <xdr:colOff>171450</xdr:colOff>
      <xdr:row>86</xdr:row>
      <xdr:rowOff>165100</xdr:rowOff>
    </xdr:to>
    <xdr:cxnSp macro="">
      <xdr:nvCxnSpPr>
        <xdr:cNvPr id="728" name="直線コネクタ 727">
          <a:extLst>
            <a:ext uri="{FF2B5EF4-FFF2-40B4-BE49-F238E27FC236}">
              <a16:creationId xmlns:a16="http://schemas.microsoft.com/office/drawing/2014/main" id="{00000000-0008-0000-0200-0000D8020000}"/>
            </a:ext>
          </a:extLst>
        </xdr:cNvPr>
        <xdr:cNvCxnSpPr/>
      </xdr:nvCxnSpPr>
      <xdr:spPr>
        <a:xfrm>
          <a:off x="11207750" y="145859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86</xdr:row>
      <xdr:rowOff>26035</xdr:rowOff>
    </xdr:from>
    <xdr:ext cx="465455" cy="253365"/>
    <xdr:sp macro="" textlink="">
      <xdr:nvSpPr>
        <xdr:cNvPr id="729" name="テキスト ボックス 728">
          <a:extLst>
            <a:ext uri="{FF2B5EF4-FFF2-40B4-BE49-F238E27FC236}">
              <a16:creationId xmlns:a16="http://schemas.microsoft.com/office/drawing/2014/main" id="{00000000-0008-0000-0200-0000D9020000}"/>
            </a:ext>
          </a:extLst>
        </xdr:cNvPr>
        <xdr:cNvSpPr txBox="1"/>
      </xdr:nvSpPr>
      <xdr:spPr>
        <a:xfrm>
          <a:off x="10797540" y="14446885"/>
          <a:ext cx="4654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85</xdr:row>
      <xdr:rowOff>13335</xdr:rowOff>
    </xdr:from>
    <xdr:to>
      <xdr:col>89</xdr:col>
      <xdr:colOff>171450</xdr:colOff>
      <xdr:row>85</xdr:row>
      <xdr:rowOff>13335</xdr:rowOff>
    </xdr:to>
    <xdr:cxnSp macro="">
      <xdr:nvCxnSpPr>
        <xdr:cNvPr id="730" name="直線コネクタ 729">
          <a:extLst>
            <a:ext uri="{FF2B5EF4-FFF2-40B4-BE49-F238E27FC236}">
              <a16:creationId xmlns:a16="http://schemas.microsoft.com/office/drawing/2014/main" id="{00000000-0008-0000-0200-0000DA020000}"/>
            </a:ext>
          </a:extLst>
        </xdr:cNvPr>
        <xdr:cNvCxnSpPr/>
      </xdr:nvCxnSpPr>
      <xdr:spPr>
        <a:xfrm>
          <a:off x="11207750" y="1426654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84</xdr:row>
      <xdr:rowOff>41275</xdr:rowOff>
    </xdr:from>
    <xdr:ext cx="401320" cy="252730"/>
    <xdr:sp macro="" textlink="">
      <xdr:nvSpPr>
        <xdr:cNvPr id="731" name="テキスト ボックス 730">
          <a:extLst>
            <a:ext uri="{FF2B5EF4-FFF2-40B4-BE49-F238E27FC236}">
              <a16:creationId xmlns:a16="http://schemas.microsoft.com/office/drawing/2014/main" id="{00000000-0008-0000-0200-0000DB020000}"/>
            </a:ext>
          </a:extLst>
        </xdr:cNvPr>
        <xdr:cNvSpPr txBox="1"/>
      </xdr:nvSpPr>
      <xdr:spPr>
        <a:xfrm>
          <a:off x="10842625" y="14126845"/>
          <a:ext cx="401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83</xdr:row>
      <xdr:rowOff>29210</xdr:rowOff>
    </xdr:from>
    <xdr:to>
      <xdr:col>89</xdr:col>
      <xdr:colOff>171450</xdr:colOff>
      <xdr:row>83</xdr:row>
      <xdr:rowOff>29210</xdr:rowOff>
    </xdr:to>
    <xdr:cxnSp macro="">
      <xdr:nvCxnSpPr>
        <xdr:cNvPr id="732" name="直線コネクタ 731">
          <a:extLst>
            <a:ext uri="{FF2B5EF4-FFF2-40B4-BE49-F238E27FC236}">
              <a16:creationId xmlns:a16="http://schemas.microsoft.com/office/drawing/2014/main" id="{00000000-0008-0000-0200-0000DC020000}"/>
            </a:ext>
          </a:extLst>
        </xdr:cNvPr>
        <xdr:cNvCxnSpPr/>
      </xdr:nvCxnSpPr>
      <xdr:spPr>
        <a:xfrm>
          <a:off x="11207750" y="1394714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82</xdr:row>
      <xdr:rowOff>57785</xdr:rowOff>
    </xdr:from>
    <xdr:ext cx="401320" cy="253365"/>
    <xdr:sp macro="" textlink="">
      <xdr:nvSpPr>
        <xdr:cNvPr id="733" name="テキスト ボックス 732">
          <a:extLst>
            <a:ext uri="{FF2B5EF4-FFF2-40B4-BE49-F238E27FC236}">
              <a16:creationId xmlns:a16="http://schemas.microsoft.com/office/drawing/2014/main" id="{00000000-0008-0000-0200-0000DD020000}"/>
            </a:ext>
          </a:extLst>
        </xdr:cNvPr>
        <xdr:cNvSpPr txBox="1"/>
      </xdr:nvSpPr>
      <xdr:spPr>
        <a:xfrm>
          <a:off x="10842625" y="13808075"/>
          <a:ext cx="4013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81</xdr:row>
      <xdr:rowOff>45085</xdr:rowOff>
    </xdr:from>
    <xdr:to>
      <xdr:col>89</xdr:col>
      <xdr:colOff>171450</xdr:colOff>
      <xdr:row>81</xdr:row>
      <xdr:rowOff>45085</xdr:rowOff>
    </xdr:to>
    <xdr:cxnSp macro="">
      <xdr:nvCxnSpPr>
        <xdr:cNvPr id="734" name="直線コネクタ 733">
          <a:extLst>
            <a:ext uri="{FF2B5EF4-FFF2-40B4-BE49-F238E27FC236}">
              <a16:creationId xmlns:a16="http://schemas.microsoft.com/office/drawing/2014/main" id="{00000000-0008-0000-0200-0000DE020000}"/>
            </a:ext>
          </a:extLst>
        </xdr:cNvPr>
        <xdr:cNvCxnSpPr/>
      </xdr:nvCxnSpPr>
      <xdr:spPr>
        <a:xfrm>
          <a:off x="11207750" y="1362773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80</xdr:row>
      <xdr:rowOff>73660</xdr:rowOff>
    </xdr:from>
    <xdr:ext cx="401320" cy="252730"/>
    <xdr:sp macro="" textlink="">
      <xdr:nvSpPr>
        <xdr:cNvPr id="735" name="テキスト ボックス 734">
          <a:extLst>
            <a:ext uri="{FF2B5EF4-FFF2-40B4-BE49-F238E27FC236}">
              <a16:creationId xmlns:a16="http://schemas.microsoft.com/office/drawing/2014/main" id="{00000000-0008-0000-0200-0000DF020000}"/>
            </a:ext>
          </a:extLst>
        </xdr:cNvPr>
        <xdr:cNvSpPr txBox="1"/>
      </xdr:nvSpPr>
      <xdr:spPr>
        <a:xfrm>
          <a:off x="10842625" y="13488670"/>
          <a:ext cx="401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79</xdr:row>
      <xdr:rowOff>61595</xdr:rowOff>
    </xdr:from>
    <xdr:to>
      <xdr:col>89</xdr:col>
      <xdr:colOff>171450</xdr:colOff>
      <xdr:row>79</xdr:row>
      <xdr:rowOff>61595</xdr:rowOff>
    </xdr:to>
    <xdr:cxnSp macro="">
      <xdr:nvCxnSpPr>
        <xdr:cNvPr id="736" name="直線コネクタ 735">
          <a:extLst>
            <a:ext uri="{FF2B5EF4-FFF2-40B4-BE49-F238E27FC236}">
              <a16:creationId xmlns:a16="http://schemas.microsoft.com/office/drawing/2014/main" id="{00000000-0008-0000-0200-0000E0020000}"/>
            </a:ext>
          </a:extLst>
        </xdr:cNvPr>
        <xdr:cNvCxnSpPr/>
      </xdr:nvCxnSpPr>
      <xdr:spPr>
        <a:xfrm>
          <a:off x="11207750" y="1330896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78</xdr:row>
      <xdr:rowOff>90170</xdr:rowOff>
    </xdr:from>
    <xdr:ext cx="401320" cy="252095"/>
    <xdr:sp macro="" textlink="">
      <xdr:nvSpPr>
        <xdr:cNvPr id="737" name="テキスト ボックス 736">
          <a:extLst>
            <a:ext uri="{FF2B5EF4-FFF2-40B4-BE49-F238E27FC236}">
              <a16:creationId xmlns:a16="http://schemas.microsoft.com/office/drawing/2014/main" id="{00000000-0008-0000-0200-0000E1020000}"/>
            </a:ext>
          </a:extLst>
        </xdr:cNvPr>
        <xdr:cNvSpPr txBox="1"/>
      </xdr:nvSpPr>
      <xdr:spPr>
        <a:xfrm>
          <a:off x="10842625" y="13169900"/>
          <a:ext cx="40132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76835</xdr:rowOff>
    </xdr:from>
    <xdr:to>
      <xdr:col>89</xdr:col>
      <xdr:colOff>171450</xdr:colOff>
      <xdr:row>77</xdr:row>
      <xdr:rowOff>76835</xdr:rowOff>
    </xdr:to>
    <xdr:cxnSp macro="">
      <xdr:nvCxnSpPr>
        <xdr:cNvPr id="738" name="直線コネクタ 737">
          <a:extLst>
            <a:ext uri="{FF2B5EF4-FFF2-40B4-BE49-F238E27FC236}">
              <a16:creationId xmlns:a16="http://schemas.microsoft.com/office/drawing/2014/main" id="{00000000-0008-0000-0200-0000E2020000}"/>
            </a:ext>
          </a:extLst>
        </xdr:cNvPr>
        <xdr:cNvCxnSpPr/>
      </xdr:nvCxnSpPr>
      <xdr:spPr>
        <a:xfrm>
          <a:off x="11207750" y="1298892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76</xdr:row>
      <xdr:rowOff>106045</xdr:rowOff>
    </xdr:from>
    <xdr:ext cx="339090" cy="252095"/>
    <xdr:sp macro="" textlink="">
      <xdr:nvSpPr>
        <xdr:cNvPr id="739" name="テキスト ボックス 738">
          <a:extLst>
            <a:ext uri="{FF2B5EF4-FFF2-40B4-BE49-F238E27FC236}">
              <a16:creationId xmlns:a16="http://schemas.microsoft.com/office/drawing/2014/main" id="{00000000-0008-0000-0200-0000E3020000}"/>
            </a:ext>
          </a:extLst>
        </xdr:cNvPr>
        <xdr:cNvSpPr txBox="1"/>
      </xdr:nvSpPr>
      <xdr:spPr>
        <a:xfrm>
          <a:off x="10906760" y="12850495"/>
          <a:ext cx="3390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93345</xdr:rowOff>
    </xdr:from>
    <xdr:to>
      <xdr:col>89</xdr:col>
      <xdr:colOff>171450</xdr:colOff>
      <xdr:row>75</xdr:row>
      <xdr:rowOff>93345</xdr:rowOff>
    </xdr:to>
    <xdr:cxnSp macro="">
      <xdr:nvCxnSpPr>
        <xdr:cNvPr id="740" name="直線コネクタ 739">
          <a:extLst>
            <a:ext uri="{FF2B5EF4-FFF2-40B4-BE49-F238E27FC236}">
              <a16:creationId xmlns:a16="http://schemas.microsoft.com/office/drawing/2014/main" id="{00000000-0008-0000-0200-0000E4020000}"/>
            </a:ext>
          </a:extLst>
        </xdr:cNvPr>
        <xdr:cNvCxnSpPr/>
      </xdr:nvCxnSpPr>
      <xdr:spPr>
        <a:xfrm>
          <a:off x="11207750" y="1267015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93345</xdr:rowOff>
    </xdr:from>
    <xdr:to>
      <xdr:col>90</xdr:col>
      <xdr:colOff>25400</xdr:colOff>
      <xdr:row>88</xdr:row>
      <xdr:rowOff>149225</xdr:rowOff>
    </xdr:to>
    <xdr:sp macro="" textlink="">
      <xdr:nvSpPr>
        <xdr:cNvPr id="741" name="【消防施設】&#10;有形固定資産減価償却率グラフ枠">
          <a:extLst>
            <a:ext uri="{FF2B5EF4-FFF2-40B4-BE49-F238E27FC236}">
              <a16:creationId xmlns:a16="http://schemas.microsoft.com/office/drawing/2014/main" id="{00000000-0008-0000-0200-0000E5020000}"/>
            </a:ext>
          </a:extLst>
        </xdr:cNvPr>
        <xdr:cNvSpPr/>
      </xdr:nvSpPr>
      <xdr:spPr>
        <a:xfrm>
          <a:off x="11207750" y="12670155"/>
          <a:ext cx="42481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78</xdr:row>
      <xdr:rowOff>125095</xdr:rowOff>
    </xdr:from>
    <xdr:to>
      <xdr:col>85</xdr:col>
      <xdr:colOff>126365</xdr:colOff>
      <xdr:row>86</xdr:row>
      <xdr:rowOff>165100</xdr:rowOff>
    </xdr:to>
    <xdr:cxnSp macro="">
      <xdr:nvCxnSpPr>
        <xdr:cNvPr id="742" name="直線コネクタ 741">
          <a:extLst>
            <a:ext uri="{FF2B5EF4-FFF2-40B4-BE49-F238E27FC236}">
              <a16:creationId xmlns:a16="http://schemas.microsoft.com/office/drawing/2014/main" id="{00000000-0008-0000-0200-0000E6020000}"/>
            </a:ext>
          </a:extLst>
        </xdr:cNvPr>
        <xdr:cNvCxnSpPr/>
      </xdr:nvCxnSpPr>
      <xdr:spPr>
        <a:xfrm flipV="1">
          <a:off x="14699615" y="13204825"/>
          <a:ext cx="0" cy="13811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1270</xdr:rowOff>
    </xdr:from>
    <xdr:ext cx="467995" cy="253365"/>
    <xdr:sp macro="" textlink="">
      <xdr:nvSpPr>
        <xdr:cNvPr id="743" name="【消防施設】&#10;有形固定資産減価償却率最小値テキスト">
          <a:extLst>
            <a:ext uri="{FF2B5EF4-FFF2-40B4-BE49-F238E27FC236}">
              <a16:creationId xmlns:a16="http://schemas.microsoft.com/office/drawing/2014/main" id="{00000000-0008-0000-0200-0000E7020000}"/>
            </a:ext>
          </a:extLst>
        </xdr:cNvPr>
        <xdr:cNvSpPr txBox="1"/>
      </xdr:nvSpPr>
      <xdr:spPr>
        <a:xfrm>
          <a:off x="14738350" y="14589760"/>
          <a:ext cx="4679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86</xdr:row>
      <xdr:rowOff>165100</xdr:rowOff>
    </xdr:from>
    <xdr:to>
      <xdr:col>86</xdr:col>
      <xdr:colOff>25400</xdr:colOff>
      <xdr:row>86</xdr:row>
      <xdr:rowOff>165100</xdr:rowOff>
    </xdr:to>
    <xdr:cxnSp macro="">
      <xdr:nvCxnSpPr>
        <xdr:cNvPr id="744" name="直線コネクタ 743">
          <a:extLst>
            <a:ext uri="{FF2B5EF4-FFF2-40B4-BE49-F238E27FC236}">
              <a16:creationId xmlns:a16="http://schemas.microsoft.com/office/drawing/2014/main" id="{00000000-0008-0000-0200-0000E8020000}"/>
            </a:ext>
          </a:extLst>
        </xdr:cNvPr>
        <xdr:cNvCxnSpPr/>
      </xdr:nvCxnSpPr>
      <xdr:spPr>
        <a:xfrm>
          <a:off x="14611350" y="145859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73025</xdr:rowOff>
    </xdr:from>
    <xdr:ext cx="403225" cy="251460"/>
    <xdr:sp macro="" textlink="">
      <xdr:nvSpPr>
        <xdr:cNvPr id="745" name="【消防施設】&#10;有形固定資産減価償却率最大値テキスト">
          <a:extLst>
            <a:ext uri="{FF2B5EF4-FFF2-40B4-BE49-F238E27FC236}">
              <a16:creationId xmlns:a16="http://schemas.microsoft.com/office/drawing/2014/main" id="{00000000-0008-0000-0200-0000E9020000}"/>
            </a:ext>
          </a:extLst>
        </xdr:cNvPr>
        <xdr:cNvSpPr txBox="1"/>
      </xdr:nvSpPr>
      <xdr:spPr>
        <a:xfrm>
          <a:off x="14738350" y="12985115"/>
          <a:ext cx="4032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13.5</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125095</xdr:rowOff>
    </xdr:from>
    <xdr:to>
      <xdr:col>86</xdr:col>
      <xdr:colOff>25400</xdr:colOff>
      <xdr:row>78</xdr:row>
      <xdr:rowOff>125095</xdr:rowOff>
    </xdr:to>
    <xdr:cxnSp macro="">
      <xdr:nvCxnSpPr>
        <xdr:cNvPr id="746" name="直線コネクタ 745">
          <a:extLst>
            <a:ext uri="{FF2B5EF4-FFF2-40B4-BE49-F238E27FC236}">
              <a16:creationId xmlns:a16="http://schemas.microsoft.com/office/drawing/2014/main" id="{00000000-0008-0000-0200-0000EA020000}"/>
            </a:ext>
          </a:extLst>
        </xdr:cNvPr>
        <xdr:cNvCxnSpPr/>
      </xdr:nvCxnSpPr>
      <xdr:spPr>
        <a:xfrm>
          <a:off x="14611350" y="1320482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64770</xdr:rowOff>
    </xdr:from>
    <xdr:ext cx="403225" cy="252730"/>
    <xdr:sp macro="" textlink="">
      <xdr:nvSpPr>
        <xdr:cNvPr id="747" name="【消防施設】&#10;有形固定資産減価償却率平均値テキスト">
          <a:extLst>
            <a:ext uri="{FF2B5EF4-FFF2-40B4-BE49-F238E27FC236}">
              <a16:creationId xmlns:a16="http://schemas.microsoft.com/office/drawing/2014/main" id="{00000000-0008-0000-0200-0000EB020000}"/>
            </a:ext>
          </a:extLst>
        </xdr:cNvPr>
        <xdr:cNvSpPr txBox="1"/>
      </xdr:nvSpPr>
      <xdr:spPr>
        <a:xfrm>
          <a:off x="14738350" y="13982700"/>
          <a:ext cx="403225"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83</xdr:row>
      <xdr:rowOff>86360</xdr:rowOff>
    </xdr:from>
    <xdr:to>
      <xdr:col>85</xdr:col>
      <xdr:colOff>171450</xdr:colOff>
      <xdr:row>84</xdr:row>
      <xdr:rowOff>17780</xdr:rowOff>
    </xdr:to>
    <xdr:sp macro="" textlink="">
      <xdr:nvSpPr>
        <xdr:cNvPr id="748" name="フローチャート: 判断 747">
          <a:extLst>
            <a:ext uri="{FF2B5EF4-FFF2-40B4-BE49-F238E27FC236}">
              <a16:creationId xmlns:a16="http://schemas.microsoft.com/office/drawing/2014/main" id="{00000000-0008-0000-0200-0000EC020000}"/>
            </a:ext>
          </a:extLst>
        </xdr:cNvPr>
        <xdr:cNvSpPr/>
      </xdr:nvSpPr>
      <xdr:spPr>
        <a:xfrm>
          <a:off x="14649450" y="14004290"/>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71120</xdr:rowOff>
    </xdr:from>
    <xdr:to>
      <xdr:col>81</xdr:col>
      <xdr:colOff>101600</xdr:colOff>
      <xdr:row>84</xdr:row>
      <xdr:rowOff>2540</xdr:rowOff>
    </xdr:to>
    <xdr:sp macro="" textlink="">
      <xdr:nvSpPr>
        <xdr:cNvPr id="749" name="フローチャート: 判断 748">
          <a:extLst>
            <a:ext uri="{FF2B5EF4-FFF2-40B4-BE49-F238E27FC236}">
              <a16:creationId xmlns:a16="http://schemas.microsoft.com/office/drawing/2014/main" id="{00000000-0008-0000-0200-0000ED020000}"/>
            </a:ext>
          </a:extLst>
        </xdr:cNvPr>
        <xdr:cNvSpPr/>
      </xdr:nvSpPr>
      <xdr:spPr>
        <a:xfrm>
          <a:off x="13887450" y="1398905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52705</xdr:rowOff>
    </xdr:from>
    <xdr:to>
      <xdr:col>76</xdr:col>
      <xdr:colOff>165100</xdr:colOff>
      <xdr:row>83</xdr:row>
      <xdr:rowOff>151765</xdr:rowOff>
    </xdr:to>
    <xdr:sp macro="" textlink="">
      <xdr:nvSpPr>
        <xdr:cNvPr id="750" name="フローチャート: 判断 749">
          <a:extLst>
            <a:ext uri="{FF2B5EF4-FFF2-40B4-BE49-F238E27FC236}">
              <a16:creationId xmlns:a16="http://schemas.microsoft.com/office/drawing/2014/main" id="{00000000-0008-0000-0200-0000EE020000}"/>
            </a:ext>
          </a:extLst>
        </xdr:cNvPr>
        <xdr:cNvSpPr/>
      </xdr:nvSpPr>
      <xdr:spPr>
        <a:xfrm>
          <a:off x="13093700" y="1397063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91440</xdr:rowOff>
    </xdr:from>
    <xdr:to>
      <xdr:col>72</xdr:col>
      <xdr:colOff>38100</xdr:colOff>
      <xdr:row>84</xdr:row>
      <xdr:rowOff>22860</xdr:rowOff>
    </xdr:to>
    <xdr:sp macro="" textlink="">
      <xdr:nvSpPr>
        <xdr:cNvPr id="751" name="フローチャート: 判断 750">
          <a:extLst>
            <a:ext uri="{FF2B5EF4-FFF2-40B4-BE49-F238E27FC236}">
              <a16:creationId xmlns:a16="http://schemas.microsoft.com/office/drawing/2014/main" id="{00000000-0008-0000-0200-0000EF020000}"/>
            </a:ext>
          </a:extLst>
        </xdr:cNvPr>
        <xdr:cNvSpPr/>
      </xdr:nvSpPr>
      <xdr:spPr>
        <a:xfrm>
          <a:off x="12299950" y="1400937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81915</xdr:rowOff>
    </xdr:from>
    <xdr:to>
      <xdr:col>67</xdr:col>
      <xdr:colOff>101600</xdr:colOff>
      <xdr:row>84</xdr:row>
      <xdr:rowOff>13970</xdr:rowOff>
    </xdr:to>
    <xdr:sp macro="" textlink="">
      <xdr:nvSpPr>
        <xdr:cNvPr id="752" name="フローチャート: 判断 751">
          <a:extLst>
            <a:ext uri="{FF2B5EF4-FFF2-40B4-BE49-F238E27FC236}">
              <a16:creationId xmlns:a16="http://schemas.microsoft.com/office/drawing/2014/main" id="{00000000-0008-0000-0200-0000F0020000}"/>
            </a:ext>
          </a:extLst>
        </xdr:cNvPr>
        <xdr:cNvSpPr/>
      </xdr:nvSpPr>
      <xdr:spPr>
        <a:xfrm>
          <a:off x="11487150" y="1399984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146685</xdr:rowOff>
    </xdr:from>
    <xdr:ext cx="762000" cy="252095"/>
    <xdr:sp macro="" textlink="">
      <xdr:nvSpPr>
        <xdr:cNvPr id="753" name="テキスト ボックス 752">
          <a:extLst>
            <a:ext uri="{FF2B5EF4-FFF2-40B4-BE49-F238E27FC236}">
              <a16:creationId xmlns:a16="http://schemas.microsoft.com/office/drawing/2014/main" id="{00000000-0008-0000-0200-0000F1020000}"/>
            </a:ext>
          </a:extLst>
        </xdr:cNvPr>
        <xdr:cNvSpPr txBox="1"/>
      </xdr:nvSpPr>
      <xdr:spPr>
        <a:xfrm>
          <a:off x="14528800" y="1490281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88</xdr:row>
      <xdr:rowOff>146685</xdr:rowOff>
    </xdr:from>
    <xdr:ext cx="760095" cy="252095"/>
    <xdr:sp macro="" textlink="">
      <xdr:nvSpPr>
        <xdr:cNvPr id="754" name="テキスト ボックス 753">
          <a:extLst>
            <a:ext uri="{FF2B5EF4-FFF2-40B4-BE49-F238E27FC236}">
              <a16:creationId xmlns:a16="http://schemas.microsoft.com/office/drawing/2014/main" id="{00000000-0008-0000-0200-0000F2020000}"/>
            </a:ext>
          </a:extLst>
        </xdr:cNvPr>
        <xdr:cNvSpPr txBox="1"/>
      </xdr:nvSpPr>
      <xdr:spPr>
        <a:xfrm>
          <a:off x="13766800" y="14902815"/>
          <a:ext cx="7600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88</xdr:row>
      <xdr:rowOff>146685</xdr:rowOff>
    </xdr:from>
    <xdr:ext cx="762000" cy="252095"/>
    <xdr:sp macro="" textlink="">
      <xdr:nvSpPr>
        <xdr:cNvPr id="755" name="テキスト ボックス 754">
          <a:extLst>
            <a:ext uri="{FF2B5EF4-FFF2-40B4-BE49-F238E27FC236}">
              <a16:creationId xmlns:a16="http://schemas.microsoft.com/office/drawing/2014/main" id="{00000000-0008-0000-0200-0000F3020000}"/>
            </a:ext>
          </a:extLst>
        </xdr:cNvPr>
        <xdr:cNvSpPr txBox="1"/>
      </xdr:nvSpPr>
      <xdr:spPr>
        <a:xfrm>
          <a:off x="12973050" y="1490281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171450</xdr:colOff>
      <xdr:row>88</xdr:row>
      <xdr:rowOff>146685</xdr:rowOff>
    </xdr:from>
    <xdr:ext cx="762000" cy="252095"/>
    <xdr:sp macro="" textlink="">
      <xdr:nvSpPr>
        <xdr:cNvPr id="756" name="テキスト ボックス 755">
          <a:extLst>
            <a:ext uri="{FF2B5EF4-FFF2-40B4-BE49-F238E27FC236}">
              <a16:creationId xmlns:a16="http://schemas.microsoft.com/office/drawing/2014/main" id="{00000000-0008-0000-0200-0000F4020000}"/>
            </a:ext>
          </a:extLst>
        </xdr:cNvPr>
        <xdr:cNvSpPr txBox="1"/>
      </xdr:nvSpPr>
      <xdr:spPr>
        <a:xfrm>
          <a:off x="12172950" y="1490281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88</xdr:row>
      <xdr:rowOff>146685</xdr:rowOff>
    </xdr:from>
    <xdr:ext cx="760095" cy="252095"/>
    <xdr:sp macro="" textlink="">
      <xdr:nvSpPr>
        <xdr:cNvPr id="757" name="テキスト ボックス 756">
          <a:extLst>
            <a:ext uri="{FF2B5EF4-FFF2-40B4-BE49-F238E27FC236}">
              <a16:creationId xmlns:a16="http://schemas.microsoft.com/office/drawing/2014/main" id="{00000000-0008-0000-0200-0000F5020000}"/>
            </a:ext>
          </a:extLst>
        </xdr:cNvPr>
        <xdr:cNvSpPr txBox="1"/>
      </xdr:nvSpPr>
      <xdr:spPr>
        <a:xfrm>
          <a:off x="11366500" y="14902815"/>
          <a:ext cx="7600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82</xdr:row>
      <xdr:rowOff>116840</xdr:rowOff>
    </xdr:from>
    <xdr:to>
      <xdr:col>85</xdr:col>
      <xdr:colOff>171450</xdr:colOff>
      <xdr:row>83</xdr:row>
      <xdr:rowOff>48895</xdr:rowOff>
    </xdr:to>
    <xdr:sp macro="" textlink="">
      <xdr:nvSpPr>
        <xdr:cNvPr id="758" name="楕円 757">
          <a:extLst>
            <a:ext uri="{FF2B5EF4-FFF2-40B4-BE49-F238E27FC236}">
              <a16:creationId xmlns:a16="http://schemas.microsoft.com/office/drawing/2014/main" id="{00000000-0008-0000-0200-0000F6020000}"/>
            </a:ext>
          </a:extLst>
        </xdr:cNvPr>
        <xdr:cNvSpPr/>
      </xdr:nvSpPr>
      <xdr:spPr>
        <a:xfrm>
          <a:off x="14649450" y="13867130"/>
          <a:ext cx="952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139065</xdr:rowOff>
    </xdr:from>
    <xdr:ext cx="403225" cy="253365"/>
    <xdr:sp macro="" textlink="">
      <xdr:nvSpPr>
        <xdr:cNvPr id="759" name="【消防施設】&#10;有形固定資産減価償却率該当値テキスト">
          <a:extLst>
            <a:ext uri="{FF2B5EF4-FFF2-40B4-BE49-F238E27FC236}">
              <a16:creationId xmlns:a16="http://schemas.microsoft.com/office/drawing/2014/main" id="{00000000-0008-0000-0200-0000F7020000}"/>
            </a:ext>
          </a:extLst>
        </xdr:cNvPr>
        <xdr:cNvSpPr txBox="1"/>
      </xdr:nvSpPr>
      <xdr:spPr>
        <a:xfrm>
          <a:off x="14738350" y="13721715"/>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82</xdr:row>
      <xdr:rowOff>51435</xdr:rowOff>
    </xdr:from>
    <xdr:to>
      <xdr:col>81</xdr:col>
      <xdr:colOff>101600</xdr:colOff>
      <xdr:row>82</xdr:row>
      <xdr:rowOff>151130</xdr:rowOff>
    </xdr:to>
    <xdr:sp macro="" textlink="">
      <xdr:nvSpPr>
        <xdr:cNvPr id="760" name="楕円 759">
          <a:extLst>
            <a:ext uri="{FF2B5EF4-FFF2-40B4-BE49-F238E27FC236}">
              <a16:creationId xmlns:a16="http://schemas.microsoft.com/office/drawing/2014/main" id="{00000000-0008-0000-0200-0000F8020000}"/>
            </a:ext>
          </a:extLst>
        </xdr:cNvPr>
        <xdr:cNvSpPr/>
      </xdr:nvSpPr>
      <xdr:spPr>
        <a:xfrm>
          <a:off x="13887450" y="1380172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100965</xdr:rowOff>
    </xdr:from>
    <xdr:to>
      <xdr:col>85</xdr:col>
      <xdr:colOff>127000</xdr:colOff>
      <xdr:row>82</xdr:row>
      <xdr:rowOff>166370</xdr:rowOff>
    </xdr:to>
    <xdr:cxnSp macro="">
      <xdr:nvCxnSpPr>
        <xdr:cNvPr id="761" name="直線コネクタ 760">
          <a:extLst>
            <a:ext uri="{FF2B5EF4-FFF2-40B4-BE49-F238E27FC236}">
              <a16:creationId xmlns:a16="http://schemas.microsoft.com/office/drawing/2014/main" id="{00000000-0008-0000-0200-0000F9020000}"/>
            </a:ext>
          </a:extLst>
        </xdr:cNvPr>
        <xdr:cNvCxnSpPr/>
      </xdr:nvCxnSpPr>
      <xdr:spPr>
        <a:xfrm>
          <a:off x="13938250" y="13851255"/>
          <a:ext cx="7620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57785</xdr:rowOff>
    </xdr:from>
    <xdr:to>
      <xdr:col>76</xdr:col>
      <xdr:colOff>165100</xdr:colOff>
      <xdr:row>82</xdr:row>
      <xdr:rowOff>156845</xdr:rowOff>
    </xdr:to>
    <xdr:sp macro="" textlink="">
      <xdr:nvSpPr>
        <xdr:cNvPr id="762" name="楕円 761">
          <a:extLst>
            <a:ext uri="{FF2B5EF4-FFF2-40B4-BE49-F238E27FC236}">
              <a16:creationId xmlns:a16="http://schemas.microsoft.com/office/drawing/2014/main" id="{00000000-0008-0000-0200-0000FA020000}"/>
            </a:ext>
          </a:extLst>
        </xdr:cNvPr>
        <xdr:cNvSpPr/>
      </xdr:nvSpPr>
      <xdr:spPr>
        <a:xfrm>
          <a:off x="13093700" y="1380807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100965</xdr:rowOff>
    </xdr:from>
    <xdr:to>
      <xdr:col>81</xdr:col>
      <xdr:colOff>50800</xdr:colOff>
      <xdr:row>82</xdr:row>
      <xdr:rowOff>107315</xdr:rowOff>
    </xdr:to>
    <xdr:cxnSp macro="">
      <xdr:nvCxnSpPr>
        <xdr:cNvPr id="763" name="直線コネクタ 762">
          <a:extLst>
            <a:ext uri="{FF2B5EF4-FFF2-40B4-BE49-F238E27FC236}">
              <a16:creationId xmlns:a16="http://schemas.microsoft.com/office/drawing/2014/main" id="{00000000-0008-0000-0200-0000FB020000}"/>
            </a:ext>
          </a:extLst>
        </xdr:cNvPr>
        <xdr:cNvCxnSpPr/>
      </xdr:nvCxnSpPr>
      <xdr:spPr>
        <a:xfrm flipV="1">
          <a:off x="13144500" y="13851255"/>
          <a:ext cx="79375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7620</xdr:rowOff>
    </xdr:from>
    <xdr:to>
      <xdr:col>72</xdr:col>
      <xdr:colOff>38100</xdr:colOff>
      <xdr:row>82</xdr:row>
      <xdr:rowOff>107315</xdr:rowOff>
    </xdr:to>
    <xdr:sp macro="" textlink="">
      <xdr:nvSpPr>
        <xdr:cNvPr id="764" name="楕円 763">
          <a:extLst>
            <a:ext uri="{FF2B5EF4-FFF2-40B4-BE49-F238E27FC236}">
              <a16:creationId xmlns:a16="http://schemas.microsoft.com/office/drawing/2014/main" id="{00000000-0008-0000-0200-0000FC020000}"/>
            </a:ext>
          </a:extLst>
        </xdr:cNvPr>
        <xdr:cNvSpPr/>
      </xdr:nvSpPr>
      <xdr:spPr>
        <a:xfrm>
          <a:off x="12299950" y="1375791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171450</xdr:colOff>
      <xdr:row>82</xdr:row>
      <xdr:rowOff>57785</xdr:rowOff>
    </xdr:from>
    <xdr:to>
      <xdr:col>76</xdr:col>
      <xdr:colOff>114300</xdr:colOff>
      <xdr:row>82</xdr:row>
      <xdr:rowOff>107315</xdr:rowOff>
    </xdr:to>
    <xdr:cxnSp macro="">
      <xdr:nvCxnSpPr>
        <xdr:cNvPr id="765" name="直線コネクタ 764">
          <a:extLst>
            <a:ext uri="{FF2B5EF4-FFF2-40B4-BE49-F238E27FC236}">
              <a16:creationId xmlns:a16="http://schemas.microsoft.com/office/drawing/2014/main" id="{00000000-0008-0000-0200-0000FD020000}"/>
            </a:ext>
          </a:extLst>
        </xdr:cNvPr>
        <xdr:cNvCxnSpPr/>
      </xdr:nvCxnSpPr>
      <xdr:spPr>
        <a:xfrm>
          <a:off x="12344400" y="13808075"/>
          <a:ext cx="8001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123825</xdr:rowOff>
    </xdr:from>
    <xdr:to>
      <xdr:col>67</xdr:col>
      <xdr:colOff>101600</xdr:colOff>
      <xdr:row>82</xdr:row>
      <xdr:rowOff>55245</xdr:rowOff>
    </xdr:to>
    <xdr:sp macro="" textlink="">
      <xdr:nvSpPr>
        <xdr:cNvPr id="766" name="楕円 765">
          <a:extLst>
            <a:ext uri="{FF2B5EF4-FFF2-40B4-BE49-F238E27FC236}">
              <a16:creationId xmlns:a16="http://schemas.microsoft.com/office/drawing/2014/main" id="{00000000-0008-0000-0200-0000FE020000}"/>
            </a:ext>
          </a:extLst>
        </xdr:cNvPr>
        <xdr:cNvSpPr/>
      </xdr:nvSpPr>
      <xdr:spPr>
        <a:xfrm>
          <a:off x="11487150" y="1370647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5715</xdr:rowOff>
    </xdr:from>
    <xdr:to>
      <xdr:col>71</xdr:col>
      <xdr:colOff>171450</xdr:colOff>
      <xdr:row>82</xdr:row>
      <xdr:rowOff>57785</xdr:rowOff>
    </xdr:to>
    <xdr:cxnSp macro="">
      <xdr:nvCxnSpPr>
        <xdr:cNvPr id="767" name="直線コネクタ 766">
          <a:extLst>
            <a:ext uri="{FF2B5EF4-FFF2-40B4-BE49-F238E27FC236}">
              <a16:creationId xmlns:a16="http://schemas.microsoft.com/office/drawing/2014/main" id="{00000000-0008-0000-0200-0000FF020000}"/>
            </a:ext>
          </a:extLst>
        </xdr:cNvPr>
        <xdr:cNvCxnSpPr/>
      </xdr:nvCxnSpPr>
      <xdr:spPr>
        <a:xfrm>
          <a:off x="11537950" y="13756005"/>
          <a:ext cx="80645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83</xdr:row>
      <xdr:rowOff>161925</xdr:rowOff>
    </xdr:from>
    <xdr:ext cx="403225" cy="252095"/>
    <xdr:sp macro="" textlink="">
      <xdr:nvSpPr>
        <xdr:cNvPr id="768" name="n_1aveValue【消防施設】&#10;有形固定資産減価償却率">
          <a:extLst>
            <a:ext uri="{FF2B5EF4-FFF2-40B4-BE49-F238E27FC236}">
              <a16:creationId xmlns:a16="http://schemas.microsoft.com/office/drawing/2014/main" id="{00000000-0008-0000-0200-000000030000}"/>
            </a:ext>
          </a:extLst>
        </xdr:cNvPr>
        <xdr:cNvSpPr txBox="1"/>
      </xdr:nvSpPr>
      <xdr:spPr>
        <a:xfrm>
          <a:off x="13742035" y="14079855"/>
          <a:ext cx="40322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65.7</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83</xdr:row>
      <xdr:rowOff>143510</xdr:rowOff>
    </xdr:from>
    <xdr:ext cx="403225" cy="251460"/>
    <xdr:sp macro="" textlink="">
      <xdr:nvSpPr>
        <xdr:cNvPr id="769" name="n_2aveValue【消防施設】&#10;有形固定資産減価償却率">
          <a:extLst>
            <a:ext uri="{FF2B5EF4-FFF2-40B4-BE49-F238E27FC236}">
              <a16:creationId xmlns:a16="http://schemas.microsoft.com/office/drawing/2014/main" id="{00000000-0008-0000-0200-000001030000}"/>
            </a:ext>
          </a:extLst>
        </xdr:cNvPr>
        <xdr:cNvSpPr txBox="1"/>
      </xdr:nvSpPr>
      <xdr:spPr>
        <a:xfrm>
          <a:off x="12960985" y="14061440"/>
          <a:ext cx="4032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64.6</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84</xdr:row>
      <xdr:rowOff>14605</xdr:rowOff>
    </xdr:from>
    <xdr:ext cx="405130" cy="252095"/>
    <xdr:sp macro="" textlink="">
      <xdr:nvSpPr>
        <xdr:cNvPr id="770" name="n_3aveValue【消防施設】&#10;有形固定資産減価償却率">
          <a:extLst>
            <a:ext uri="{FF2B5EF4-FFF2-40B4-BE49-F238E27FC236}">
              <a16:creationId xmlns:a16="http://schemas.microsoft.com/office/drawing/2014/main" id="{00000000-0008-0000-0200-000002030000}"/>
            </a:ext>
          </a:extLst>
        </xdr:cNvPr>
        <xdr:cNvSpPr txBox="1"/>
      </xdr:nvSpPr>
      <xdr:spPr>
        <a:xfrm>
          <a:off x="12167235" y="14100175"/>
          <a:ext cx="4051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67.0</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84</xdr:row>
      <xdr:rowOff>5080</xdr:rowOff>
    </xdr:from>
    <xdr:ext cx="403225" cy="253365"/>
    <xdr:sp macro="" textlink="">
      <xdr:nvSpPr>
        <xdr:cNvPr id="771" name="n_4aveValue【消防施設】&#10;有形固定資産減価償却率">
          <a:extLst>
            <a:ext uri="{FF2B5EF4-FFF2-40B4-BE49-F238E27FC236}">
              <a16:creationId xmlns:a16="http://schemas.microsoft.com/office/drawing/2014/main" id="{00000000-0008-0000-0200-000003030000}"/>
            </a:ext>
          </a:extLst>
        </xdr:cNvPr>
        <xdr:cNvSpPr txBox="1"/>
      </xdr:nvSpPr>
      <xdr:spPr>
        <a:xfrm>
          <a:off x="11354435" y="14090650"/>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66.4</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80</xdr:row>
      <xdr:rowOff>167005</xdr:rowOff>
    </xdr:from>
    <xdr:ext cx="403225" cy="252730"/>
    <xdr:sp macro="" textlink="">
      <xdr:nvSpPr>
        <xdr:cNvPr id="772" name="n_1mainValue【消防施設】&#10;有形固定資産減価償却率">
          <a:extLst>
            <a:ext uri="{FF2B5EF4-FFF2-40B4-BE49-F238E27FC236}">
              <a16:creationId xmlns:a16="http://schemas.microsoft.com/office/drawing/2014/main" id="{00000000-0008-0000-0200-000004030000}"/>
            </a:ext>
          </a:extLst>
        </xdr:cNvPr>
        <xdr:cNvSpPr txBox="1"/>
      </xdr:nvSpPr>
      <xdr:spPr>
        <a:xfrm>
          <a:off x="13742035" y="13582015"/>
          <a:ext cx="4032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54.0</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81</xdr:row>
      <xdr:rowOff>5715</xdr:rowOff>
    </xdr:from>
    <xdr:ext cx="403225" cy="252730"/>
    <xdr:sp macro="" textlink="">
      <xdr:nvSpPr>
        <xdr:cNvPr id="773" name="n_2mainValue【消防施設】&#10;有形固定資産減価償却率">
          <a:extLst>
            <a:ext uri="{FF2B5EF4-FFF2-40B4-BE49-F238E27FC236}">
              <a16:creationId xmlns:a16="http://schemas.microsoft.com/office/drawing/2014/main" id="{00000000-0008-0000-0200-000005030000}"/>
            </a:ext>
          </a:extLst>
        </xdr:cNvPr>
        <xdr:cNvSpPr txBox="1"/>
      </xdr:nvSpPr>
      <xdr:spPr>
        <a:xfrm>
          <a:off x="12960985" y="13588365"/>
          <a:ext cx="4032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54.4</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80</xdr:row>
      <xdr:rowOff>123825</xdr:rowOff>
    </xdr:from>
    <xdr:ext cx="405130" cy="252095"/>
    <xdr:sp macro="" textlink="">
      <xdr:nvSpPr>
        <xdr:cNvPr id="774" name="n_3mainValue【消防施設】&#10;有形固定資産減価償却率">
          <a:extLst>
            <a:ext uri="{FF2B5EF4-FFF2-40B4-BE49-F238E27FC236}">
              <a16:creationId xmlns:a16="http://schemas.microsoft.com/office/drawing/2014/main" id="{00000000-0008-0000-0200-000006030000}"/>
            </a:ext>
          </a:extLst>
        </xdr:cNvPr>
        <xdr:cNvSpPr txBox="1"/>
      </xdr:nvSpPr>
      <xdr:spPr>
        <a:xfrm>
          <a:off x="12167235" y="13538835"/>
          <a:ext cx="4051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51.3</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80</xdr:row>
      <xdr:rowOff>71755</xdr:rowOff>
    </xdr:from>
    <xdr:ext cx="403225" cy="252095"/>
    <xdr:sp macro="" textlink="">
      <xdr:nvSpPr>
        <xdr:cNvPr id="775" name="n_4mainValue【消防施設】&#10;有形固定資産減価償却率">
          <a:extLst>
            <a:ext uri="{FF2B5EF4-FFF2-40B4-BE49-F238E27FC236}">
              <a16:creationId xmlns:a16="http://schemas.microsoft.com/office/drawing/2014/main" id="{00000000-0008-0000-0200-000007030000}"/>
            </a:ext>
          </a:extLst>
        </xdr:cNvPr>
        <xdr:cNvSpPr txBox="1"/>
      </xdr:nvSpPr>
      <xdr:spPr>
        <a:xfrm>
          <a:off x="11354435" y="13486765"/>
          <a:ext cx="40322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68</xdr:row>
      <xdr:rowOff>149225</xdr:rowOff>
    </xdr:from>
    <xdr:to>
      <xdr:col>120</xdr:col>
      <xdr:colOff>152400</xdr:colOff>
      <xdr:row>72</xdr:row>
      <xdr:rowOff>99060</xdr:rowOff>
    </xdr:to>
    <xdr:sp macro="" textlink="">
      <xdr:nvSpPr>
        <xdr:cNvPr id="776" name="正方形/長方形 775">
          <a:extLst>
            <a:ext uri="{FF2B5EF4-FFF2-40B4-BE49-F238E27FC236}">
              <a16:creationId xmlns:a16="http://schemas.microsoft.com/office/drawing/2014/main" id="{00000000-0008-0000-0200-000008030000}"/>
            </a:ext>
          </a:extLst>
        </xdr:cNvPr>
        <xdr:cNvSpPr/>
      </xdr:nvSpPr>
      <xdr:spPr>
        <a:xfrm>
          <a:off x="16459200" y="11552555"/>
          <a:ext cx="426720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124460</xdr:rowOff>
    </xdr:from>
    <xdr:to>
      <xdr:col>104</xdr:col>
      <xdr:colOff>127000</xdr:colOff>
      <xdr:row>74</xdr:row>
      <xdr:rowOff>37465</xdr:rowOff>
    </xdr:to>
    <xdr:sp macro="" textlink="">
      <xdr:nvSpPr>
        <xdr:cNvPr id="777" name="正方形/長方形 776">
          <a:extLst>
            <a:ext uri="{FF2B5EF4-FFF2-40B4-BE49-F238E27FC236}">
              <a16:creationId xmlns:a16="http://schemas.microsoft.com/office/drawing/2014/main" id="{00000000-0008-0000-0200-000009030000}"/>
            </a:ext>
          </a:extLst>
        </xdr:cNvPr>
        <xdr:cNvSpPr/>
      </xdr:nvSpPr>
      <xdr:spPr>
        <a:xfrm>
          <a:off x="165862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154940</xdr:rowOff>
    </xdr:from>
    <xdr:to>
      <xdr:col>104</xdr:col>
      <xdr:colOff>127000</xdr:colOff>
      <xdr:row>75</xdr:row>
      <xdr:rowOff>68580</xdr:rowOff>
    </xdr:to>
    <xdr:sp macro="" textlink="">
      <xdr:nvSpPr>
        <xdr:cNvPr id="778" name="正方形/長方形 777">
          <a:extLst>
            <a:ext uri="{FF2B5EF4-FFF2-40B4-BE49-F238E27FC236}">
              <a16:creationId xmlns:a16="http://schemas.microsoft.com/office/drawing/2014/main" id="{00000000-0008-0000-0200-00000A030000}"/>
            </a:ext>
          </a:extLst>
        </xdr:cNvPr>
        <xdr:cNvSpPr/>
      </xdr:nvSpPr>
      <xdr:spPr>
        <a:xfrm>
          <a:off x="165862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46/104</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124460</xdr:rowOff>
    </xdr:from>
    <xdr:to>
      <xdr:col>110</xdr:col>
      <xdr:colOff>0</xdr:colOff>
      <xdr:row>74</xdr:row>
      <xdr:rowOff>37465</xdr:rowOff>
    </xdr:to>
    <xdr:sp macro="" textlink="">
      <xdr:nvSpPr>
        <xdr:cNvPr id="779" name="正方形/長方形 778">
          <a:extLst>
            <a:ext uri="{FF2B5EF4-FFF2-40B4-BE49-F238E27FC236}">
              <a16:creationId xmlns:a16="http://schemas.microsoft.com/office/drawing/2014/main" id="{00000000-0008-0000-0200-00000B030000}"/>
            </a:ext>
          </a:extLst>
        </xdr:cNvPr>
        <xdr:cNvSpPr/>
      </xdr:nvSpPr>
      <xdr:spPr>
        <a:xfrm>
          <a:off x="174879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154940</xdr:rowOff>
    </xdr:from>
    <xdr:to>
      <xdr:col>110</xdr:col>
      <xdr:colOff>0</xdr:colOff>
      <xdr:row>75</xdr:row>
      <xdr:rowOff>68580</xdr:rowOff>
    </xdr:to>
    <xdr:sp macro="" textlink="">
      <xdr:nvSpPr>
        <xdr:cNvPr id="780" name="正方形/長方形 779">
          <a:extLst>
            <a:ext uri="{FF2B5EF4-FFF2-40B4-BE49-F238E27FC236}">
              <a16:creationId xmlns:a16="http://schemas.microsoft.com/office/drawing/2014/main" id="{00000000-0008-0000-0200-00000C030000}"/>
            </a:ext>
          </a:extLst>
        </xdr:cNvPr>
        <xdr:cNvSpPr/>
      </xdr:nvSpPr>
      <xdr:spPr>
        <a:xfrm>
          <a:off x="174879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124460</xdr:rowOff>
    </xdr:from>
    <xdr:to>
      <xdr:col>116</xdr:col>
      <xdr:colOff>0</xdr:colOff>
      <xdr:row>74</xdr:row>
      <xdr:rowOff>37465</xdr:rowOff>
    </xdr:to>
    <xdr:sp macro="" textlink="">
      <xdr:nvSpPr>
        <xdr:cNvPr id="781" name="正方形/長方形 780">
          <a:extLst>
            <a:ext uri="{FF2B5EF4-FFF2-40B4-BE49-F238E27FC236}">
              <a16:creationId xmlns:a16="http://schemas.microsoft.com/office/drawing/2014/main" id="{00000000-0008-0000-0200-00000D030000}"/>
            </a:ext>
          </a:extLst>
        </xdr:cNvPr>
        <xdr:cNvSpPr/>
      </xdr:nvSpPr>
      <xdr:spPr>
        <a:xfrm>
          <a:off x="185166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108</xdr:col>
      <xdr:colOff>0</xdr:colOff>
      <xdr:row>73</xdr:row>
      <xdr:rowOff>154940</xdr:rowOff>
    </xdr:from>
    <xdr:to>
      <xdr:col>116</xdr:col>
      <xdr:colOff>0</xdr:colOff>
      <xdr:row>75</xdr:row>
      <xdr:rowOff>68580</xdr:rowOff>
    </xdr:to>
    <xdr:sp macro="" textlink="">
      <xdr:nvSpPr>
        <xdr:cNvPr id="782" name="正方形/長方形 781">
          <a:extLst>
            <a:ext uri="{FF2B5EF4-FFF2-40B4-BE49-F238E27FC236}">
              <a16:creationId xmlns:a16="http://schemas.microsoft.com/office/drawing/2014/main" id="{00000000-0008-0000-0200-00000E030000}"/>
            </a:ext>
          </a:extLst>
        </xdr:cNvPr>
        <xdr:cNvSpPr/>
      </xdr:nvSpPr>
      <xdr:spPr>
        <a:xfrm>
          <a:off x="185166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0.055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93345</xdr:rowOff>
    </xdr:from>
    <xdr:to>
      <xdr:col>120</xdr:col>
      <xdr:colOff>152400</xdr:colOff>
      <xdr:row>88</xdr:row>
      <xdr:rowOff>149225</xdr:rowOff>
    </xdr:to>
    <xdr:sp macro="" textlink="">
      <xdr:nvSpPr>
        <xdr:cNvPr id="783" name="正方形/長方形 782">
          <a:extLst>
            <a:ext uri="{FF2B5EF4-FFF2-40B4-BE49-F238E27FC236}">
              <a16:creationId xmlns:a16="http://schemas.microsoft.com/office/drawing/2014/main" id="{00000000-0008-0000-0200-00000F030000}"/>
            </a:ext>
          </a:extLst>
        </xdr:cNvPr>
        <xdr:cNvSpPr/>
      </xdr:nvSpPr>
      <xdr:spPr>
        <a:xfrm>
          <a:off x="16459200" y="12670155"/>
          <a:ext cx="42672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74295</xdr:rowOff>
    </xdr:from>
    <xdr:ext cx="347980" cy="219075"/>
    <xdr:sp macro="" textlink="">
      <xdr:nvSpPr>
        <xdr:cNvPr id="784" name="テキスト ボックス 783">
          <a:extLst>
            <a:ext uri="{FF2B5EF4-FFF2-40B4-BE49-F238E27FC236}">
              <a16:creationId xmlns:a16="http://schemas.microsoft.com/office/drawing/2014/main" id="{00000000-0008-0000-0200-000010030000}"/>
            </a:ext>
          </a:extLst>
        </xdr:cNvPr>
        <xdr:cNvSpPr txBox="1"/>
      </xdr:nvSpPr>
      <xdr:spPr>
        <a:xfrm>
          <a:off x="16440150" y="12483465"/>
          <a:ext cx="347980"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88</xdr:row>
      <xdr:rowOff>149225</xdr:rowOff>
    </xdr:from>
    <xdr:to>
      <xdr:col>120</xdr:col>
      <xdr:colOff>114300</xdr:colOff>
      <xdr:row>88</xdr:row>
      <xdr:rowOff>149225</xdr:rowOff>
    </xdr:to>
    <xdr:cxnSp macro="">
      <xdr:nvCxnSpPr>
        <xdr:cNvPr id="785" name="直線コネクタ 784">
          <a:extLst>
            <a:ext uri="{FF2B5EF4-FFF2-40B4-BE49-F238E27FC236}">
              <a16:creationId xmlns:a16="http://schemas.microsoft.com/office/drawing/2014/main" id="{00000000-0008-0000-0200-000011030000}"/>
            </a:ext>
          </a:extLst>
        </xdr:cNvPr>
        <xdr:cNvCxnSpPr/>
      </xdr:nvCxnSpPr>
      <xdr:spPr>
        <a:xfrm>
          <a:off x="16459200" y="149053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37465</xdr:rowOff>
    </xdr:from>
    <xdr:to>
      <xdr:col>120</xdr:col>
      <xdr:colOff>114300</xdr:colOff>
      <xdr:row>86</xdr:row>
      <xdr:rowOff>37465</xdr:rowOff>
    </xdr:to>
    <xdr:cxnSp macro="">
      <xdr:nvCxnSpPr>
        <xdr:cNvPr id="786" name="直線コネクタ 785">
          <a:extLst>
            <a:ext uri="{FF2B5EF4-FFF2-40B4-BE49-F238E27FC236}">
              <a16:creationId xmlns:a16="http://schemas.microsoft.com/office/drawing/2014/main" id="{00000000-0008-0000-0200-000012030000}"/>
            </a:ext>
          </a:extLst>
        </xdr:cNvPr>
        <xdr:cNvCxnSpPr/>
      </xdr:nvCxnSpPr>
      <xdr:spPr>
        <a:xfrm>
          <a:off x="16459200" y="144583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85</xdr:row>
      <xdr:rowOff>66040</xdr:rowOff>
    </xdr:from>
    <xdr:ext cx="465455" cy="252095"/>
    <xdr:sp macro="" textlink="">
      <xdr:nvSpPr>
        <xdr:cNvPr id="787" name="テキスト ボックス 786">
          <a:extLst>
            <a:ext uri="{FF2B5EF4-FFF2-40B4-BE49-F238E27FC236}">
              <a16:creationId xmlns:a16="http://schemas.microsoft.com/office/drawing/2014/main" id="{00000000-0008-0000-0200-000013030000}"/>
            </a:ext>
          </a:extLst>
        </xdr:cNvPr>
        <xdr:cNvSpPr txBox="1"/>
      </xdr:nvSpPr>
      <xdr:spPr>
        <a:xfrm>
          <a:off x="16048990" y="14319250"/>
          <a:ext cx="4654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83</xdr:row>
      <xdr:rowOff>93345</xdr:rowOff>
    </xdr:from>
    <xdr:to>
      <xdr:col>120</xdr:col>
      <xdr:colOff>114300</xdr:colOff>
      <xdr:row>83</xdr:row>
      <xdr:rowOff>93345</xdr:rowOff>
    </xdr:to>
    <xdr:cxnSp macro="">
      <xdr:nvCxnSpPr>
        <xdr:cNvPr id="788" name="直線コネクタ 787">
          <a:extLst>
            <a:ext uri="{FF2B5EF4-FFF2-40B4-BE49-F238E27FC236}">
              <a16:creationId xmlns:a16="http://schemas.microsoft.com/office/drawing/2014/main" id="{00000000-0008-0000-0200-000014030000}"/>
            </a:ext>
          </a:extLst>
        </xdr:cNvPr>
        <xdr:cNvCxnSpPr/>
      </xdr:nvCxnSpPr>
      <xdr:spPr>
        <a:xfrm>
          <a:off x="16459200" y="1401127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82</xdr:row>
      <xdr:rowOff>121920</xdr:rowOff>
    </xdr:from>
    <xdr:ext cx="465455" cy="252095"/>
    <xdr:sp macro="" textlink="">
      <xdr:nvSpPr>
        <xdr:cNvPr id="789" name="テキスト ボックス 788">
          <a:extLst>
            <a:ext uri="{FF2B5EF4-FFF2-40B4-BE49-F238E27FC236}">
              <a16:creationId xmlns:a16="http://schemas.microsoft.com/office/drawing/2014/main" id="{00000000-0008-0000-0200-000015030000}"/>
            </a:ext>
          </a:extLst>
        </xdr:cNvPr>
        <xdr:cNvSpPr txBox="1"/>
      </xdr:nvSpPr>
      <xdr:spPr>
        <a:xfrm>
          <a:off x="16048990" y="13872210"/>
          <a:ext cx="4654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80</xdr:row>
      <xdr:rowOff>149225</xdr:rowOff>
    </xdr:from>
    <xdr:to>
      <xdr:col>120</xdr:col>
      <xdr:colOff>114300</xdr:colOff>
      <xdr:row>80</xdr:row>
      <xdr:rowOff>149225</xdr:rowOff>
    </xdr:to>
    <xdr:cxnSp macro="">
      <xdr:nvCxnSpPr>
        <xdr:cNvPr id="790" name="直線コネクタ 789">
          <a:extLst>
            <a:ext uri="{FF2B5EF4-FFF2-40B4-BE49-F238E27FC236}">
              <a16:creationId xmlns:a16="http://schemas.microsoft.com/office/drawing/2014/main" id="{00000000-0008-0000-0200-000016030000}"/>
            </a:ext>
          </a:extLst>
        </xdr:cNvPr>
        <xdr:cNvCxnSpPr/>
      </xdr:nvCxnSpPr>
      <xdr:spPr>
        <a:xfrm>
          <a:off x="16459200" y="1356423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80</xdr:row>
      <xdr:rowOff>10160</xdr:rowOff>
    </xdr:from>
    <xdr:ext cx="465455" cy="252095"/>
    <xdr:sp macro="" textlink="">
      <xdr:nvSpPr>
        <xdr:cNvPr id="791" name="テキスト ボックス 790">
          <a:extLst>
            <a:ext uri="{FF2B5EF4-FFF2-40B4-BE49-F238E27FC236}">
              <a16:creationId xmlns:a16="http://schemas.microsoft.com/office/drawing/2014/main" id="{00000000-0008-0000-0200-000017030000}"/>
            </a:ext>
          </a:extLst>
        </xdr:cNvPr>
        <xdr:cNvSpPr txBox="1"/>
      </xdr:nvSpPr>
      <xdr:spPr>
        <a:xfrm>
          <a:off x="16048990" y="13425170"/>
          <a:ext cx="4654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78</xdr:row>
      <xdr:rowOff>37465</xdr:rowOff>
    </xdr:from>
    <xdr:to>
      <xdr:col>120</xdr:col>
      <xdr:colOff>114300</xdr:colOff>
      <xdr:row>78</xdr:row>
      <xdr:rowOff>37465</xdr:rowOff>
    </xdr:to>
    <xdr:cxnSp macro="">
      <xdr:nvCxnSpPr>
        <xdr:cNvPr id="792" name="直線コネクタ 791">
          <a:extLst>
            <a:ext uri="{FF2B5EF4-FFF2-40B4-BE49-F238E27FC236}">
              <a16:creationId xmlns:a16="http://schemas.microsoft.com/office/drawing/2014/main" id="{00000000-0008-0000-0200-000018030000}"/>
            </a:ext>
          </a:extLst>
        </xdr:cNvPr>
        <xdr:cNvCxnSpPr/>
      </xdr:nvCxnSpPr>
      <xdr:spPr>
        <a:xfrm>
          <a:off x="16459200" y="131171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77</xdr:row>
      <xdr:rowOff>66040</xdr:rowOff>
    </xdr:from>
    <xdr:ext cx="465455" cy="252095"/>
    <xdr:sp macro="" textlink="">
      <xdr:nvSpPr>
        <xdr:cNvPr id="793" name="テキスト ボックス 792">
          <a:extLst>
            <a:ext uri="{FF2B5EF4-FFF2-40B4-BE49-F238E27FC236}">
              <a16:creationId xmlns:a16="http://schemas.microsoft.com/office/drawing/2014/main" id="{00000000-0008-0000-0200-000019030000}"/>
            </a:ext>
          </a:extLst>
        </xdr:cNvPr>
        <xdr:cNvSpPr txBox="1"/>
      </xdr:nvSpPr>
      <xdr:spPr>
        <a:xfrm>
          <a:off x="16048990" y="12978130"/>
          <a:ext cx="4654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75</xdr:row>
      <xdr:rowOff>93345</xdr:rowOff>
    </xdr:from>
    <xdr:to>
      <xdr:col>120</xdr:col>
      <xdr:colOff>114300</xdr:colOff>
      <xdr:row>75</xdr:row>
      <xdr:rowOff>93345</xdr:rowOff>
    </xdr:to>
    <xdr:cxnSp macro="">
      <xdr:nvCxnSpPr>
        <xdr:cNvPr id="794" name="直線コネクタ 793">
          <a:extLst>
            <a:ext uri="{FF2B5EF4-FFF2-40B4-BE49-F238E27FC236}">
              <a16:creationId xmlns:a16="http://schemas.microsoft.com/office/drawing/2014/main" id="{00000000-0008-0000-0200-00001A030000}"/>
            </a:ext>
          </a:extLst>
        </xdr:cNvPr>
        <xdr:cNvCxnSpPr/>
      </xdr:nvCxnSpPr>
      <xdr:spPr>
        <a:xfrm>
          <a:off x="16459200" y="126701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74</xdr:row>
      <xdr:rowOff>121920</xdr:rowOff>
    </xdr:from>
    <xdr:ext cx="465455" cy="252095"/>
    <xdr:sp macro="" textlink="">
      <xdr:nvSpPr>
        <xdr:cNvPr id="795" name="テキスト ボックス 794">
          <a:extLst>
            <a:ext uri="{FF2B5EF4-FFF2-40B4-BE49-F238E27FC236}">
              <a16:creationId xmlns:a16="http://schemas.microsoft.com/office/drawing/2014/main" id="{00000000-0008-0000-0200-00001B030000}"/>
            </a:ext>
          </a:extLst>
        </xdr:cNvPr>
        <xdr:cNvSpPr txBox="1"/>
      </xdr:nvSpPr>
      <xdr:spPr>
        <a:xfrm>
          <a:off x="16048990" y="12531090"/>
          <a:ext cx="4654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75</xdr:row>
      <xdr:rowOff>93345</xdr:rowOff>
    </xdr:from>
    <xdr:to>
      <xdr:col>120</xdr:col>
      <xdr:colOff>152400</xdr:colOff>
      <xdr:row>88</xdr:row>
      <xdr:rowOff>149225</xdr:rowOff>
    </xdr:to>
    <xdr:sp macro="" textlink="">
      <xdr:nvSpPr>
        <xdr:cNvPr id="796" name="【消防施設】&#10;一人当たり面積グラフ枠">
          <a:extLst>
            <a:ext uri="{FF2B5EF4-FFF2-40B4-BE49-F238E27FC236}">
              <a16:creationId xmlns:a16="http://schemas.microsoft.com/office/drawing/2014/main" id="{00000000-0008-0000-0200-00001C030000}"/>
            </a:ext>
          </a:extLst>
        </xdr:cNvPr>
        <xdr:cNvSpPr/>
      </xdr:nvSpPr>
      <xdr:spPr>
        <a:xfrm>
          <a:off x="16459200" y="12670155"/>
          <a:ext cx="42672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78</xdr:row>
      <xdr:rowOff>99695</xdr:rowOff>
    </xdr:from>
    <xdr:to>
      <xdr:col>116</xdr:col>
      <xdr:colOff>62865</xdr:colOff>
      <xdr:row>86</xdr:row>
      <xdr:rowOff>23495</xdr:rowOff>
    </xdr:to>
    <xdr:cxnSp macro="">
      <xdr:nvCxnSpPr>
        <xdr:cNvPr id="797" name="直線コネクタ 796">
          <a:extLst>
            <a:ext uri="{FF2B5EF4-FFF2-40B4-BE49-F238E27FC236}">
              <a16:creationId xmlns:a16="http://schemas.microsoft.com/office/drawing/2014/main" id="{00000000-0008-0000-0200-00001D030000}"/>
            </a:ext>
          </a:extLst>
        </xdr:cNvPr>
        <xdr:cNvCxnSpPr/>
      </xdr:nvCxnSpPr>
      <xdr:spPr>
        <a:xfrm flipV="1">
          <a:off x="19951065" y="13179425"/>
          <a:ext cx="0" cy="12649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27305</xdr:rowOff>
    </xdr:from>
    <xdr:ext cx="467995" cy="253365"/>
    <xdr:sp macro="" textlink="">
      <xdr:nvSpPr>
        <xdr:cNvPr id="798" name="【消防施設】&#10;一人当たり面積最小値テキスト">
          <a:extLst>
            <a:ext uri="{FF2B5EF4-FFF2-40B4-BE49-F238E27FC236}">
              <a16:creationId xmlns:a16="http://schemas.microsoft.com/office/drawing/2014/main" id="{00000000-0008-0000-0200-00001E030000}"/>
            </a:ext>
          </a:extLst>
        </xdr:cNvPr>
        <xdr:cNvSpPr txBox="1"/>
      </xdr:nvSpPr>
      <xdr:spPr>
        <a:xfrm>
          <a:off x="19989800" y="14448155"/>
          <a:ext cx="4679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0.003</a:t>
          </a:r>
          <a:endParaRPr kumimoji="1" lang="ja-JP" altLang="en-US" sz="1000" b="1">
            <a:latin typeface="ＭＳ Ｐゴシック"/>
            <a:ea typeface="ＭＳ Ｐゴシック"/>
          </a:endParaRPr>
        </a:p>
      </xdr:txBody>
    </xdr:sp>
    <xdr:clientData/>
  </xdr:oneCellAnchor>
  <xdr:twoCellAnchor>
    <xdr:from>
      <xdr:col>115</xdr:col>
      <xdr:colOff>165100</xdr:colOff>
      <xdr:row>86</xdr:row>
      <xdr:rowOff>23495</xdr:rowOff>
    </xdr:from>
    <xdr:to>
      <xdr:col>116</xdr:col>
      <xdr:colOff>152400</xdr:colOff>
      <xdr:row>86</xdr:row>
      <xdr:rowOff>23495</xdr:rowOff>
    </xdr:to>
    <xdr:cxnSp macro="">
      <xdr:nvCxnSpPr>
        <xdr:cNvPr id="799" name="直線コネクタ 798">
          <a:extLst>
            <a:ext uri="{FF2B5EF4-FFF2-40B4-BE49-F238E27FC236}">
              <a16:creationId xmlns:a16="http://schemas.microsoft.com/office/drawing/2014/main" id="{00000000-0008-0000-0200-00001F030000}"/>
            </a:ext>
          </a:extLst>
        </xdr:cNvPr>
        <xdr:cNvCxnSpPr/>
      </xdr:nvCxnSpPr>
      <xdr:spPr>
        <a:xfrm>
          <a:off x="19881850" y="1444434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48260</xdr:rowOff>
    </xdr:from>
    <xdr:ext cx="467995" cy="252095"/>
    <xdr:sp macro="" textlink="">
      <xdr:nvSpPr>
        <xdr:cNvPr id="800" name="【消防施設】&#10;一人当たり面積最大値テキスト">
          <a:extLst>
            <a:ext uri="{FF2B5EF4-FFF2-40B4-BE49-F238E27FC236}">
              <a16:creationId xmlns:a16="http://schemas.microsoft.com/office/drawing/2014/main" id="{00000000-0008-0000-0200-000020030000}"/>
            </a:ext>
          </a:extLst>
        </xdr:cNvPr>
        <xdr:cNvSpPr txBox="1"/>
      </xdr:nvSpPr>
      <xdr:spPr>
        <a:xfrm>
          <a:off x="19989800" y="12960350"/>
          <a:ext cx="4679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0.286</a:t>
          </a:r>
          <a:endParaRPr kumimoji="1" lang="ja-JP" altLang="en-US" sz="1000" b="1">
            <a:latin typeface="ＭＳ Ｐゴシック"/>
            <a:ea typeface="ＭＳ Ｐゴシック"/>
          </a:endParaRPr>
        </a:p>
      </xdr:txBody>
    </xdr:sp>
    <xdr:clientData/>
  </xdr:oneCellAnchor>
  <xdr:twoCellAnchor>
    <xdr:from>
      <xdr:col>115</xdr:col>
      <xdr:colOff>165100</xdr:colOff>
      <xdr:row>78</xdr:row>
      <xdr:rowOff>99695</xdr:rowOff>
    </xdr:from>
    <xdr:to>
      <xdr:col>116</xdr:col>
      <xdr:colOff>152400</xdr:colOff>
      <xdr:row>78</xdr:row>
      <xdr:rowOff>99695</xdr:rowOff>
    </xdr:to>
    <xdr:cxnSp macro="">
      <xdr:nvCxnSpPr>
        <xdr:cNvPr id="801" name="直線コネクタ 800">
          <a:extLst>
            <a:ext uri="{FF2B5EF4-FFF2-40B4-BE49-F238E27FC236}">
              <a16:creationId xmlns:a16="http://schemas.microsoft.com/office/drawing/2014/main" id="{00000000-0008-0000-0200-000021030000}"/>
            </a:ext>
          </a:extLst>
        </xdr:cNvPr>
        <xdr:cNvCxnSpPr/>
      </xdr:nvCxnSpPr>
      <xdr:spPr>
        <a:xfrm>
          <a:off x="19881850" y="1317942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50800</xdr:rowOff>
    </xdr:from>
    <xdr:ext cx="467995" cy="251460"/>
    <xdr:sp macro="" textlink="">
      <xdr:nvSpPr>
        <xdr:cNvPr id="802" name="【消防施設】&#10;一人当たり面積平均値テキスト">
          <a:extLst>
            <a:ext uri="{FF2B5EF4-FFF2-40B4-BE49-F238E27FC236}">
              <a16:creationId xmlns:a16="http://schemas.microsoft.com/office/drawing/2014/main" id="{00000000-0008-0000-0200-000022030000}"/>
            </a:ext>
          </a:extLst>
        </xdr:cNvPr>
        <xdr:cNvSpPr txBox="1"/>
      </xdr:nvSpPr>
      <xdr:spPr>
        <a:xfrm>
          <a:off x="19989800" y="13968730"/>
          <a:ext cx="467995"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0.066</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84</xdr:row>
      <xdr:rowOff>28575</xdr:rowOff>
    </xdr:from>
    <xdr:to>
      <xdr:col>116</xdr:col>
      <xdr:colOff>114300</xdr:colOff>
      <xdr:row>84</xdr:row>
      <xdr:rowOff>127635</xdr:rowOff>
    </xdr:to>
    <xdr:sp macro="" textlink="">
      <xdr:nvSpPr>
        <xdr:cNvPr id="803" name="フローチャート: 判断 802">
          <a:extLst>
            <a:ext uri="{FF2B5EF4-FFF2-40B4-BE49-F238E27FC236}">
              <a16:creationId xmlns:a16="http://schemas.microsoft.com/office/drawing/2014/main" id="{00000000-0008-0000-0200-000023030000}"/>
            </a:ext>
          </a:extLst>
        </xdr:cNvPr>
        <xdr:cNvSpPr/>
      </xdr:nvSpPr>
      <xdr:spPr>
        <a:xfrm>
          <a:off x="19900900" y="1411414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40640</xdr:rowOff>
    </xdr:from>
    <xdr:to>
      <xdr:col>112</xdr:col>
      <xdr:colOff>38100</xdr:colOff>
      <xdr:row>84</xdr:row>
      <xdr:rowOff>140335</xdr:rowOff>
    </xdr:to>
    <xdr:sp macro="" textlink="">
      <xdr:nvSpPr>
        <xdr:cNvPr id="804" name="フローチャート: 判断 803">
          <a:extLst>
            <a:ext uri="{FF2B5EF4-FFF2-40B4-BE49-F238E27FC236}">
              <a16:creationId xmlns:a16="http://schemas.microsoft.com/office/drawing/2014/main" id="{00000000-0008-0000-0200-000024030000}"/>
            </a:ext>
          </a:extLst>
        </xdr:cNvPr>
        <xdr:cNvSpPr/>
      </xdr:nvSpPr>
      <xdr:spPr>
        <a:xfrm>
          <a:off x="19157950" y="1412621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36830</xdr:rowOff>
    </xdr:from>
    <xdr:to>
      <xdr:col>107</xdr:col>
      <xdr:colOff>101600</xdr:colOff>
      <xdr:row>84</xdr:row>
      <xdr:rowOff>135890</xdr:rowOff>
    </xdr:to>
    <xdr:sp macro="" textlink="">
      <xdr:nvSpPr>
        <xdr:cNvPr id="805" name="フローチャート: 判断 804">
          <a:extLst>
            <a:ext uri="{FF2B5EF4-FFF2-40B4-BE49-F238E27FC236}">
              <a16:creationId xmlns:a16="http://schemas.microsoft.com/office/drawing/2014/main" id="{00000000-0008-0000-0200-000025030000}"/>
            </a:ext>
          </a:extLst>
        </xdr:cNvPr>
        <xdr:cNvSpPr/>
      </xdr:nvSpPr>
      <xdr:spPr>
        <a:xfrm>
          <a:off x="18345150" y="1412240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50800</xdr:rowOff>
    </xdr:from>
    <xdr:to>
      <xdr:col>102</xdr:col>
      <xdr:colOff>165100</xdr:colOff>
      <xdr:row>84</xdr:row>
      <xdr:rowOff>149860</xdr:rowOff>
    </xdr:to>
    <xdr:sp macro="" textlink="">
      <xdr:nvSpPr>
        <xdr:cNvPr id="806" name="フローチャート: 判断 805">
          <a:extLst>
            <a:ext uri="{FF2B5EF4-FFF2-40B4-BE49-F238E27FC236}">
              <a16:creationId xmlns:a16="http://schemas.microsoft.com/office/drawing/2014/main" id="{00000000-0008-0000-0200-000026030000}"/>
            </a:ext>
          </a:extLst>
        </xdr:cNvPr>
        <xdr:cNvSpPr/>
      </xdr:nvSpPr>
      <xdr:spPr>
        <a:xfrm>
          <a:off x="17551400" y="1413637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54610</xdr:rowOff>
    </xdr:from>
    <xdr:to>
      <xdr:col>98</xdr:col>
      <xdr:colOff>38100</xdr:colOff>
      <xdr:row>84</xdr:row>
      <xdr:rowOff>153670</xdr:rowOff>
    </xdr:to>
    <xdr:sp macro="" textlink="">
      <xdr:nvSpPr>
        <xdr:cNvPr id="807" name="フローチャート: 判断 806">
          <a:extLst>
            <a:ext uri="{FF2B5EF4-FFF2-40B4-BE49-F238E27FC236}">
              <a16:creationId xmlns:a16="http://schemas.microsoft.com/office/drawing/2014/main" id="{00000000-0008-0000-0200-000027030000}"/>
            </a:ext>
          </a:extLst>
        </xdr:cNvPr>
        <xdr:cNvSpPr/>
      </xdr:nvSpPr>
      <xdr:spPr>
        <a:xfrm>
          <a:off x="16757650" y="1414018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146685</xdr:rowOff>
    </xdr:from>
    <xdr:ext cx="762000" cy="252095"/>
    <xdr:sp macro="" textlink="">
      <xdr:nvSpPr>
        <xdr:cNvPr id="808" name="テキスト ボックス 807">
          <a:extLst>
            <a:ext uri="{FF2B5EF4-FFF2-40B4-BE49-F238E27FC236}">
              <a16:creationId xmlns:a16="http://schemas.microsoft.com/office/drawing/2014/main" id="{00000000-0008-0000-0200-000028030000}"/>
            </a:ext>
          </a:extLst>
        </xdr:cNvPr>
        <xdr:cNvSpPr txBox="1"/>
      </xdr:nvSpPr>
      <xdr:spPr>
        <a:xfrm>
          <a:off x="19780250" y="1490281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171450</xdr:colOff>
      <xdr:row>88</xdr:row>
      <xdr:rowOff>146685</xdr:rowOff>
    </xdr:from>
    <xdr:ext cx="762000" cy="252095"/>
    <xdr:sp macro="" textlink="">
      <xdr:nvSpPr>
        <xdr:cNvPr id="809" name="テキスト ボックス 808">
          <a:extLst>
            <a:ext uri="{FF2B5EF4-FFF2-40B4-BE49-F238E27FC236}">
              <a16:creationId xmlns:a16="http://schemas.microsoft.com/office/drawing/2014/main" id="{00000000-0008-0000-0200-000029030000}"/>
            </a:ext>
          </a:extLst>
        </xdr:cNvPr>
        <xdr:cNvSpPr txBox="1"/>
      </xdr:nvSpPr>
      <xdr:spPr>
        <a:xfrm>
          <a:off x="19030950" y="1490281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88</xdr:row>
      <xdr:rowOff>146685</xdr:rowOff>
    </xdr:from>
    <xdr:ext cx="760095" cy="252095"/>
    <xdr:sp macro="" textlink="">
      <xdr:nvSpPr>
        <xdr:cNvPr id="810" name="テキスト ボックス 809">
          <a:extLst>
            <a:ext uri="{FF2B5EF4-FFF2-40B4-BE49-F238E27FC236}">
              <a16:creationId xmlns:a16="http://schemas.microsoft.com/office/drawing/2014/main" id="{00000000-0008-0000-0200-00002A030000}"/>
            </a:ext>
          </a:extLst>
        </xdr:cNvPr>
        <xdr:cNvSpPr txBox="1"/>
      </xdr:nvSpPr>
      <xdr:spPr>
        <a:xfrm>
          <a:off x="18224500" y="14902815"/>
          <a:ext cx="7600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88</xdr:row>
      <xdr:rowOff>146685</xdr:rowOff>
    </xdr:from>
    <xdr:ext cx="762000" cy="252095"/>
    <xdr:sp macro="" textlink="">
      <xdr:nvSpPr>
        <xdr:cNvPr id="811" name="テキスト ボックス 810">
          <a:extLst>
            <a:ext uri="{FF2B5EF4-FFF2-40B4-BE49-F238E27FC236}">
              <a16:creationId xmlns:a16="http://schemas.microsoft.com/office/drawing/2014/main" id="{00000000-0008-0000-0200-00002B030000}"/>
            </a:ext>
          </a:extLst>
        </xdr:cNvPr>
        <xdr:cNvSpPr txBox="1"/>
      </xdr:nvSpPr>
      <xdr:spPr>
        <a:xfrm>
          <a:off x="17430750" y="1490281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171450</xdr:colOff>
      <xdr:row>88</xdr:row>
      <xdr:rowOff>146685</xdr:rowOff>
    </xdr:from>
    <xdr:ext cx="762000" cy="252095"/>
    <xdr:sp macro="" textlink="">
      <xdr:nvSpPr>
        <xdr:cNvPr id="812" name="テキスト ボックス 811">
          <a:extLst>
            <a:ext uri="{FF2B5EF4-FFF2-40B4-BE49-F238E27FC236}">
              <a16:creationId xmlns:a16="http://schemas.microsoft.com/office/drawing/2014/main" id="{00000000-0008-0000-0200-00002C030000}"/>
            </a:ext>
          </a:extLst>
        </xdr:cNvPr>
        <xdr:cNvSpPr txBox="1"/>
      </xdr:nvSpPr>
      <xdr:spPr>
        <a:xfrm>
          <a:off x="16630650" y="1490281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84</xdr:row>
      <xdr:rowOff>54610</xdr:rowOff>
    </xdr:from>
    <xdr:to>
      <xdr:col>116</xdr:col>
      <xdr:colOff>114300</xdr:colOff>
      <xdr:row>84</xdr:row>
      <xdr:rowOff>153670</xdr:rowOff>
    </xdr:to>
    <xdr:sp macro="" textlink="">
      <xdr:nvSpPr>
        <xdr:cNvPr id="813" name="楕円 812">
          <a:extLst>
            <a:ext uri="{FF2B5EF4-FFF2-40B4-BE49-F238E27FC236}">
              <a16:creationId xmlns:a16="http://schemas.microsoft.com/office/drawing/2014/main" id="{00000000-0008-0000-0200-00002D030000}"/>
            </a:ext>
          </a:extLst>
        </xdr:cNvPr>
        <xdr:cNvSpPr/>
      </xdr:nvSpPr>
      <xdr:spPr>
        <a:xfrm>
          <a:off x="19900900" y="1414018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33655</xdr:rowOff>
    </xdr:from>
    <xdr:ext cx="467995" cy="252095"/>
    <xdr:sp macro="" textlink="">
      <xdr:nvSpPr>
        <xdr:cNvPr id="814" name="【消防施設】&#10;一人当たり面積該当値テキスト">
          <a:extLst>
            <a:ext uri="{FF2B5EF4-FFF2-40B4-BE49-F238E27FC236}">
              <a16:creationId xmlns:a16="http://schemas.microsoft.com/office/drawing/2014/main" id="{00000000-0008-0000-0200-00002E030000}"/>
            </a:ext>
          </a:extLst>
        </xdr:cNvPr>
        <xdr:cNvSpPr txBox="1"/>
      </xdr:nvSpPr>
      <xdr:spPr>
        <a:xfrm>
          <a:off x="19989800" y="14119225"/>
          <a:ext cx="4679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0.060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84</xdr:row>
      <xdr:rowOff>59055</xdr:rowOff>
    </xdr:from>
    <xdr:to>
      <xdr:col>112</xdr:col>
      <xdr:colOff>38100</xdr:colOff>
      <xdr:row>84</xdr:row>
      <xdr:rowOff>158750</xdr:rowOff>
    </xdr:to>
    <xdr:sp macro="" textlink="">
      <xdr:nvSpPr>
        <xdr:cNvPr id="815" name="楕円 814">
          <a:extLst>
            <a:ext uri="{FF2B5EF4-FFF2-40B4-BE49-F238E27FC236}">
              <a16:creationId xmlns:a16="http://schemas.microsoft.com/office/drawing/2014/main" id="{00000000-0008-0000-0200-00002F030000}"/>
            </a:ext>
          </a:extLst>
        </xdr:cNvPr>
        <xdr:cNvSpPr/>
      </xdr:nvSpPr>
      <xdr:spPr>
        <a:xfrm>
          <a:off x="19157950" y="1414462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171450</xdr:colOff>
      <xdr:row>84</xdr:row>
      <xdr:rowOff>104775</xdr:rowOff>
    </xdr:from>
    <xdr:to>
      <xdr:col>116</xdr:col>
      <xdr:colOff>63500</xdr:colOff>
      <xdr:row>84</xdr:row>
      <xdr:rowOff>108585</xdr:rowOff>
    </xdr:to>
    <xdr:cxnSp macro="">
      <xdr:nvCxnSpPr>
        <xdr:cNvPr id="816" name="直線コネクタ 815">
          <a:extLst>
            <a:ext uri="{FF2B5EF4-FFF2-40B4-BE49-F238E27FC236}">
              <a16:creationId xmlns:a16="http://schemas.microsoft.com/office/drawing/2014/main" id="{00000000-0008-0000-0200-000030030000}"/>
            </a:ext>
          </a:extLst>
        </xdr:cNvPr>
        <xdr:cNvCxnSpPr/>
      </xdr:nvCxnSpPr>
      <xdr:spPr>
        <a:xfrm flipV="1">
          <a:off x="19202400" y="14190345"/>
          <a:ext cx="7493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54610</xdr:rowOff>
    </xdr:from>
    <xdr:to>
      <xdr:col>107</xdr:col>
      <xdr:colOff>101600</xdr:colOff>
      <xdr:row>84</xdr:row>
      <xdr:rowOff>153670</xdr:rowOff>
    </xdr:to>
    <xdr:sp macro="" textlink="">
      <xdr:nvSpPr>
        <xdr:cNvPr id="817" name="楕円 816">
          <a:extLst>
            <a:ext uri="{FF2B5EF4-FFF2-40B4-BE49-F238E27FC236}">
              <a16:creationId xmlns:a16="http://schemas.microsoft.com/office/drawing/2014/main" id="{00000000-0008-0000-0200-000031030000}"/>
            </a:ext>
          </a:extLst>
        </xdr:cNvPr>
        <xdr:cNvSpPr/>
      </xdr:nvSpPr>
      <xdr:spPr>
        <a:xfrm>
          <a:off x="18345150" y="1414018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104775</xdr:rowOff>
    </xdr:from>
    <xdr:to>
      <xdr:col>111</xdr:col>
      <xdr:colOff>171450</xdr:colOff>
      <xdr:row>84</xdr:row>
      <xdr:rowOff>108585</xdr:rowOff>
    </xdr:to>
    <xdr:cxnSp macro="">
      <xdr:nvCxnSpPr>
        <xdr:cNvPr id="818" name="直線コネクタ 817">
          <a:extLst>
            <a:ext uri="{FF2B5EF4-FFF2-40B4-BE49-F238E27FC236}">
              <a16:creationId xmlns:a16="http://schemas.microsoft.com/office/drawing/2014/main" id="{00000000-0008-0000-0200-000032030000}"/>
            </a:ext>
          </a:extLst>
        </xdr:cNvPr>
        <xdr:cNvCxnSpPr/>
      </xdr:nvCxnSpPr>
      <xdr:spPr>
        <a:xfrm>
          <a:off x="18395950" y="14190345"/>
          <a:ext cx="80645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68580</xdr:rowOff>
    </xdr:from>
    <xdr:to>
      <xdr:col>102</xdr:col>
      <xdr:colOff>165100</xdr:colOff>
      <xdr:row>84</xdr:row>
      <xdr:rowOff>167640</xdr:rowOff>
    </xdr:to>
    <xdr:sp macro="" textlink="">
      <xdr:nvSpPr>
        <xdr:cNvPr id="819" name="楕円 818">
          <a:extLst>
            <a:ext uri="{FF2B5EF4-FFF2-40B4-BE49-F238E27FC236}">
              <a16:creationId xmlns:a16="http://schemas.microsoft.com/office/drawing/2014/main" id="{00000000-0008-0000-0200-000033030000}"/>
            </a:ext>
          </a:extLst>
        </xdr:cNvPr>
        <xdr:cNvSpPr/>
      </xdr:nvSpPr>
      <xdr:spPr>
        <a:xfrm>
          <a:off x="17551400" y="1415415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104775</xdr:rowOff>
    </xdr:from>
    <xdr:to>
      <xdr:col>107</xdr:col>
      <xdr:colOff>50800</xdr:colOff>
      <xdr:row>84</xdr:row>
      <xdr:rowOff>117475</xdr:rowOff>
    </xdr:to>
    <xdr:cxnSp macro="">
      <xdr:nvCxnSpPr>
        <xdr:cNvPr id="820" name="直線コネクタ 819">
          <a:extLst>
            <a:ext uri="{FF2B5EF4-FFF2-40B4-BE49-F238E27FC236}">
              <a16:creationId xmlns:a16="http://schemas.microsoft.com/office/drawing/2014/main" id="{00000000-0008-0000-0200-000034030000}"/>
            </a:ext>
          </a:extLst>
        </xdr:cNvPr>
        <xdr:cNvCxnSpPr/>
      </xdr:nvCxnSpPr>
      <xdr:spPr>
        <a:xfrm flipV="1">
          <a:off x="17602200" y="14190345"/>
          <a:ext cx="79375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68580</xdr:rowOff>
    </xdr:from>
    <xdr:to>
      <xdr:col>98</xdr:col>
      <xdr:colOff>38100</xdr:colOff>
      <xdr:row>84</xdr:row>
      <xdr:rowOff>167640</xdr:rowOff>
    </xdr:to>
    <xdr:sp macro="" textlink="">
      <xdr:nvSpPr>
        <xdr:cNvPr id="821" name="楕円 820">
          <a:extLst>
            <a:ext uri="{FF2B5EF4-FFF2-40B4-BE49-F238E27FC236}">
              <a16:creationId xmlns:a16="http://schemas.microsoft.com/office/drawing/2014/main" id="{00000000-0008-0000-0200-000035030000}"/>
            </a:ext>
          </a:extLst>
        </xdr:cNvPr>
        <xdr:cNvSpPr/>
      </xdr:nvSpPr>
      <xdr:spPr>
        <a:xfrm>
          <a:off x="16757650" y="1415415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171450</xdr:colOff>
      <xdr:row>84</xdr:row>
      <xdr:rowOff>117475</xdr:rowOff>
    </xdr:from>
    <xdr:to>
      <xdr:col>102</xdr:col>
      <xdr:colOff>114300</xdr:colOff>
      <xdr:row>84</xdr:row>
      <xdr:rowOff>117475</xdr:rowOff>
    </xdr:to>
    <xdr:cxnSp macro="">
      <xdr:nvCxnSpPr>
        <xdr:cNvPr id="822" name="直線コネクタ 821">
          <a:extLst>
            <a:ext uri="{FF2B5EF4-FFF2-40B4-BE49-F238E27FC236}">
              <a16:creationId xmlns:a16="http://schemas.microsoft.com/office/drawing/2014/main" id="{00000000-0008-0000-0200-000036030000}"/>
            </a:ext>
          </a:extLst>
        </xdr:cNvPr>
        <xdr:cNvCxnSpPr/>
      </xdr:nvCxnSpPr>
      <xdr:spPr>
        <a:xfrm>
          <a:off x="16802100" y="14203045"/>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82</xdr:row>
      <xdr:rowOff>156210</xdr:rowOff>
    </xdr:from>
    <xdr:ext cx="469900" cy="253365"/>
    <xdr:sp macro="" textlink="">
      <xdr:nvSpPr>
        <xdr:cNvPr id="823" name="n_1aveValue【消防施設】&#10;一人当たり面積">
          <a:extLst>
            <a:ext uri="{FF2B5EF4-FFF2-40B4-BE49-F238E27FC236}">
              <a16:creationId xmlns:a16="http://schemas.microsoft.com/office/drawing/2014/main" id="{00000000-0008-0000-0200-000037030000}"/>
            </a:ext>
          </a:extLst>
        </xdr:cNvPr>
        <xdr:cNvSpPr txBox="1"/>
      </xdr:nvSpPr>
      <xdr:spPr>
        <a:xfrm>
          <a:off x="18980150" y="1390650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0.063</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82</xdr:row>
      <xdr:rowOff>151765</xdr:rowOff>
    </xdr:from>
    <xdr:ext cx="469900" cy="252730"/>
    <xdr:sp macro="" textlink="">
      <xdr:nvSpPr>
        <xdr:cNvPr id="824" name="n_2aveValue【消防施設】&#10;一人当たり面積">
          <a:extLst>
            <a:ext uri="{FF2B5EF4-FFF2-40B4-BE49-F238E27FC236}">
              <a16:creationId xmlns:a16="http://schemas.microsoft.com/office/drawing/2014/main" id="{00000000-0008-0000-0200-000038030000}"/>
            </a:ext>
          </a:extLst>
        </xdr:cNvPr>
        <xdr:cNvSpPr txBox="1"/>
      </xdr:nvSpPr>
      <xdr:spPr>
        <a:xfrm>
          <a:off x="18180050" y="1390205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0.064</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82</xdr:row>
      <xdr:rowOff>165735</xdr:rowOff>
    </xdr:from>
    <xdr:ext cx="469900" cy="251460"/>
    <xdr:sp macro="" textlink="">
      <xdr:nvSpPr>
        <xdr:cNvPr id="825" name="n_3aveValue【消防施設】&#10;一人当たり面積">
          <a:extLst>
            <a:ext uri="{FF2B5EF4-FFF2-40B4-BE49-F238E27FC236}">
              <a16:creationId xmlns:a16="http://schemas.microsoft.com/office/drawing/2014/main" id="{00000000-0008-0000-0200-000039030000}"/>
            </a:ext>
          </a:extLst>
        </xdr:cNvPr>
        <xdr:cNvSpPr txBox="1"/>
      </xdr:nvSpPr>
      <xdr:spPr>
        <a:xfrm>
          <a:off x="17386300" y="13916025"/>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0.061</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83</xdr:row>
      <xdr:rowOff>2540</xdr:rowOff>
    </xdr:from>
    <xdr:ext cx="469900" cy="253365"/>
    <xdr:sp macro="" textlink="">
      <xdr:nvSpPr>
        <xdr:cNvPr id="826" name="n_4aveValue【消防施設】&#10;一人当たり面積">
          <a:extLst>
            <a:ext uri="{FF2B5EF4-FFF2-40B4-BE49-F238E27FC236}">
              <a16:creationId xmlns:a16="http://schemas.microsoft.com/office/drawing/2014/main" id="{00000000-0008-0000-0200-00003A030000}"/>
            </a:ext>
          </a:extLst>
        </xdr:cNvPr>
        <xdr:cNvSpPr txBox="1"/>
      </xdr:nvSpPr>
      <xdr:spPr>
        <a:xfrm>
          <a:off x="16592550" y="1392047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0.060</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84</xdr:row>
      <xdr:rowOff>149860</xdr:rowOff>
    </xdr:from>
    <xdr:ext cx="469900" cy="253365"/>
    <xdr:sp macro="" textlink="">
      <xdr:nvSpPr>
        <xdr:cNvPr id="827" name="n_1mainValue【消防施設】&#10;一人当たり面積">
          <a:extLst>
            <a:ext uri="{FF2B5EF4-FFF2-40B4-BE49-F238E27FC236}">
              <a16:creationId xmlns:a16="http://schemas.microsoft.com/office/drawing/2014/main" id="{00000000-0008-0000-0200-00003B030000}"/>
            </a:ext>
          </a:extLst>
        </xdr:cNvPr>
        <xdr:cNvSpPr txBox="1"/>
      </xdr:nvSpPr>
      <xdr:spPr>
        <a:xfrm>
          <a:off x="18980150" y="1423543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0.059</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84</xdr:row>
      <xdr:rowOff>145415</xdr:rowOff>
    </xdr:from>
    <xdr:ext cx="469900" cy="252095"/>
    <xdr:sp macro="" textlink="">
      <xdr:nvSpPr>
        <xdr:cNvPr id="828" name="n_2mainValue【消防施設】&#10;一人当たり面積">
          <a:extLst>
            <a:ext uri="{FF2B5EF4-FFF2-40B4-BE49-F238E27FC236}">
              <a16:creationId xmlns:a16="http://schemas.microsoft.com/office/drawing/2014/main" id="{00000000-0008-0000-0200-00003C030000}"/>
            </a:ext>
          </a:extLst>
        </xdr:cNvPr>
        <xdr:cNvSpPr txBox="1"/>
      </xdr:nvSpPr>
      <xdr:spPr>
        <a:xfrm>
          <a:off x="18180050" y="14230985"/>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0.060</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84</xdr:row>
      <xdr:rowOff>159385</xdr:rowOff>
    </xdr:from>
    <xdr:ext cx="469900" cy="252095"/>
    <xdr:sp macro="" textlink="">
      <xdr:nvSpPr>
        <xdr:cNvPr id="829" name="n_3mainValue【消防施設】&#10;一人当たり面積">
          <a:extLst>
            <a:ext uri="{FF2B5EF4-FFF2-40B4-BE49-F238E27FC236}">
              <a16:creationId xmlns:a16="http://schemas.microsoft.com/office/drawing/2014/main" id="{00000000-0008-0000-0200-00003D030000}"/>
            </a:ext>
          </a:extLst>
        </xdr:cNvPr>
        <xdr:cNvSpPr txBox="1"/>
      </xdr:nvSpPr>
      <xdr:spPr>
        <a:xfrm>
          <a:off x="17386300" y="14244955"/>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0.057</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84</xdr:row>
      <xdr:rowOff>159385</xdr:rowOff>
    </xdr:from>
    <xdr:ext cx="469900" cy="252095"/>
    <xdr:sp macro="" textlink="">
      <xdr:nvSpPr>
        <xdr:cNvPr id="830" name="n_4mainValue【消防施設】&#10;一人当たり面積">
          <a:extLst>
            <a:ext uri="{FF2B5EF4-FFF2-40B4-BE49-F238E27FC236}">
              <a16:creationId xmlns:a16="http://schemas.microsoft.com/office/drawing/2014/main" id="{00000000-0008-0000-0200-00003E030000}"/>
            </a:ext>
          </a:extLst>
        </xdr:cNvPr>
        <xdr:cNvSpPr txBox="1"/>
      </xdr:nvSpPr>
      <xdr:spPr>
        <a:xfrm>
          <a:off x="16592550" y="14244955"/>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1" name="正方形/長方形 830">
          <a:extLst>
            <a:ext uri="{FF2B5EF4-FFF2-40B4-BE49-F238E27FC236}">
              <a16:creationId xmlns:a16="http://schemas.microsoft.com/office/drawing/2014/main" id="{00000000-0008-0000-0200-00003F030000}"/>
            </a:ext>
          </a:extLst>
        </xdr:cNvPr>
        <xdr:cNvSpPr/>
      </xdr:nvSpPr>
      <xdr:spPr>
        <a:xfrm>
          <a:off x="11207750" y="152781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2" name="正方形/長方形 831">
          <a:extLst>
            <a:ext uri="{FF2B5EF4-FFF2-40B4-BE49-F238E27FC236}">
              <a16:creationId xmlns:a16="http://schemas.microsoft.com/office/drawing/2014/main" id="{00000000-0008-0000-0200-000040030000}"/>
            </a:ext>
          </a:extLst>
        </xdr:cNvPr>
        <xdr:cNvSpPr/>
      </xdr:nvSpPr>
      <xdr:spPr>
        <a:xfrm>
          <a:off x="113157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3" name="正方形/長方形 832">
          <a:extLst>
            <a:ext uri="{FF2B5EF4-FFF2-40B4-BE49-F238E27FC236}">
              <a16:creationId xmlns:a16="http://schemas.microsoft.com/office/drawing/2014/main" id="{00000000-0008-0000-0200-000041030000}"/>
            </a:ext>
          </a:extLst>
        </xdr:cNvPr>
        <xdr:cNvSpPr/>
      </xdr:nvSpPr>
      <xdr:spPr>
        <a:xfrm>
          <a:off x="113157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22/106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4" name="正方形/長方形 833">
          <a:extLst>
            <a:ext uri="{FF2B5EF4-FFF2-40B4-BE49-F238E27FC236}">
              <a16:creationId xmlns:a16="http://schemas.microsoft.com/office/drawing/2014/main" id="{00000000-0008-0000-0200-000042030000}"/>
            </a:ext>
          </a:extLst>
        </xdr:cNvPr>
        <xdr:cNvSpPr/>
      </xdr:nvSpPr>
      <xdr:spPr>
        <a:xfrm>
          <a:off x="1223645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5" name="正方形/長方形 834">
          <a:extLst>
            <a:ext uri="{FF2B5EF4-FFF2-40B4-BE49-F238E27FC236}">
              <a16:creationId xmlns:a16="http://schemas.microsoft.com/office/drawing/2014/main" id="{00000000-0008-0000-0200-000043030000}"/>
            </a:ext>
          </a:extLst>
        </xdr:cNvPr>
        <xdr:cNvSpPr/>
      </xdr:nvSpPr>
      <xdr:spPr>
        <a:xfrm>
          <a:off x="1223645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6" name="正方形/長方形 835">
          <a:extLst>
            <a:ext uri="{FF2B5EF4-FFF2-40B4-BE49-F238E27FC236}">
              <a16:creationId xmlns:a16="http://schemas.microsoft.com/office/drawing/2014/main" id="{00000000-0008-0000-0200-000044030000}"/>
            </a:ext>
          </a:extLst>
        </xdr:cNvPr>
        <xdr:cNvSpPr/>
      </xdr:nvSpPr>
      <xdr:spPr>
        <a:xfrm>
          <a:off x="1326515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7" name="正方形/長方形 836">
          <a:extLst>
            <a:ext uri="{FF2B5EF4-FFF2-40B4-BE49-F238E27FC236}">
              <a16:creationId xmlns:a16="http://schemas.microsoft.com/office/drawing/2014/main" id="{00000000-0008-0000-0200-000045030000}"/>
            </a:ext>
          </a:extLst>
        </xdr:cNvPr>
        <xdr:cNvSpPr/>
      </xdr:nvSpPr>
      <xdr:spPr>
        <a:xfrm>
          <a:off x="1326515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8" name="正方形/長方形 837">
          <a:extLst>
            <a:ext uri="{FF2B5EF4-FFF2-40B4-BE49-F238E27FC236}">
              <a16:creationId xmlns:a16="http://schemas.microsoft.com/office/drawing/2014/main" id="{00000000-0008-0000-0200-000046030000}"/>
            </a:ext>
          </a:extLst>
        </xdr:cNvPr>
        <xdr:cNvSpPr/>
      </xdr:nvSpPr>
      <xdr:spPr>
        <a:xfrm>
          <a:off x="11207750" y="16421100"/>
          <a:ext cx="42481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450" cy="225425"/>
    <xdr:sp macro="" textlink="">
      <xdr:nvSpPr>
        <xdr:cNvPr id="839" name="テキスト ボックス 838">
          <a:extLst>
            <a:ext uri="{FF2B5EF4-FFF2-40B4-BE49-F238E27FC236}">
              <a16:creationId xmlns:a16="http://schemas.microsoft.com/office/drawing/2014/main" id="{00000000-0008-0000-0200-000047030000}"/>
            </a:ext>
          </a:extLst>
        </xdr:cNvPr>
        <xdr:cNvSpPr txBox="1"/>
      </xdr:nvSpPr>
      <xdr:spPr>
        <a:xfrm>
          <a:off x="11169650" y="162306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171450</xdr:colOff>
      <xdr:row>111</xdr:row>
      <xdr:rowOff>19050</xdr:rowOff>
    </xdr:to>
    <xdr:cxnSp macro="">
      <xdr:nvCxnSpPr>
        <xdr:cNvPr id="840" name="直線コネクタ 839">
          <a:extLst>
            <a:ext uri="{FF2B5EF4-FFF2-40B4-BE49-F238E27FC236}">
              <a16:creationId xmlns:a16="http://schemas.microsoft.com/office/drawing/2014/main" id="{00000000-0008-0000-0200-000048030000}"/>
            </a:ext>
          </a:extLst>
        </xdr:cNvPr>
        <xdr:cNvCxnSpPr/>
      </xdr:nvCxnSpPr>
      <xdr:spPr>
        <a:xfrm>
          <a:off x="11207750" y="18707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110</xdr:row>
      <xdr:rowOff>48260</xdr:rowOff>
    </xdr:from>
    <xdr:ext cx="465455" cy="259080"/>
    <xdr:sp macro="" textlink="">
      <xdr:nvSpPr>
        <xdr:cNvPr id="841" name="テキスト ボックス 840">
          <a:extLst>
            <a:ext uri="{FF2B5EF4-FFF2-40B4-BE49-F238E27FC236}">
              <a16:creationId xmlns:a16="http://schemas.microsoft.com/office/drawing/2014/main" id="{00000000-0008-0000-0200-000049030000}"/>
            </a:ext>
          </a:extLst>
        </xdr:cNvPr>
        <xdr:cNvSpPr txBox="1"/>
      </xdr:nvSpPr>
      <xdr:spPr>
        <a:xfrm>
          <a:off x="10797540" y="185648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109</xdr:row>
      <xdr:rowOff>35560</xdr:rowOff>
    </xdr:from>
    <xdr:to>
      <xdr:col>89</xdr:col>
      <xdr:colOff>171450</xdr:colOff>
      <xdr:row>109</xdr:row>
      <xdr:rowOff>35560</xdr:rowOff>
    </xdr:to>
    <xdr:cxnSp macro="">
      <xdr:nvCxnSpPr>
        <xdr:cNvPr id="842" name="直線コネクタ 841">
          <a:extLst>
            <a:ext uri="{FF2B5EF4-FFF2-40B4-BE49-F238E27FC236}">
              <a16:creationId xmlns:a16="http://schemas.microsoft.com/office/drawing/2014/main" id="{00000000-0008-0000-0200-00004A030000}"/>
            </a:ext>
          </a:extLst>
        </xdr:cNvPr>
        <xdr:cNvCxnSpPr/>
      </xdr:nvCxnSpPr>
      <xdr:spPr>
        <a:xfrm>
          <a:off x="11207750" y="183807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108</xdr:row>
      <xdr:rowOff>64770</xdr:rowOff>
    </xdr:from>
    <xdr:ext cx="465455" cy="257175"/>
    <xdr:sp macro="" textlink="">
      <xdr:nvSpPr>
        <xdr:cNvPr id="843" name="テキスト ボックス 842">
          <a:extLst>
            <a:ext uri="{FF2B5EF4-FFF2-40B4-BE49-F238E27FC236}">
              <a16:creationId xmlns:a16="http://schemas.microsoft.com/office/drawing/2014/main" id="{00000000-0008-0000-0200-00004B030000}"/>
            </a:ext>
          </a:extLst>
        </xdr:cNvPr>
        <xdr:cNvSpPr txBox="1"/>
      </xdr:nvSpPr>
      <xdr:spPr>
        <a:xfrm>
          <a:off x="10797540" y="1823847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107</xdr:row>
      <xdr:rowOff>52070</xdr:rowOff>
    </xdr:from>
    <xdr:to>
      <xdr:col>89</xdr:col>
      <xdr:colOff>171450</xdr:colOff>
      <xdr:row>107</xdr:row>
      <xdr:rowOff>52070</xdr:rowOff>
    </xdr:to>
    <xdr:cxnSp macro="">
      <xdr:nvCxnSpPr>
        <xdr:cNvPr id="844" name="直線コネクタ 843">
          <a:extLst>
            <a:ext uri="{FF2B5EF4-FFF2-40B4-BE49-F238E27FC236}">
              <a16:creationId xmlns:a16="http://schemas.microsoft.com/office/drawing/2014/main" id="{00000000-0008-0000-0200-00004C030000}"/>
            </a:ext>
          </a:extLst>
        </xdr:cNvPr>
        <xdr:cNvCxnSpPr/>
      </xdr:nvCxnSpPr>
      <xdr:spPr>
        <a:xfrm>
          <a:off x="11207750" y="1805432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106</xdr:row>
      <xdr:rowOff>80645</xdr:rowOff>
    </xdr:from>
    <xdr:ext cx="401320" cy="259080"/>
    <xdr:sp macro="" textlink="">
      <xdr:nvSpPr>
        <xdr:cNvPr id="845" name="テキスト ボックス 844">
          <a:extLst>
            <a:ext uri="{FF2B5EF4-FFF2-40B4-BE49-F238E27FC236}">
              <a16:creationId xmlns:a16="http://schemas.microsoft.com/office/drawing/2014/main" id="{00000000-0008-0000-0200-00004D030000}"/>
            </a:ext>
          </a:extLst>
        </xdr:cNvPr>
        <xdr:cNvSpPr txBox="1"/>
      </xdr:nvSpPr>
      <xdr:spPr>
        <a:xfrm>
          <a:off x="10842625" y="1791144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105</xdr:row>
      <xdr:rowOff>67945</xdr:rowOff>
    </xdr:from>
    <xdr:to>
      <xdr:col>89</xdr:col>
      <xdr:colOff>171450</xdr:colOff>
      <xdr:row>105</xdr:row>
      <xdr:rowOff>67945</xdr:rowOff>
    </xdr:to>
    <xdr:cxnSp macro="">
      <xdr:nvCxnSpPr>
        <xdr:cNvPr id="846" name="直線コネクタ 845">
          <a:extLst>
            <a:ext uri="{FF2B5EF4-FFF2-40B4-BE49-F238E27FC236}">
              <a16:creationId xmlns:a16="http://schemas.microsoft.com/office/drawing/2014/main" id="{00000000-0008-0000-0200-00004E030000}"/>
            </a:ext>
          </a:extLst>
        </xdr:cNvPr>
        <xdr:cNvCxnSpPr/>
      </xdr:nvCxnSpPr>
      <xdr:spPr>
        <a:xfrm>
          <a:off x="11207750" y="177272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104</xdr:row>
      <xdr:rowOff>97790</xdr:rowOff>
    </xdr:from>
    <xdr:ext cx="401320" cy="257175"/>
    <xdr:sp macro="" textlink="">
      <xdr:nvSpPr>
        <xdr:cNvPr id="847" name="テキスト ボックス 846">
          <a:extLst>
            <a:ext uri="{FF2B5EF4-FFF2-40B4-BE49-F238E27FC236}">
              <a16:creationId xmlns:a16="http://schemas.microsoft.com/office/drawing/2014/main" id="{00000000-0008-0000-0200-00004F030000}"/>
            </a:ext>
          </a:extLst>
        </xdr:cNvPr>
        <xdr:cNvSpPr txBox="1"/>
      </xdr:nvSpPr>
      <xdr:spPr>
        <a:xfrm>
          <a:off x="10842625" y="17585690"/>
          <a:ext cx="40132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103</xdr:row>
      <xdr:rowOff>84455</xdr:rowOff>
    </xdr:from>
    <xdr:to>
      <xdr:col>89</xdr:col>
      <xdr:colOff>171450</xdr:colOff>
      <xdr:row>103</xdr:row>
      <xdr:rowOff>84455</xdr:rowOff>
    </xdr:to>
    <xdr:cxnSp macro="">
      <xdr:nvCxnSpPr>
        <xdr:cNvPr id="848" name="直線コネクタ 847">
          <a:extLst>
            <a:ext uri="{FF2B5EF4-FFF2-40B4-BE49-F238E27FC236}">
              <a16:creationId xmlns:a16="http://schemas.microsoft.com/office/drawing/2014/main" id="{00000000-0008-0000-0200-000050030000}"/>
            </a:ext>
          </a:extLst>
        </xdr:cNvPr>
        <xdr:cNvCxnSpPr/>
      </xdr:nvCxnSpPr>
      <xdr:spPr>
        <a:xfrm>
          <a:off x="11207750" y="174009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102</xdr:row>
      <xdr:rowOff>113665</xdr:rowOff>
    </xdr:from>
    <xdr:ext cx="401320" cy="258445"/>
    <xdr:sp macro="" textlink="">
      <xdr:nvSpPr>
        <xdr:cNvPr id="849" name="テキスト ボックス 848">
          <a:extLst>
            <a:ext uri="{FF2B5EF4-FFF2-40B4-BE49-F238E27FC236}">
              <a16:creationId xmlns:a16="http://schemas.microsoft.com/office/drawing/2014/main" id="{00000000-0008-0000-0200-000051030000}"/>
            </a:ext>
          </a:extLst>
        </xdr:cNvPr>
        <xdr:cNvSpPr txBox="1"/>
      </xdr:nvSpPr>
      <xdr:spPr>
        <a:xfrm>
          <a:off x="10842625" y="17258665"/>
          <a:ext cx="4013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101</xdr:row>
      <xdr:rowOff>100965</xdr:rowOff>
    </xdr:from>
    <xdr:to>
      <xdr:col>89</xdr:col>
      <xdr:colOff>171450</xdr:colOff>
      <xdr:row>101</xdr:row>
      <xdr:rowOff>100965</xdr:rowOff>
    </xdr:to>
    <xdr:cxnSp macro="">
      <xdr:nvCxnSpPr>
        <xdr:cNvPr id="850" name="直線コネクタ 849">
          <a:extLst>
            <a:ext uri="{FF2B5EF4-FFF2-40B4-BE49-F238E27FC236}">
              <a16:creationId xmlns:a16="http://schemas.microsoft.com/office/drawing/2014/main" id="{00000000-0008-0000-0200-000052030000}"/>
            </a:ext>
          </a:extLst>
        </xdr:cNvPr>
        <xdr:cNvCxnSpPr/>
      </xdr:nvCxnSpPr>
      <xdr:spPr>
        <a:xfrm>
          <a:off x="11207750" y="1707451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100</xdr:row>
      <xdr:rowOff>130175</xdr:rowOff>
    </xdr:from>
    <xdr:ext cx="401320" cy="259080"/>
    <xdr:sp macro="" textlink="">
      <xdr:nvSpPr>
        <xdr:cNvPr id="851" name="テキスト ボックス 850">
          <a:extLst>
            <a:ext uri="{FF2B5EF4-FFF2-40B4-BE49-F238E27FC236}">
              <a16:creationId xmlns:a16="http://schemas.microsoft.com/office/drawing/2014/main" id="{00000000-0008-0000-0200-000053030000}"/>
            </a:ext>
          </a:extLst>
        </xdr:cNvPr>
        <xdr:cNvSpPr txBox="1"/>
      </xdr:nvSpPr>
      <xdr:spPr>
        <a:xfrm>
          <a:off x="10842625" y="1693227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99</xdr:row>
      <xdr:rowOff>116840</xdr:rowOff>
    </xdr:from>
    <xdr:to>
      <xdr:col>89</xdr:col>
      <xdr:colOff>171450</xdr:colOff>
      <xdr:row>99</xdr:row>
      <xdr:rowOff>116840</xdr:rowOff>
    </xdr:to>
    <xdr:cxnSp macro="">
      <xdr:nvCxnSpPr>
        <xdr:cNvPr id="852" name="直線コネクタ 851">
          <a:extLst>
            <a:ext uri="{FF2B5EF4-FFF2-40B4-BE49-F238E27FC236}">
              <a16:creationId xmlns:a16="http://schemas.microsoft.com/office/drawing/2014/main" id="{00000000-0008-0000-0200-000054030000}"/>
            </a:ext>
          </a:extLst>
        </xdr:cNvPr>
        <xdr:cNvCxnSpPr/>
      </xdr:nvCxnSpPr>
      <xdr:spPr>
        <a:xfrm>
          <a:off x="11207750" y="1674749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98</xdr:row>
      <xdr:rowOff>146050</xdr:rowOff>
    </xdr:from>
    <xdr:ext cx="339090" cy="257175"/>
    <xdr:sp macro="" textlink="">
      <xdr:nvSpPr>
        <xdr:cNvPr id="853" name="テキスト ボックス 852">
          <a:extLst>
            <a:ext uri="{FF2B5EF4-FFF2-40B4-BE49-F238E27FC236}">
              <a16:creationId xmlns:a16="http://schemas.microsoft.com/office/drawing/2014/main" id="{00000000-0008-0000-0200-000055030000}"/>
            </a:ext>
          </a:extLst>
        </xdr:cNvPr>
        <xdr:cNvSpPr txBox="1"/>
      </xdr:nvSpPr>
      <xdr:spPr>
        <a:xfrm>
          <a:off x="10906760" y="16605250"/>
          <a:ext cx="3390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171450</xdr:colOff>
      <xdr:row>97</xdr:row>
      <xdr:rowOff>133350</xdr:rowOff>
    </xdr:to>
    <xdr:cxnSp macro="">
      <xdr:nvCxnSpPr>
        <xdr:cNvPr id="854" name="直線コネクタ 853">
          <a:extLst>
            <a:ext uri="{FF2B5EF4-FFF2-40B4-BE49-F238E27FC236}">
              <a16:creationId xmlns:a16="http://schemas.microsoft.com/office/drawing/2014/main" id="{00000000-0008-0000-0200-000056030000}"/>
            </a:ext>
          </a:extLst>
        </xdr:cNvPr>
        <xdr:cNvCxnSpPr/>
      </xdr:nvCxnSpPr>
      <xdr:spPr>
        <a:xfrm>
          <a:off x="11207750" y="16421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5" name="【庁舎】&#10;有形固定資産減価償却率グラフ枠">
          <a:extLst>
            <a:ext uri="{FF2B5EF4-FFF2-40B4-BE49-F238E27FC236}">
              <a16:creationId xmlns:a16="http://schemas.microsoft.com/office/drawing/2014/main" id="{00000000-0008-0000-0200-000057030000}"/>
            </a:ext>
          </a:extLst>
        </xdr:cNvPr>
        <xdr:cNvSpPr/>
      </xdr:nvSpPr>
      <xdr:spPr>
        <a:xfrm>
          <a:off x="11207750" y="16421100"/>
          <a:ext cx="42481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99</xdr:row>
      <xdr:rowOff>116840</xdr:rowOff>
    </xdr:from>
    <xdr:to>
      <xdr:col>85</xdr:col>
      <xdr:colOff>126365</xdr:colOff>
      <xdr:row>108</xdr:row>
      <xdr:rowOff>130175</xdr:rowOff>
    </xdr:to>
    <xdr:cxnSp macro="">
      <xdr:nvCxnSpPr>
        <xdr:cNvPr id="856" name="直線コネクタ 855">
          <a:extLst>
            <a:ext uri="{FF2B5EF4-FFF2-40B4-BE49-F238E27FC236}">
              <a16:creationId xmlns:a16="http://schemas.microsoft.com/office/drawing/2014/main" id="{00000000-0008-0000-0200-000058030000}"/>
            </a:ext>
          </a:extLst>
        </xdr:cNvPr>
        <xdr:cNvCxnSpPr/>
      </xdr:nvCxnSpPr>
      <xdr:spPr>
        <a:xfrm flipV="1">
          <a:off x="14699615" y="16747490"/>
          <a:ext cx="0" cy="15563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133985</xdr:rowOff>
    </xdr:from>
    <xdr:ext cx="403225" cy="257175"/>
    <xdr:sp macro="" textlink="">
      <xdr:nvSpPr>
        <xdr:cNvPr id="857" name="【庁舎】&#10;有形固定資産減価償却率最小値テキスト">
          <a:extLst>
            <a:ext uri="{FF2B5EF4-FFF2-40B4-BE49-F238E27FC236}">
              <a16:creationId xmlns:a16="http://schemas.microsoft.com/office/drawing/2014/main" id="{00000000-0008-0000-0200-000059030000}"/>
            </a:ext>
          </a:extLst>
        </xdr:cNvPr>
        <xdr:cNvSpPr txBox="1"/>
      </xdr:nvSpPr>
      <xdr:spPr>
        <a:xfrm>
          <a:off x="14738350" y="1830768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95.3</a:t>
          </a:r>
          <a:endParaRPr kumimoji="1" lang="ja-JP" altLang="en-US" sz="1000" b="1">
            <a:latin typeface="ＭＳ Ｐゴシック"/>
            <a:ea typeface="ＭＳ Ｐゴシック"/>
          </a:endParaRPr>
        </a:p>
      </xdr:txBody>
    </xdr:sp>
    <xdr:clientData/>
  </xdr:oneCellAnchor>
  <xdr:twoCellAnchor>
    <xdr:from>
      <xdr:col>85</xdr:col>
      <xdr:colOff>38100</xdr:colOff>
      <xdr:row>108</xdr:row>
      <xdr:rowOff>130175</xdr:rowOff>
    </xdr:from>
    <xdr:to>
      <xdr:col>86</xdr:col>
      <xdr:colOff>25400</xdr:colOff>
      <xdr:row>108</xdr:row>
      <xdr:rowOff>130175</xdr:rowOff>
    </xdr:to>
    <xdr:cxnSp macro="">
      <xdr:nvCxnSpPr>
        <xdr:cNvPr id="858" name="直線コネクタ 857">
          <a:extLst>
            <a:ext uri="{FF2B5EF4-FFF2-40B4-BE49-F238E27FC236}">
              <a16:creationId xmlns:a16="http://schemas.microsoft.com/office/drawing/2014/main" id="{00000000-0008-0000-0200-00005A030000}"/>
            </a:ext>
          </a:extLst>
        </xdr:cNvPr>
        <xdr:cNvCxnSpPr/>
      </xdr:nvCxnSpPr>
      <xdr:spPr>
        <a:xfrm>
          <a:off x="14611350" y="1830387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63500</xdr:rowOff>
    </xdr:from>
    <xdr:ext cx="338455" cy="257175"/>
    <xdr:sp macro="" textlink="">
      <xdr:nvSpPr>
        <xdr:cNvPr id="859" name="【庁舎】&#10;有形固定資産減価償却率最大値テキスト">
          <a:extLst>
            <a:ext uri="{FF2B5EF4-FFF2-40B4-BE49-F238E27FC236}">
              <a16:creationId xmlns:a16="http://schemas.microsoft.com/office/drawing/2014/main" id="{00000000-0008-0000-0200-00005B030000}"/>
            </a:ext>
          </a:extLst>
        </xdr:cNvPr>
        <xdr:cNvSpPr txBox="1"/>
      </xdr:nvSpPr>
      <xdr:spPr>
        <a:xfrm>
          <a:off x="14738350" y="16522700"/>
          <a:ext cx="338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116840</xdr:rowOff>
    </xdr:from>
    <xdr:to>
      <xdr:col>86</xdr:col>
      <xdr:colOff>25400</xdr:colOff>
      <xdr:row>99</xdr:row>
      <xdr:rowOff>116840</xdr:rowOff>
    </xdr:to>
    <xdr:cxnSp macro="">
      <xdr:nvCxnSpPr>
        <xdr:cNvPr id="860" name="直線コネクタ 859">
          <a:extLst>
            <a:ext uri="{FF2B5EF4-FFF2-40B4-BE49-F238E27FC236}">
              <a16:creationId xmlns:a16="http://schemas.microsoft.com/office/drawing/2014/main" id="{00000000-0008-0000-0200-00005C030000}"/>
            </a:ext>
          </a:extLst>
        </xdr:cNvPr>
        <xdr:cNvCxnSpPr/>
      </xdr:nvCxnSpPr>
      <xdr:spPr>
        <a:xfrm>
          <a:off x="14611350" y="167474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146050</xdr:rowOff>
    </xdr:from>
    <xdr:ext cx="403225" cy="257175"/>
    <xdr:sp macro="" textlink="">
      <xdr:nvSpPr>
        <xdr:cNvPr id="861" name="【庁舎】&#10;有形固定資産減価償却率平均値テキスト">
          <a:extLst>
            <a:ext uri="{FF2B5EF4-FFF2-40B4-BE49-F238E27FC236}">
              <a16:creationId xmlns:a16="http://schemas.microsoft.com/office/drawing/2014/main" id="{00000000-0008-0000-0200-00005D030000}"/>
            </a:ext>
          </a:extLst>
        </xdr:cNvPr>
        <xdr:cNvSpPr txBox="1"/>
      </xdr:nvSpPr>
      <xdr:spPr>
        <a:xfrm>
          <a:off x="14738350" y="17462500"/>
          <a:ext cx="403225"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48.2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103</xdr:row>
      <xdr:rowOff>167640</xdr:rowOff>
    </xdr:from>
    <xdr:to>
      <xdr:col>85</xdr:col>
      <xdr:colOff>171450</xdr:colOff>
      <xdr:row>104</xdr:row>
      <xdr:rowOff>97790</xdr:rowOff>
    </xdr:to>
    <xdr:sp macro="" textlink="">
      <xdr:nvSpPr>
        <xdr:cNvPr id="862" name="フローチャート: 判断 861">
          <a:extLst>
            <a:ext uri="{FF2B5EF4-FFF2-40B4-BE49-F238E27FC236}">
              <a16:creationId xmlns:a16="http://schemas.microsoft.com/office/drawing/2014/main" id="{00000000-0008-0000-0200-00005E030000}"/>
            </a:ext>
          </a:extLst>
        </xdr:cNvPr>
        <xdr:cNvSpPr/>
      </xdr:nvSpPr>
      <xdr:spPr>
        <a:xfrm>
          <a:off x="14649450" y="1748409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20320</xdr:rowOff>
    </xdr:from>
    <xdr:to>
      <xdr:col>81</xdr:col>
      <xdr:colOff>101600</xdr:colOff>
      <xdr:row>104</xdr:row>
      <xdr:rowOff>121920</xdr:rowOff>
    </xdr:to>
    <xdr:sp macro="" textlink="">
      <xdr:nvSpPr>
        <xdr:cNvPr id="863" name="フローチャート: 判断 862">
          <a:extLst>
            <a:ext uri="{FF2B5EF4-FFF2-40B4-BE49-F238E27FC236}">
              <a16:creationId xmlns:a16="http://schemas.microsoft.com/office/drawing/2014/main" id="{00000000-0008-0000-0200-00005F030000}"/>
            </a:ext>
          </a:extLst>
        </xdr:cNvPr>
        <xdr:cNvSpPr/>
      </xdr:nvSpPr>
      <xdr:spPr>
        <a:xfrm>
          <a:off x="13887450" y="17508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41910</xdr:rowOff>
    </xdr:from>
    <xdr:to>
      <xdr:col>76</xdr:col>
      <xdr:colOff>165100</xdr:colOff>
      <xdr:row>104</xdr:row>
      <xdr:rowOff>143510</xdr:rowOff>
    </xdr:to>
    <xdr:sp macro="" textlink="">
      <xdr:nvSpPr>
        <xdr:cNvPr id="864" name="フローチャート: 判断 863">
          <a:extLst>
            <a:ext uri="{FF2B5EF4-FFF2-40B4-BE49-F238E27FC236}">
              <a16:creationId xmlns:a16="http://schemas.microsoft.com/office/drawing/2014/main" id="{00000000-0008-0000-0200-000060030000}"/>
            </a:ext>
          </a:extLst>
        </xdr:cNvPr>
        <xdr:cNvSpPr/>
      </xdr:nvSpPr>
      <xdr:spPr>
        <a:xfrm>
          <a:off x="13093700" y="1752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88900</xdr:rowOff>
    </xdr:from>
    <xdr:to>
      <xdr:col>72</xdr:col>
      <xdr:colOff>38100</xdr:colOff>
      <xdr:row>105</xdr:row>
      <xdr:rowOff>19050</xdr:rowOff>
    </xdr:to>
    <xdr:sp macro="" textlink="">
      <xdr:nvSpPr>
        <xdr:cNvPr id="865" name="フローチャート: 判断 864">
          <a:extLst>
            <a:ext uri="{FF2B5EF4-FFF2-40B4-BE49-F238E27FC236}">
              <a16:creationId xmlns:a16="http://schemas.microsoft.com/office/drawing/2014/main" id="{00000000-0008-0000-0200-000061030000}"/>
            </a:ext>
          </a:extLst>
        </xdr:cNvPr>
        <xdr:cNvSpPr/>
      </xdr:nvSpPr>
      <xdr:spPr>
        <a:xfrm>
          <a:off x="12299950" y="175768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92075</xdr:rowOff>
    </xdr:from>
    <xdr:to>
      <xdr:col>67</xdr:col>
      <xdr:colOff>101600</xdr:colOff>
      <xdr:row>105</xdr:row>
      <xdr:rowOff>22225</xdr:rowOff>
    </xdr:to>
    <xdr:sp macro="" textlink="">
      <xdr:nvSpPr>
        <xdr:cNvPr id="866" name="フローチャート: 判断 865">
          <a:extLst>
            <a:ext uri="{FF2B5EF4-FFF2-40B4-BE49-F238E27FC236}">
              <a16:creationId xmlns:a16="http://schemas.microsoft.com/office/drawing/2014/main" id="{00000000-0008-0000-0200-000062030000}"/>
            </a:ext>
          </a:extLst>
        </xdr:cNvPr>
        <xdr:cNvSpPr/>
      </xdr:nvSpPr>
      <xdr:spPr>
        <a:xfrm>
          <a:off x="11487150" y="1757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16510</xdr:rowOff>
    </xdr:from>
    <xdr:ext cx="762000" cy="259080"/>
    <xdr:sp macro="" textlink="">
      <xdr:nvSpPr>
        <xdr:cNvPr id="867" name="テキスト ボックス 866">
          <a:extLst>
            <a:ext uri="{FF2B5EF4-FFF2-40B4-BE49-F238E27FC236}">
              <a16:creationId xmlns:a16="http://schemas.microsoft.com/office/drawing/2014/main" id="{00000000-0008-0000-0200-000063030000}"/>
            </a:ext>
          </a:extLst>
        </xdr:cNvPr>
        <xdr:cNvSpPr txBox="1"/>
      </xdr:nvSpPr>
      <xdr:spPr>
        <a:xfrm>
          <a:off x="1452880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60095" cy="259080"/>
    <xdr:sp macro="" textlink="">
      <xdr:nvSpPr>
        <xdr:cNvPr id="868" name="テキスト ボックス 867">
          <a:extLst>
            <a:ext uri="{FF2B5EF4-FFF2-40B4-BE49-F238E27FC236}">
              <a16:creationId xmlns:a16="http://schemas.microsoft.com/office/drawing/2014/main" id="{00000000-0008-0000-0200-000064030000}"/>
            </a:ext>
          </a:extLst>
        </xdr:cNvPr>
        <xdr:cNvSpPr txBox="1"/>
      </xdr:nvSpPr>
      <xdr:spPr>
        <a:xfrm>
          <a:off x="13766800" y="187045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2000" cy="259080"/>
    <xdr:sp macro="" textlink="">
      <xdr:nvSpPr>
        <xdr:cNvPr id="869" name="テキスト ボックス 868">
          <a:extLst>
            <a:ext uri="{FF2B5EF4-FFF2-40B4-BE49-F238E27FC236}">
              <a16:creationId xmlns:a16="http://schemas.microsoft.com/office/drawing/2014/main" id="{00000000-0008-0000-0200-000065030000}"/>
            </a:ext>
          </a:extLst>
        </xdr:cNvPr>
        <xdr:cNvSpPr txBox="1"/>
      </xdr:nvSpPr>
      <xdr:spPr>
        <a:xfrm>
          <a:off x="129730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171450</xdr:colOff>
      <xdr:row>111</xdr:row>
      <xdr:rowOff>16510</xdr:rowOff>
    </xdr:from>
    <xdr:ext cx="762000" cy="259080"/>
    <xdr:sp macro="" textlink="">
      <xdr:nvSpPr>
        <xdr:cNvPr id="870" name="テキスト ボックス 869">
          <a:extLst>
            <a:ext uri="{FF2B5EF4-FFF2-40B4-BE49-F238E27FC236}">
              <a16:creationId xmlns:a16="http://schemas.microsoft.com/office/drawing/2014/main" id="{00000000-0008-0000-0200-000066030000}"/>
            </a:ext>
          </a:extLst>
        </xdr:cNvPr>
        <xdr:cNvSpPr txBox="1"/>
      </xdr:nvSpPr>
      <xdr:spPr>
        <a:xfrm>
          <a:off x="121729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60095" cy="259080"/>
    <xdr:sp macro="" textlink="">
      <xdr:nvSpPr>
        <xdr:cNvPr id="871" name="テキスト ボックス 870">
          <a:extLst>
            <a:ext uri="{FF2B5EF4-FFF2-40B4-BE49-F238E27FC236}">
              <a16:creationId xmlns:a16="http://schemas.microsoft.com/office/drawing/2014/main" id="{00000000-0008-0000-0200-000067030000}"/>
            </a:ext>
          </a:extLst>
        </xdr:cNvPr>
        <xdr:cNvSpPr txBox="1"/>
      </xdr:nvSpPr>
      <xdr:spPr>
        <a:xfrm>
          <a:off x="11366500" y="187045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102</xdr:row>
      <xdr:rowOff>40640</xdr:rowOff>
    </xdr:from>
    <xdr:to>
      <xdr:col>85</xdr:col>
      <xdr:colOff>171450</xdr:colOff>
      <xdr:row>102</xdr:row>
      <xdr:rowOff>141605</xdr:rowOff>
    </xdr:to>
    <xdr:sp macro="" textlink="">
      <xdr:nvSpPr>
        <xdr:cNvPr id="872" name="楕円 871">
          <a:extLst>
            <a:ext uri="{FF2B5EF4-FFF2-40B4-BE49-F238E27FC236}">
              <a16:creationId xmlns:a16="http://schemas.microsoft.com/office/drawing/2014/main" id="{00000000-0008-0000-0200-000068030000}"/>
            </a:ext>
          </a:extLst>
        </xdr:cNvPr>
        <xdr:cNvSpPr/>
      </xdr:nvSpPr>
      <xdr:spPr>
        <a:xfrm>
          <a:off x="14649450" y="17185640"/>
          <a:ext cx="9525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63500</xdr:rowOff>
    </xdr:from>
    <xdr:ext cx="403225" cy="257175"/>
    <xdr:sp macro="" textlink="">
      <xdr:nvSpPr>
        <xdr:cNvPr id="873" name="【庁舎】&#10;有形固定資産減価償却率該当値テキスト">
          <a:extLst>
            <a:ext uri="{FF2B5EF4-FFF2-40B4-BE49-F238E27FC236}">
              <a16:creationId xmlns:a16="http://schemas.microsoft.com/office/drawing/2014/main" id="{00000000-0008-0000-0200-000069030000}"/>
            </a:ext>
          </a:extLst>
        </xdr:cNvPr>
        <xdr:cNvSpPr txBox="1"/>
      </xdr:nvSpPr>
      <xdr:spPr>
        <a:xfrm>
          <a:off x="14738350" y="1703705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29.9</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101</xdr:row>
      <xdr:rowOff>137795</xdr:rowOff>
    </xdr:from>
    <xdr:to>
      <xdr:col>81</xdr:col>
      <xdr:colOff>101600</xdr:colOff>
      <xdr:row>102</xdr:row>
      <xdr:rowOff>67945</xdr:rowOff>
    </xdr:to>
    <xdr:sp macro="" textlink="">
      <xdr:nvSpPr>
        <xdr:cNvPr id="874" name="楕円 873">
          <a:extLst>
            <a:ext uri="{FF2B5EF4-FFF2-40B4-BE49-F238E27FC236}">
              <a16:creationId xmlns:a16="http://schemas.microsoft.com/office/drawing/2014/main" id="{00000000-0008-0000-0200-00006A030000}"/>
            </a:ext>
          </a:extLst>
        </xdr:cNvPr>
        <xdr:cNvSpPr/>
      </xdr:nvSpPr>
      <xdr:spPr>
        <a:xfrm>
          <a:off x="13887450" y="17111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17780</xdr:rowOff>
    </xdr:from>
    <xdr:to>
      <xdr:col>85</xdr:col>
      <xdr:colOff>127000</xdr:colOff>
      <xdr:row>102</xdr:row>
      <xdr:rowOff>90805</xdr:rowOff>
    </xdr:to>
    <xdr:cxnSp macro="">
      <xdr:nvCxnSpPr>
        <xdr:cNvPr id="875" name="直線コネクタ 874">
          <a:extLst>
            <a:ext uri="{FF2B5EF4-FFF2-40B4-BE49-F238E27FC236}">
              <a16:creationId xmlns:a16="http://schemas.microsoft.com/office/drawing/2014/main" id="{00000000-0008-0000-0200-00006B030000}"/>
            </a:ext>
          </a:extLst>
        </xdr:cNvPr>
        <xdr:cNvCxnSpPr/>
      </xdr:nvCxnSpPr>
      <xdr:spPr>
        <a:xfrm>
          <a:off x="13938250" y="17162780"/>
          <a:ext cx="762000" cy="73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59690</xdr:rowOff>
    </xdr:from>
    <xdr:to>
      <xdr:col>76</xdr:col>
      <xdr:colOff>165100</xdr:colOff>
      <xdr:row>101</xdr:row>
      <xdr:rowOff>161290</xdr:rowOff>
    </xdr:to>
    <xdr:sp macro="" textlink="">
      <xdr:nvSpPr>
        <xdr:cNvPr id="876" name="楕円 875">
          <a:extLst>
            <a:ext uri="{FF2B5EF4-FFF2-40B4-BE49-F238E27FC236}">
              <a16:creationId xmlns:a16="http://schemas.microsoft.com/office/drawing/2014/main" id="{00000000-0008-0000-0200-00006C030000}"/>
            </a:ext>
          </a:extLst>
        </xdr:cNvPr>
        <xdr:cNvSpPr/>
      </xdr:nvSpPr>
      <xdr:spPr>
        <a:xfrm>
          <a:off x="13093700" y="1703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110490</xdr:rowOff>
    </xdr:from>
    <xdr:to>
      <xdr:col>81</xdr:col>
      <xdr:colOff>50800</xdr:colOff>
      <xdr:row>102</xdr:row>
      <xdr:rowOff>17780</xdr:rowOff>
    </xdr:to>
    <xdr:cxnSp macro="">
      <xdr:nvCxnSpPr>
        <xdr:cNvPr id="877" name="直線コネクタ 876">
          <a:extLst>
            <a:ext uri="{FF2B5EF4-FFF2-40B4-BE49-F238E27FC236}">
              <a16:creationId xmlns:a16="http://schemas.microsoft.com/office/drawing/2014/main" id="{00000000-0008-0000-0200-00006D030000}"/>
            </a:ext>
          </a:extLst>
        </xdr:cNvPr>
        <xdr:cNvCxnSpPr/>
      </xdr:nvCxnSpPr>
      <xdr:spPr>
        <a:xfrm>
          <a:off x="13144500" y="17084040"/>
          <a:ext cx="793750" cy="78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156210</xdr:rowOff>
    </xdr:from>
    <xdr:to>
      <xdr:col>72</xdr:col>
      <xdr:colOff>38100</xdr:colOff>
      <xdr:row>101</xdr:row>
      <xdr:rowOff>86360</xdr:rowOff>
    </xdr:to>
    <xdr:sp macro="" textlink="">
      <xdr:nvSpPr>
        <xdr:cNvPr id="878" name="楕円 877">
          <a:extLst>
            <a:ext uri="{FF2B5EF4-FFF2-40B4-BE49-F238E27FC236}">
              <a16:creationId xmlns:a16="http://schemas.microsoft.com/office/drawing/2014/main" id="{00000000-0008-0000-0200-00006E030000}"/>
            </a:ext>
          </a:extLst>
        </xdr:cNvPr>
        <xdr:cNvSpPr/>
      </xdr:nvSpPr>
      <xdr:spPr>
        <a:xfrm>
          <a:off x="12299950" y="1695831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171450</xdr:colOff>
      <xdr:row>101</xdr:row>
      <xdr:rowOff>35560</xdr:rowOff>
    </xdr:from>
    <xdr:to>
      <xdr:col>76</xdr:col>
      <xdr:colOff>114300</xdr:colOff>
      <xdr:row>101</xdr:row>
      <xdr:rowOff>110490</xdr:rowOff>
    </xdr:to>
    <xdr:cxnSp macro="">
      <xdr:nvCxnSpPr>
        <xdr:cNvPr id="879" name="直線コネクタ 878">
          <a:extLst>
            <a:ext uri="{FF2B5EF4-FFF2-40B4-BE49-F238E27FC236}">
              <a16:creationId xmlns:a16="http://schemas.microsoft.com/office/drawing/2014/main" id="{00000000-0008-0000-0200-00006F030000}"/>
            </a:ext>
          </a:extLst>
        </xdr:cNvPr>
        <xdr:cNvCxnSpPr/>
      </xdr:nvCxnSpPr>
      <xdr:spPr>
        <a:xfrm>
          <a:off x="12344400" y="17009110"/>
          <a:ext cx="800100" cy="74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100</xdr:row>
      <xdr:rowOff>59690</xdr:rowOff>
    </xdr:from>
    <xdr:to>
      <xdr:col>67</xdr:col>
      <xdr:colOff>101600</xdr:colOff>
      <xdr:row>100</xdr:row>
      <xdr:rowOff>161290</xdr:rowOff>
    </xdr:to>
    <xdr:sp macro="" textlink="">
      <xdr:nvSpPr>
        <xdr:cNvPr id="880" name="楕円 879">
          <a:extLst>
            <a:ext uri="{FF2B5EF4-FFF2-40B4-BE49-F238E27FC236}">
              <a16:creationId xmlns:a16="http://schemas.microsoft.com/office/drawing/2014/main" id="{00000000-0008-0000-0200-000070030000}"/>
            </a:ext>
          </a:extLst>
        </xdr:cNvPr>
        <xdr:cNvSpPr/>
      </xdr:nvSpPr>
      <xdr:spPr>
        <a:xfrm>
          <a:off x="11487150" y="16861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100</xdr:row>
      <xdr:rowOff>110490</xdr:rowOff>
    </xdr:from>
    <xdr:to>
      <xdr:col>71</xdr:col>
      <xdr:colOff>171450</xdr:colOff>
      <xdr:row>101</xdr:row>
      <xdr:rowOff>35560</xdr:rowOff>
    </xdr:to>
    <xdr:cxnSp macro="">
      <xdr:nvCxnSpPr>
        <xdr:cNvPr id="881" name="直線コネクタ 880">
          <a:extLst>
            <a:ext uri="{FF2B5EF4-FFF2-40B4-BE49-F238E27FC236}">
              <a16:creationId xmlns:a16="http://schemas.microsoft.com/office/drawing/2014/main" id="{00000000-0008-0000-0200-000071030000}"/>
            </a:ext>
          </a:extLst>
        </xdr:cNvPr>
        <xdr:cNvCxnSpPr/>
      </xdr:nvCxnSpPr>
      <xdr:spPr>
        <a:xfrm>
          <a:off x="11537950" y="16912590"/>
          <a:ext cx="806450" cy="96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104</xdr:row>
      <xdr:rowOff>113030</xdr:rowOff>
    </xdr:from>
    <xdr:ext cx="403225" cy="259080"/>
    <xdr:sp macro="" textlink="">
      <xdr:nvSpPr>
        <xdr:cNvPr id="882" name="n_1aveValue【庁舎】&#10;有形固定資産減価償却率">
          <a:extLst>
            <a:ext uri="{FF2B5EF4-FFF2-40B4-BE49-F238E27FC236}">
              <a16:creationId xmlns:a16="http://schemas.microsoft.com/office/drawing/2014/main" id="{00000000-0008-0000-0200-000072030000}"/>
            </a:ext>
          </a:extLst>
        </xdr:cNvPr>
        <xdr:cNvSpPr txBox="1"/>
      </xdr:nvSpPr>
      <xdr:spPr>
        <a:xfrm>
          <a:off x="13742035" y="1760093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49.7</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104</xdr:row>
      <xdr:rowOff>134620</xdr:rowOff>
    </xdr:from>
    <xdr:ext cx="403225" cy="257175"/>
    <xdr:sp macro="" textlink="">
      <xdr:nvSpPr>
        <xdr:cNvPr id="883" name="n_2aveValue【庁舎】&#10;有形固定資産減価償却率">
          <a:extLst>
            <a:ext uri="{FF2B5EF4-FFF2-40B4-BE49-F238E27FC236}">
              <a16:creationId xmlns:a16="http://schemas.microsoft.com/office/drawing/2014/main" id="{00000000-0008-0000-0200-000073030000}"/>
            </a:ext>
          </a:extLst>
        </xdr:cNvPr>
        <xdr:cNvSpPr txBox="1"/>
      </xdr:nvSpPr>
      <xdr:spPr>
        <a:xfrm>
          <a:off x="12960985" y="1762252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51.0</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105</xdr:row>
      <xdr:rowOff>10160</xdr:rowOff>
    </xdr:from>
    <xdr:ext cx="405130" cy="259080"/>
    <xdr:sp macro="" textlink="">
      <xdr:nvSpPr>
        <xdr:cNvPr id="884" name="n_3aveValue【庁舎】&#10;有形固定資産減価償却率">
          <a:extLst>
            <a:ext uri="{FF2B5EF4-FFF2-40B4-BE49-F238E27FC236}">
              <a16:creationId xmlns:a16="http://schemas.microsoft.com/office/drawing/2014/main" id="{00000000-0008-0000-0200-000074030000}"/>
            </a:ext>
          </a:extLst>
        </xdr:cNvPr>
        <xdr:cNvSpPr txBox="1"/>
      </xdr:nvSpPr>
      <xdr:spPr>
        <a:xfrm>
          <a:off x="12167235" y="176695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53.9</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105</xdr:row>
      <xdr:rowOff>13335</xdr:rowOff>
    </xdr:from>
    <xdr:ext cx="403225" cy="259080"/>
    <xdr:sp macro="" textlink="">
      <xdr:nvSpPr>
        <xdr:cNvPr id="885" name="n_4aveValue【庁舎】&#10;有形固定資産減価償却率">
          <a:extLst>
            <a:ext uri="{FF2B5EF4-FFF2-40B4-BE49-F238E27FC236}">
              <a16:creationId xmlns:a16="http://schemas.microsoft.com/office/drawing/2014/main" id="{00000000-0008-0000-0200-000075030000}"/>
            </a:ext>
          </a:extLst>
        </xdr:cNvPr>
        <xdr:cNvSpPr txBox="1"/>
      </xdr:nvSpPr>
      <xdr:spPr>
        <a:xfrm>
          <a:off x="11354435" y="1767268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54.1</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100</xdr:row>
      <xdr:rowOff>84455</xdr:rowOff>
    </xdr:from>
    <xdr:ext cx="403225" cy="259080"/>
    <xdr:sp macro="" textlink="">
      <xdr:nvSpPr>
        <xdr:cNvPr id="886" name="n_1mainValue【庁舎】&#10;有形固定資産減価償却率">
          <a:extLst>
            <a:ext uri="{FF2B5EF4-FFF2-40B4-BE49-F238E27FC236}">
              <a16:creationId xmlns:a16="http://schemas.microsoft.com/office/drawing/2014/main" id="{00000000-0008-0000-0200-000076030000}"/>
            </a:ext>
          </a:extLst>
        </xdr:cNvPr>
        <xdr:cNvSpPr txBox="1"/>
      </xdr:nvSpPr>
      <xdr:spPr>
        <a:xfrm>
          <a:off x="13742035" y="168865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25.4</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100</xdr:row>
      <xdr:rowOff>6350</xdr:rowOff>
    </xdr:from>
    <xdr:ext cx="403225" cy="257175"/>
    <xdr:sp macro="" textlink="">
      <xdr:nvSpPr>
        <xdr:cNvPr id="887" name="n_2mainValue【庁舎】&#10;有形固定資産減価償却率">
          <a:extLst>
            <a:ext uri="{FF2B5EF4-FFF2-40B4-BE49-F238E27FC236}">
              <a16:creationId xmlns:a16="http://schemas.microsoft.com/office/drawing/2014/main" id="{00000000-0008-0000-0200-000077030000}"/>
            </a:ext>
          </a:extLst>
        </xdr:cNvPr>
        <xdr:cNvSpPr txBox="1"/>
      </xdr:nvSpPr>
      <xdr:spPr>
        <a:xfrm>
          <a:off x="12960985" y="1680845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20.6</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99</xdr:row>
      <xdr:rowOff>102870</xdr:rowOff>
    </xdr:from>
    <xdr:ext cx="405130" cy="259080"/>
    <xdr:sp macro="" textlink="">
      <xdr:nvSpPr>
        <xdr:cNvPr id="888" name="n_3mainValue【庁舎】&#10;有形固定資産減価償却率">
          <a:extLst>
            <a:ext uri="{FF2B5EF4-FFF2-40B4-BE49-F238E27FC236}">
              <a16:creationId xmlns:a16="http://schemas.microsoft.com/office/drawing/2014/main" id="{00000000-0008-0000-0200-000078030000}"/>
            </a:ext>
          </a:extLst>
        </xdr:cNvPr>
        <xdr:cNvSpPr txBox="1"/>
      </xdr:nvSpPr>
      <xdr:spPr>
        <a:xfrm>
          <a:off x="12167235" y="167335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16.0</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99</xdr:row>
      <xdr:rowOff>6350</xdr:rowOff>
    </xdr:from>
    <xdr:ext cx="403225" cy="257175"/>
    <xdr:sp macro="" textlink="">
      <xdr:nvSpPr>
        <xdr:cNvPr id="889" name="n_4mainValue【庁舎】&#10;有形固定資産減価償却率">
          <a:extLst>
            <a:ext uri="{FF2B5EF4-FFF2-40B4-BE49-F238E27FC236}">
              <a16:creationId xmlns:a16="http://schemas.microsoft.com/office/drawing/2014/main" id="{00000000-0008-0000-0200-000079030000}"/>
            </a:ext>
          </a:extLst>
        </xdr:cNvPr>
        <xdr:cNvSpPr txBox="1"/>
      </xdr:nvSpPr>
      <xdr:spPr>
        <a:xfrm>
          <a:off x="11354435" y="1663700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0" name="正方形/長方形 889">
          <a:extLst>
            <a:ext uri="{FF2B5EF4-FFF2-40B4-BE49-F238E27FC236}">
              <a16:creationId xmlns:a16="http://schemas.microsoft.com/office/drawing/2014/main" id="{00000000-0008-0000-0200-00007A030000}"/>
            </a:ext>
          </a:extLst>
        </xdr:cNvPr>
        <xdr:cNvSpPr/>
      </xdr:nvSpPr>
      <xdr:spPr>
        <a:xfrm>
          <a:off x="16459200" y="152781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1" name="正方形/長方形 890">
          <a:extLst>
            <a:ext uri="{FF2B5EF4-FFF2-40B4-BE49-F238E27FC236}">
              <a16:creationId xmlns:a16="http://schemas.microsoft.com/office/drawing/2014/main" id="{00000000-0008-0000-0200-00007B030000}"/>
            </a:ext>
          </a:extLst>
        </xdr:cNvPr>
        <xdr:cNvSpPr/>
      </xdr:nvSpPr>
      <xdr:spPr>
        <a:xfrm>
          <a:off x="165862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2" name="正方形/長方形 891">
          <a:extLst>
            <a:ext uri="{FF2B5EF4-FFF2-40B4-BE49-F238E27FC236}">
              <a16:creationId xmlns:a16="http://schemas.microsoft.com/office/drawing/2014/main" id="{00000000-0008-0000-0200-00007C030000}"/>
            </a:ext>
          </a:extLst>
        </xdr:cNvPr>
        <xdr:cNvSpPr/>
      </xdr:nvSpPr>
      <xdr:spPr>
        <a:xfrm>
          <a:off x="165862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93/106</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3" name="正方形/長方形 892">
          <a:extLst>
            <a:ext uri="{FF2B5EF4-FFF2-40B4-BE49-F238E27FC236}">
              <a16:creationId xmlns:a16="http://schemas.microsoft.com/office/drawing/2014/main" id="{00000000-0008-0000-0200-00007D030000}"/>
            </a:ext>
          </a:extLst>
        </xdr:cNvPr>
        <xdr:cNvSpPr/>
      </xdr:nvSpPr>
      <xdr:spPr>
        <a:xfrm>
          <a:off x="174879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4" name="正方形/長方形 893">
          <a:extLst>
            <a:ext uri="{FF2B5EF4-FFF2-40B4-BE49-F238E27FC236}">
              <a16:creationId xmlns:a16="http://schemas.microsoft.com/office/drawing/2014/main" id="{00000000-0008-0000-0200-00007E030000}"/>
            </a:ext>
          </a:extLst>
        </xdr:cNvPr>
        <xdr:cNvSpPr/>
      </xdr:nvSpPr>
      <xdr:spPr>
        <a:xfrm>
          <a:off x="174879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5" name="正方形/長方形 894">
          <a:extLst>
            <a:ext uri="{FF2B5EF4-FFF2-40B4-BE49-F238E27FC236}">
              <a16:creationId xmlns:a16="http://schemas.microsoft.com/office/drawing/2014/main" id="{00000000-0008-0000-0200-00007F030000}"/>
            </a:ext>
          </a:extLst>
        </xdr:cNvPr>
        <xdr:cNvSpPr/>
      </xdr:nvSpPr>
      <xdr:spPr>
        <a:xfrm>
          <a:off x="185166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6" name="正方形/長方形 895">
          <a:extLst>
            <a:ext uri="{FF2B5EF4-FFF2-40B4-BE49-F238E27FC236}">
              <a16:creationId xmlns:a16="http://schemas.microsoft.com/office/drawing/2014/main" id="{00000000-0008-0000-0200-000080030000}"/>
            </a:ext>
          </a:extLst>
        </xdr:cNvPr>
        <xdr:cNvSpPr/>
      </xdr:nvSpPr>
      <xdr:spPr>
        <a:xfrm>
          <a:off x="185166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0.122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7" name="正方形/長方形 896">
          <a:extLst>
            <a:ext uri="{FF2B5EF4-FFF2-40B4-BE49-F238E27FC236}">
              <a16:creationId xmlns:a16="http://schemas.microsoft.com/office/drawing/2014/main" id="{00000000-0008-0000-0200-000081030000}"/>
            </a:ext>
          </a:extLst>
        </xdr:cNvPr>
        <xdr:cNvSpPr/>
      </xdr:nvSpPr>
      <xdr:spPr>
        <a:xfrm>
          <a:off x="16459200" y="16421100"/>
          <a:ext cx="42672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7980" cy="225425"/>
    <xdr:sp macro="" textlink="">
      <xdr:nvSpPr>
        <xdr:cNvPr id="898" name="テキスト ボックス 897">
          <a:extLst>
            <a:ext uri="{FF2B5EF4-FFF2-40B4-BE49-F238E27FC236}">
              <a16:creationId xmlns:a16="http://schemas.microsoft.com/office/drawing/2014/main" id="{00000000-0008-0000-0200-000082030000}"/>
            </a:ext>
          </a:extLst>
        </xdr:cNvPr>
        <xdr:cNvSpPr txBox="1"/>
      </xdr:nvSpPr>
      <xdr:spPr>
        <a:xfrm>
          <a:off x="16440150" y="162306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9" name="直線コネクタ 898">
          <a:extLst>
            <a:ext uri="{FF2B5EF4-FFF2-40B4-BE49-F238E27FC236}">
              <a16:creationId xmlns:a16="http://schemas.microsoft.com/office/drawing/2014/main" id="{00000000-0008-0000-0200-000083030000}"/>
            </a:ext>
          </a:extLst>
        </xdr:cNvPr>
        <xdr:cNvCxnSpPr/>
      </xdr:nvCxnSpPr>
      <xdr:spPr>
        <a:xfrm>
          <a:off x="16459200" y="18707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35560</xdr:rowOff>
    </xdr:from>
    <xdr:to>
      <xdr:col>120</xdr:col>
      <xdr:colOff>114300</xdr:colOff>
      <xdr:row>109</xdr:row>
      <xdr:rowOff>35560</xdr:rowOff>
    </xdr:to>
    <xdr:cxnSp macro="">
      <xdr:nvCxnSpPr>
        <xdr:cNvPr id="900" name="直線コネクタ 899">
          <a:extLst>
            <a:ext uri="{FF2B5EF4-FFF2-40B4-BE49-F238E27FC236}">
              <a16:creationId xmlns:a16="http://schemas.microsoft.com/office/drawing/2014/main" id="{00000000-0008-0000-0200-000084030000}"/>
            </a:ext>
          </a:extLst>
        </xdr:cNvPr>
        <xdr:cNvCxnSpPr/>
      </xdr:nvCxnSpPr>
      <xdr:spPr>
        <a:xfrm>
          <a:off x="16459200" y="183807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108</xdr:row>
      <xdr:rowOff>64770</xdr:rowOff>
    </xdr:from>
    <xdr:ext cx="465455" cy="257175"/>
    <xdr:sp macro="" textlink="">
      <xdr:nvSpPr>
        <xdr:cNvPr id="901" name="テキスト ボックス 900">
          <a:extLst>
            <a:ext uri="{FF2B5EF4-FFF2-40B4-BE49-F238E27FC236}">
              <a16:creationId xmlns:a16="http://schemas.microsoft.com/office/drawing/2014/main" id="{00000000-0008-0000-0200-000085030000}"/>
            </a:ext>
          </a:extLst>
        </xdr:cNvPr>
        <xdr:cNvSpPr txBox="1"/>
      </xdr:nvSpPr>
      <xdr:spPr>
        <a:xfrm>
          <a:off x="16048990" y="1823847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107</xdr:row>
      <xdr:rowOff>52070</xdr:rowOff>
    </xdr:from>
    <xdr:to>
      <xdr:col>120</xdr:col>
      <xdr:colOff>114300</xdr:colOff>
      <xdr:row>107</xdr:row>
      <xdr:rowOff>52070</xdr:rowOff>
    </xdr:to>
    <xdr:cxnSp macro="">
      <xdr:nvCxnSpPr>
        <xdr:cNvPr id="902" name="直線コネクタ 901">
          <a:extLst>
            <a:ext uri="{FF2B5EF4-FFF2-40B4-BE49-F238E27FC236}">
              <a16:creationId xmlns:a16="http://schemas.microsoft.com/office/drawing/2014/main" id="{00000000-0008-0000-0200-000086030000}"/>
            </a:ext>
          </a:extLst>
        </xdr:cNvPr>
        <xdr:cNvCxnSpPr/>
      </xdr:nvCxnSpPr>
      <xdr:spPr>
        <a:xfrm>
          <a:off x="16459200" y="1805432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106</xdr:row>
      <xdr:rowOff>80645</xdr:rowOff>
    </xdr:from>
    <xdr:ext cx="465455" cy="259080"/>
    <xdr:sp macro="" textlink="">
      <xdr:nvSpPr>
        <xdr:cNvPr id="903" name="テキスト ボックス 902">
          <a:extLst>
            <a:ext uri="{FF2B5EF4-FFF2-40B4-BE49-F238E27FC236}">
              <a16:creationId xmlns:a16="http://schemas.microsoft.com/office/drawing/2014/main" id="{00000000-0008-0000-0200-000087030000}"/>
            </a:ext>
          </a:extLst>
        </xdr:cNvPr>
        <xdr:cNvSpPr txBox="1"/>
      </xdr:nvSpPr>
      <xdr:spPr>
        <a:xfrm>
          <a:off x="16048990" y="1791144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105</xdr:row>
      <xdr:rowOff>67945</xdr:rowOff>
    </xdr:from>
    <xdr:to>
      <xdr:col>120</xdr:col>
      <xdr:colOff>114300</xdr:colOff>
      <xdr:row>105</xdr:row>
      <xdr:rowOff>67945</xdr:rowOff>
    </xdr:to>
    <xdr:cxnSp macro="">
      <xdr:nvCxnSpPr>
        <xdr:cNvPr id="904" name="直線コネクタ 903">
          <a:extLst>
            <a:ext uri="{FF2B5EF4-FFF2-40B4-BE49-F238E27FC236}">
              <a16:creationId xmlns:a16="http://schemas.microsoft.com/office/drawing/2014/main" id="{00000000-0008-0000-0200-000088030000}"/>
            </a:ext>
          </a:extLst>
        </xdr:cNvPr>
        <xdr:cNvCxnSpPr/>
      </xdr:nvCxnSpPr>
      <xdr:spPr>
        <a:xfrm>
          <a:off x="16459200" y="17727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104</xdr:row>
      <xdr:rowOff>97790</xdr:rowOff>
    </xdr:from>
    <xdr:ext cx="465455" cy="257175"/>
    <xdr:sp macro="" textlink="">
      <xdr:nvSpPr>
        <xdr:cNvPr id="905" name="テキスト ボックス 904">
          <a:extLst>
            <a:ext uri="{FF2B5EF4-FFF2-40B4-BE49-F238E27FC236}">
              <a16:creationId xmlns:a16="http://schemas.microsoft.com/office/drawing/2014/main" id="{00000000-0008-0000-0200-000089030000}"/>
            </a:ext>
          </a:extLst>
        </xdr:cNvPr>
        <xdr:cNvSpPr txBox="1"/>
      </xdr:nvSpPr>
      <xdr:spPr>
        <a:xfrm>
          <a:off x="16048990" y="1758569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103</xdr:row>
      <xdr:rowOff>84455</xdr:rowOff>
    </xdr:from>
    <xdr:to>
      <xdr:col>120</xdr:col>
      <xdr:colOff>114300</xdr:colOff>
      <xdr:row>103</xdr:row>
      <xdr:rowOff>84455</xdr:rowOff>
    </xdr:to>
    <xdr:cxnSp macro="">
      <xdr:nvCxnSpPr>
        <xdr:cNvPr id="906" name="直線コネクタ 905">
          <a:extLst>
            <a:ext uri="{FF2B5EF4-FFF2-40B4-BE49-F238E27FC236}">
              <a16:creationId xmlns:a16="http://schemas.microsoft.com/office/drawing/2014/main" id="{00000000-0008-0000-0200-00008A030000}"/>
            </a:ext>
          </a:extLst>
        </xdr:cNvPr>
        <xdr:cNvCxnSpPr/>
      </xdr:nvCxnSpPr>
      <xdr:spPr>
        <a:xfrm>
          <a:off x="16459200" y="174009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102</xdr:row>
      <xdr:rowOff>113665</xdr:rowOff>
    </xdr:from>
    <xdr:ext cx="465455" cy="258445"/>
    <xdr:sp macro="" textlink="">
      <xdr:nvSpPr>
        <xdr:cNvPr id="907" name="テキスト ボックス 906">
          <a:extLst>
            <a:ext uri="{FF2B5EF4-FFF2-40B4-BE49-F238E27FC236}">
              <a16:creationId xmlns:a16="http://schemas.microsoft.com/office/drawing/2014/main" id="{00000000-0008-0000-0200-00008B030000}"/>
            </a:ext>
          </a:extLst>
        </xdr:cNvPr>
        <xdr:cNvSpPr txBox="1"/>
      </xdr:nvSpPr>
      <xdr:spPr>
        <a:xfrm>
          <a:off x="16048990" y="17258665"/>
          <a:ext cx="465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101</xdr:row>
      <xdr:rowOff>100965</xdr:rowOff>
    </xdr:from>
    <xdr:to>
      <xdr:col>120</xdr:col>
      <xdr:colOff>114300</xdr:colOff>
      <xdr:row>101</xdr:row>
      <xdr:rowOff>100965</xdr:rowOff>
    </xdr:to>
    <xdr:cxnSp macro="">
      <xdr:nvCxnSpPr>
        <xdr:cNvPr id="908" name="直線コネクタ 907">
          <a:extLst>
            <a:ext uri="{FF2B5EF4-FFF2-40B4-BE49-F238E27FC236}">
              <a16:creationId xmlns:a16="http://schemas.microsoft.com/office/drawing/2014/main" id="{00000000-0008-0000-0200-00008C030000}"/>
            </a:ext>
          </a:extLst>
        </xdr:cNvPr>
        <xdr:cNvCxnSpPr/>
      </xdr:nvCxnSpPr>
      <xdr:spPr>
        <a:xfrm>
          <a:off x="16459200" y="170745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100</xdr:row>
      <xdr:rowOff>130175</xdr:rowOff>
    </xdr:from>
    <xdr:ext cx="465455" cy="259080"/>
    <xdr:sp macro="" textlink="">
      <xdr:nvSpPr>
        <xdr:cNvPr id="909" name="テキスト ボックス 908">
          <a:extLst>
            <a:ext uri="{FF2B5EF4-FFF2-40B4-BE49-F238E27FC236}">
              <a16:creationId xmlns:a16="http://schemas.microsoft.com/office/drawing/2014/main" id="{00000000-0008-0000-0200-00008D030000}"/>
            </a:ext>
          </a:extLst>
        </xdr:cNvPr>
        <xdr:cNvSpPr txBox="1"/>
      </xdr:nvSpPr>
      <xdr:spPr>
        <a:xfrm>
          <a:off x="16048990" y="1693227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99</xdr:row>
      <xdr:rowOff>116840</xdr:rowOff>
    </xdr:from>
    <xdr:to>
      <xdr:col>120</xdr:col>
      <xdr:colOff>114300</xdr:colOff>
      <xdr:row>99</xdr:row>
      <xdr:rowOff>116840</xdr:rowOff>
    </xdr:to>
    <xdr:cxnSp macro="">
      <xdr:nvCxnSpPr>
        <xdr:cNvPr id="910" name="直線コネクタ 909">
          <a:extLst>
            <a:ext uri="{FF2B5EF4-FFF2-40B4-BE49-F238E27FC236}">
              <a16:creationId xmlns:a16="http://schemas.microsoft.com/office/drawing/2014/main" id="{00000000-0008-0000-0200-00008E030000}"/>
            </a:ext>
          </a:extLst>
        </xdr:cNvPr>
        <xdr:cNvCxnSpPr/>
      </xdr:nvCxnSpPr>
      <xdr:spPr>
        <a:xfrm>
          <a:off x="16459200" y="167474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98</xdr:row>
      <xdr:rowOff>146050</xdr:rowOff>
    </xdr:from>
    <xdr:ext cx="465455" cy="257175"/>
    <xdr:sp macro="" textlink="">
      <xdr:nvSpPr>
        <xdr:cNvPr id="911" name="テキスト ボックス 910">
          <a:extLst>
            <a:ext uri="{FF2B5EF4-FFF2-40B4-BE49-F238E27FC236}">
              <a16:creationId xmlns:a16="http://schemas.microsoft.com/office/drawing/2014/main" id="{00000000-0008-0000-0200-00008F030000}"/>
            </a:ext>
          </a:extLst>
        </xdr:cNvPr>
        <xdr:cNvSpPr txBox="1"/>
      </xdr:nvSpPr>
      <xdr:spPr>
        <a:xfrm>
          <a:off x="16048990" y="1660525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2" name="直線コネクタ 911">
          <a:extLst>
            <a:ext uri="{FF2B5EF4-FFF2-40B4-BE49-F238E27FC236}">
              <a16:creationId xmlns:a16="http://schemas.microsoft.com/office/drawing/2014/main" id="{00000000-0008-0000-0200-000090030000}"/>
            </a:ext>
          </a:extLst>
        </xdr:cNvPr>
        <xdr:cNvCxnSpPr/>
      </xdr:nvCxnSpPr>
      <xdr:spPr>
        <a:xfrm>
          <a:off x="16459200" y="16421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162560</xdr:rowOff>
    </xdr:from>
    <xdr:ext cx="465455" cy="259080"/>
    <xdr:sp macro="" textlink="">
      <xdr:nvSpPr>
        <xdr:cNvPr id="913" name="テキスト ボックス 912">
          <a:extLst>
            <a:ext uri="{FF2B5EF4-FFF2-40B4-BE49-F238E27FC236}">
              <a16:creationId xmlns:a16="http://schemas.microsoft.com/office/drawing/2014/main" id="{00000000-0008-0000-0200-000091030000}"/>
            </a:ext>
          </a:extLst>
        </xdr:cNvPr>
        <xdr:cNvSpPr txBox="1"/>
      </xdr:nvSpPr>
      <xdr:spPr>
        <a:xfrm>
          <a:off x="16048990" y="162788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4" name="【庁舎】&#10;一人当たり面積グラフ枠">
          <a:extLst>
            <a:ext uri="{FF2B5EF4-FFF2-40B4-BE49-F238E27FC236}">
              <a16:creationId xmlns:a16="http://schemas.microsoft.com/office/drawing/2014/main" id="{00000000-0008-0000-0200-000092030000}"/>
            </a:ext>
          </a:extLst>
        </xdr:cNvPr>
        <xdr:cNvSpPr/>
      </xdr:nvSpPr>
      <xdr:spPr>
        <a:xfrm>
          <a:off x="16459200" y="16421100"/>
          <a:ext cx="42672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99</xdr:row>
      <xdr:rowOff>52070</xdr:rowOff>
    </xdr:from>
    <xdr:to>
      <xdr:col>116</xdr:col>
      <xdr:colOff>62865</xdr:colOff>
      <xdr:row>107</xdr:row>
      <xdr:rowOff>169545</xdr:rowOff>
    </xdr:to>
    <xdr:cxnSp macro="">
      <xdr:nvCxnSpPr>
        <xdr:cNvPr id="915" name="直線コネクタ 914">
          <a:extLst>
            <a:ext uri="{FF2B5EF4-FFF2-40B4-BE49-F238E27FC236}">
              <a16:creationId xmlns:a16="http://schemas.microsoft.com/office/drawing/2014/main" id="{00000000-0008-0000-0200-000093030000}"/>
            </a:ext>
          </a:extLst>
        </xdr:cNvPr>
        <xdr:cNvCxnSpPr/>
      </xdr:nvCxnSpPr>
      <xdr:spPr>
        <a:xfrm flipV="1">
          <a:off x="19951065" y="16682720"/>
          <a:ext cx="0" cy="14890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1905</xdr:rowOff>
    </xdr:from>
    <xdr:ext cx="467995" cy="259080"/>
    <xdr:sp macro="" textlink="">
      <xdr:nvSpPr>
        <xdr:cNvPr id="916" name="【庁舎】&#10;一人当たり面積最小値テキスト">
          <a:extLst>
            <a:ext uri="{FF2B5EF4-FFF2-40B4-BE49-F238E27FC236}">
              <a16:creationId xmlns:a16="http://schemas.microsoft.com/office/drawing/2014/main" id="{00000000-0008-0000-0200-000094030000}"/>
            </a:ext>
          </a:extLst>
        </xdr:cNvPr>
        <xdr:cNvSpPr txBox="1"/>
      </xdr:nvSpPr>
      <xdr:spPr>
        <a:xfrm>
          <a:off x="19989800" y="1817560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0.064</a:t>
          </a:r>
          <a:endParaRPr kumimoji="1" lang="ja-JP" altLang="en-US" sz="1000" b="1">
            <a:latin typeface="ＭＳ Ｐゴシック"/>
            <a:ea typeface="ＭＳ Ｐゴシック"/>
          </a:endParaRPr>
        </a:p>
      </xdr:txBody>
    </xdr:sp>
    <xdr:clientData/>
  </xdr:oneCellAnchor>
  <xdr:twoCellAnchor>
    <xdr:from>
      <xdr:col>115</xdr:col>
      <xdr:colOff>165100</xdr:colOff>
      <xdr:row>107</xdr:row>
      <xdr:rowOff>169545</xdr:rowOff>
    </xdr:from>
    <xdr:to>
      <xdr:col>116</xdr:col>
      <xdr:colOff>152400</xdr:colOff>
      <xdr:row>107</xdr:row>
      <xdr:rowOff>169545</xdr:rowOff>
    </xdr:to>
    <xdr:cxnSp macro="">
      <xdr:nvCxnSpPr>
        <xdr:cNvPr id="917" name="直線コネクタ 916">
          <a:extLst>
            <a:ext uri="{FF2B5EF4-FFF2-40B4-BE49-F238E27FC236}">
              <a16:creationId xmlns:a16="http://schemas.microsoft.com/office/drawing/2014/main" id="{00000000-0008-0000-0200-000095030000}"/>
            </a:ext>
          </a:extLst>
        </xdr:cNvPr>
        <xdr:cNvCxnSpPr/>
      </xdr:nvCxnSpPr>
      <xdr:spPr>
        <a:xfrm>
          <a:off x="19881850" y="181717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169545</xdr:rowOff>
    </xdr:from>
    <xdr:ext cx="467995" cy="257175"/>
    <xdr:sp macro="" textlink="">
      <xdr:nvSpPr>
        <xdr:cNvPr id="918" name="【庁舎】&#10;一人当たり面積最大値テキスト">
          <a:extLst>
            <a:ext uri="{FF2B5EF4-FFF2-40B4-BE49-F238E27FC236}">
              <a16:creationId xmlns:a16="http://schemas.microsoft.com/office/drawing/2014/main" id="{00000000-0008-0000-0200-000096030000}"/>
            </a:ext>
          </a:extLst>
        </xdr:cNvPr>
        <xdr:cNvSpPr txBox="1"/>
      </xdr:nvSpPr>
      <xdr:spPr>
        <a:xfrm>
          <a:off x="19989800" y="1645729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0.520</a:t>
          </a:r>
          <a:endParaRPr kumimoji="1" lang="ja-JP" altLang="en-US" sz="1000" b="1">
            <a:latin typeface="ＭＳ Ｐゴシック"/>
            <a:ea typeface="ＭＳ Ｐゴシック"/>
          </a:endParaRPr>
        </a:p>
      </xdr:txBody>
    </xdr:sp>
    <xdr:clientData/>
  </xdr:oneCellAnchor>
  <xdr:twoCellAnchor>
    <xdr:from>
      <xdr:col>115</xdr:col>
      <xdr:colOff>165100</xdr:colOff>
      <xdr:row>99</xdr:row>
      <xdr:rowOff>52070</xdr:rowOff>
    </xdr:from>
    <xdr:to>
      <xdr:col>116</xdr:col>
      <xdr:colOff>152400</xdr:colOff>
      <xdr:row>99</xdr:row>
      <xdr:rowOff>52070</xdr:rowOff>
    </xdr:to>
    <xdr:cxnSp macro="">
      <xdr:nvCxnSpPr>
        <xdr:cNvPr id="919" name="直線コネクタ 918">
          <a:extLst>
            <a:ext uri="{FF2B5EF4-FFF2-40B4-BE49-F238E27FC236}">
              <a16:creationId xmlns:a16="http://schemas.microsoft.com/office/drawing/2014/main" id="{00000000-0008-0000-0200-000097030000}"/>
            </a:ext>
          </a:extLst>
        </xdr:cNvPr>
        <xdr:cNvCxnSpPr/>
      </xdr:nvCxnSpPr>
      <xdr:spPr>
        <a:xfrm>
          <a:off x="19881850" y="1668272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66040</xdr:rowOff>
    </xdr:from>
    <xdr:ext cx="467995" cy="257175"/>
    <xdr:sp macro="" textlink="">
      <xdr:nvSpPr>
        <xdr:cNvPr id="920" name="【庁舎】&#10;一人当たり面積平均値テキスト">
          <a:extLst>
            <a:ext uri="{FF2B5EF4-FFF2-40B4-BE49-F238E27FC236}">
              <a16:creationId xmlns:a16="http://schemas.microsoft.com/office/drawing/2014/main" id="{00000000-0008-0000-0200-000098030000}"/>
            </a:ext>
          </a:extLst>
        </xdr:cNvPr>
        <xdr:cNvSpPr txBox="1"/>
      </xdr:nvSpPr>
      <xdr:spPr>
        <a:xfrm>
          <a:off x="19989800" y="17553940"/>
          <a:ext cx="467995"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0.192</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105</xdr:row>
      <xdr:rowOff>43180</xdr:rowOff>
    </xdr:from>
    <xdr:to>
      <xdr:col>116</xdr:col>
      <xdr:colOff>114300</xdr:colOff>
      <xdr:row>105</xdr:row>
      <xdr:rowOff>144780</xdr:rowOff>
    </xdr:to>
    <xdr:sp macro="" textlink="">
      <xdr:nvSpPr>
        <xdr:cNvPr id="921" name="フローチャート: 判断 920">
          <a:extLst>
            <a:ext uri="{FF2B5EF4-FFF2-40B4-BE49-F238E27FC236}">
              <a16:creationId xmlns:a16="http://schemas.microsoft.com/office/drawing/2014/main" id="{00000000-0008-0000-0200-000099030000}"/>
            </a:ext>
          </a:extLst>
        </xdr:cNvPr>
        <xdr:cNvSpPr/>
      </xdr:nvSpPr>
      <xdr:spPr>
        <a:xfrm>
          <a:off x="19900900" y="1770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69215</xdr:rowOff>
    </xdr:from>
    <xdr:to>
      <xdr:col>112</xdr:col>
      <xdr:colOff>38100</xdr:colOff>
      <xdr:row>105</xdr:row>
      <xdr:rowOff>170815</xdr:rowOff>
    </xdr:to>
    <xdr:sp macro="" textlink="">
      <xdr:nvSpPr>
        <xdr:cNvPr id="922" name="フローチャート: 判断 921">
          <a:extLst>
            <a:ext uri="{FF2B5EF4-FFF2-40B4-BE49-F238E27FC236}">
              <a16:creationId xmlns:a16="http://schemas.microsoft.com/office/drawing/2014/main" id="{00000000-0008-0000-0200-00009A030000}"/>
            </a:ext>
          </a:extLst>
        </xdr:cNvPr>
        <xdr:cNvSpPr/>
      </xdr:nvSpPr>
      <xdr:spPr>
        <a:xfrm>
          <a:off x="19157950" y="1772856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76200</xdr:rowOff>
    </xdr:from>
    <xdr:to>
      <xdr:col>107</xdr:col>
      <xdr:colOff>101600</xdr:colOff>
      <xdr:row>106</xdr:row>
      <xdr:rowOff>6350</xdr:rowOff>
    </xdr:to>
    <xdr:sp macro="" textlink="">
      <xdr:nvSpPr>
        <xdr:cNvPr id="923" name="フローチャート: 判断 922">
          <a:extLst>
            <a:ext uri="{FF2B5EF4-FFF2-40B4-BE49-F238E27FC236}">
              <a16:creationId xmlns:a16="http://schemas.microsoft.com/office/drawing/2014/main" id="{00000000-0008-0000-0200-00009B030000}"/>
            </a:ext>
          </a:extLst>
        </xdr:cNvPr>
        <xdr:cNvSpPr/>
      </xdr:nvSpPr>
      <xdr:spPr>
        <a:xfrm>
          <a:off x="18345150" y="1773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92075</xdr:rowOff>
    </xdr:from>
    <xdr:to>
      <xdr:col>102</xdr:col>
      <xdr:colOff>165100</xdr:colOff>
      <xdr:row>106</xdr:row>
      <xdr:rowOff>22225</xdr:rowOff>
    </xdr:to>
    <xdr:sp macro="" textlink="">
      <xdr:nvSpPr>
        <xdr:cNvPr id="924" name="フローチャート: 判断 923">
          <a:extLst>
            <a:ext uri="{FF2B5EF4-FFF2-40B4-BE49-F238E27FC236}">
              <a16:creationId xmlns:a16="http://schemas.microsoft.com/office/drawing/2014/main" id="{00000000-0008-0000-0200-00009C030000}"/>
            </a:ext>
          </a:extLst>
        </xdr:cNvPr>
        <xdr:cNvSpPr/>
      </xdr:nvSpPr>
      <xdr:spPr>
        <a:xfrm>
          <a:off x="17551400" y="1775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95885</xdr:rowOff>
    </xdr:from>
    <xdr:to>
      <xdr:col>98</xdr:col>
      <xdr:colOff>38100</xdr:colOff>
      <xdr:row>106</xdr:row>
      <xdr:rowOff>26035</xdr:rowOff>
    </xdr:to>
    <xdr:sp macro="" textlink="">
      <xdr:nvSpPr>
        <xdr:cNvPr id="925" name="フローチャート: 判断 924">
          <a:extLst>
            <a:ext uri="{FF2B5EF4-FFF2-40B4-BE49-F238E27FC236}">
              <a16:creationId xmlns:a16="http://schemas.microsoft.com/office/drawing/2014/main" id="{00000000-0008-0000-0200-00009D030000}"/>
            </a:ext>
          </a:extLst>
        </xdr:cNvPr>
        <xdr:cNvSpPr/>
      </xdr:nvSpPr>
      <xdr:spPr>
        <a:xfrm>
          <a:off x="16757650" y="1775523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16510</xdr:rowOff>
    </xdr:from>
    <xdr:ext cx="762000" cy="259080"/>
    <xdr:sp macro="" textlink="">
      <xdr:nvSpPr>
        <xdr:cNvPr id="926" name="テキスト ボックス 925">
          <a:extLst>
            <a:ext uri="{FF2B5EF4-FFF2-40B4-BE49-F238E27FC236}">
              <a16:creationId xmlns:a16="http://schemas.microsoft.com/office/drawing/2014/main" id="{00000000-0008-0000-0200-00009E030000}"/>
            </a:ext>
          </a:extLst>
        </xdr:cNvPr>
        <xdr:cNvSpPr txBox="1"/>
      </xdr:nvSpPr>
      <xdr:spPr>
        <a:xfrm>
          <a:off x="197802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171450</xdr:colOff>
      <xdr:row>111</xdr:row>
      <xdr:rowOff>16510</xdr:rowOff>
    </xdr:from>
    <xdr:ext cx="762000" cy="259080"/>
    <xdr:sp macro="" textlink="">
      <xdr:nvSpPr>
        <xdr:cNvPr id="927" name="テキスト ボックス 926">
          <a:extLst>
            <a:ext uri="{FF2B5EF4-FFF2-40B4-BE49-F238E27FC236}">
              <a16:creationId xmlns:a16="http://schemas.microsoft.com/office/drawing/2014/main" id="{00000000-0008-0000-0200-00009F030000}"/>
            </a:ext>
          </a:extLst>
        </xdr:cNvPr>
        <xdr:cNvSpPr txBox="1"/>
      </xdr:nvSpPr>
      <xdr:spPr>
        <a:xfrm>
          <a:off x="190309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60095" cy="259080"/>
    <xdr:sp macro="" textlink="">
      <xdr:nvSpPr>
        <xdr:cNvPr id="928" name="テキスト ボックス 927">
          <a:extLst>
            <a:ext uri="{FF2B5EF4-FFF2-40B4-BE49-F238E27FC236}">
              <a16:creationId xmlns:a16="http://schemas.microsoft.com/office/drawing/2014/main" id="{00000000-0008-0000-0200-0000A0030000}"/>
            </a:ext>
          </a:extLst>
        </xdr:cNvPr>
        <xdr:cNvSpPr txBox="1"/>
      </xdr:nvSpPr>
      <xdr:spPr>
        <a:xfrm>
          <a:off x="18224500" y="187045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2000" cy="259080"/>
    <xdr:sp macro="" textlink="">
      <xdr:nvSpPr>
        <xdr:cNvPr id="929" name="テキスト ボックス 928">
          <a:extLst>
            <a:ext uri="{FF2B5EF4-FFF2-40B4-BE49-F238E27FC236}">
              <a16:creationId xmlns:a16="http://schemas.microsoft.com/office/drawing/2014/main" id="{00000000-0008-0000-0200-0000A1030000}"/>
            </a:ext>
          </a:extLst>
        </xdr:cNvPr>
        <xdr:cNvSpPr txBox="1"/>
      </xdr:nvSpPr>
      <xdr:spPr>
        <a:xfrm>
          <a:off x="174307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171450</xdr:colOff>
      <xdr:row>111</xdr:row>
      <xdr:rowOff>16510</xdr:rowOff>
    </xdr:from>
    <xdr:ext cx="762000" cy="259080"/>
    <xdr:sp macro="" textlink="">
      <xdr:nvSpPr>
        <xdr:cNvPr id="930" name="テキスト ボックス 929">
          <a:extLst>
            <a:ext uri="{FF2B5EF4-FFF2-40B4-BE49-F238E27FC236}">
              <a16:creationId xmlns:a16="http://schemas.microsoft.com/office/drawing/2014/main" id="{00000000-0008-0000-0200-0000A2030000}"/>
            </a:ext>
          </a:extLst>
        </xdr:cNvPr>
        <xdr:cNvSpPr txBox="1"/>
      </xdr:nvSpPr>
      <xdr:spPr>
        <a:xfrm>
          <a:off x="166306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106</xdr:row>
      <xdr:rowOff>120650</xdr:rowOff>
    </xdr:from>
    <xdr:to>
      <xdr:col>116</xdr:col>
      <xdr:colOff>114300</xdr:colOff>
      <xdr:row>107</xdr:row>
      <xdr:rowOff>50165</xdr:rowOff>
    </xdr:to>
    <xdr:sp macro="" textlink="">
      <xdr:nvSpPr>
        <xdr:cNvPr id="931" name="楕円 930">
          <a:extLst>
            <a:ext uri="{FF2B5EF4-FFF2-40B4-BE49-F238E27FC236}">
              <a16:creationId xmlns:a16="http://schemas.microsoft.com/office/drawing/2014/main" id="{00000000-0008-0000-0200-0000A3030000}"/>
            </a:ext>
          </a:extLst>
        </xdr:cNvPr>
        <xdr:cNvSpPr/>
      </xdr:nvSpPr>
      <xdr:spPr>
        <a:xfrm>
          <a:off x="19900900" y="179514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98425</xdr:rowOff>
    </xdr:from>
    <xdr:ext cx="467995" cy="257175"/>
    <xdr:sp macro="" textlink="">
      <xdr:nvSpPr>
        <xdr:cNvPr id="932" name="【庁舎】&#10;一人当たり面積該当値テキスト">
          <a:extLst>
            <a:ext uri="{FF2B5EF4-FFF2-40B4-BE49-F238E27FC236}">
              <a16:creationId xmlns:a16="http://schemas.microsoft.com/office/drawing/2014/main" id="{00000000-0008-0000-0200-0000A4030000}"/>
            </a:ext>
          </a:extLst>
        </xdr:cNvPr>
        <xdr:cNvSpPr txBox="1"/>
      </xdr:nvSpPr>
      <xdr:spPr>
        <a:xfrm>
          <a:off x="19989800" y="1792922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0.116</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106</xdr:row>
      <xdr:rowOff>120650</xdr:rowOff>
    </xdr:from>
    <xdr:to>
      <xdr:col>112</xdr:col>
      <xdr:colOff>38100</xdr:colOff>
      <xdr:row>107</xdr:row>
      <xdr:rowOff>50165</xdr:rowOff>
    </xdr:to>
    <xdr:sp macro="" textlink="">
      <xdr:nvSpPr>
        <xdr:cNvPr id="933" name="楕円 932">
          <a:extLst>
            <a:ext uri="{FF2B5EF4-FFF2-40B4-BE49-F238E27FC236}">
              <a16:creationId xmlns:a16="http://schemas.microsoft.com/office/drawing/2014/main" id="{00000000-0008-0000-0200-0000A5030000}"/>
            </a:ext>
          </a:extLst>
        </xdr:cNvPr>
        <xdr:cNvSpPr/>
      </xdr:nvSpPr>
      <xdr:spPr>
        <a:xfrm>
          <a:off x="19157950" y="17951450"/>
          <a:ext cx="8255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171450</xdr:colOff>
      <xdr:row>106</xdr:row>
      <xdr:rowOff>170815</xdr:rowOff>
    </xdr:from>
    <xdr:to>
      <xdr:col>116</xdr:col>
      <xdr:colOff>63500</xdr:colOff>
      <xdr:row>106</xdr:row>
      <xdr:rowOff>170815</xdr:rowOff>
    </xdr:to>
    <xdr:cxnSp macro="">
      <xdr:nvCxnSpPr>
        <xdr:cNvPr id="934" name="直線コネクタ 933">
          <a:extLst>
            <a:ext uri="{FF2B5EF4-FFF2-40B4-BE49-F238E27FC236}">
              <a16:creationId xmlns:a16="http://schemas.microsoft.com/office/drawing/2014/main" id="{00000000-0008-0000-0200-0000A6030000}"/>
            </a:ext>
          </a:extLst>
        </xdr:cNvPr>
        <xdr:cNvCxnSpPr/>
      </xdr:nvCxnSpPr>
      <xdr:spPr>
        <a:xfrm>
          <a:off x="19202400" y="18001615"/>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120650</xdr:rowOff>
    </xdr:from>
    <xdr:to>
      <xdr:col>107</xdr:col>
      <xdr:colOff>101600</xdr:colOff>
      <xdr:row>107</xdr:row>
      <xdr:rowOff>50165</xdr:rowOff>
    </xdr:to>
    <xdr:sp macro="" textlink="">
      <xdr:nvSpPr>
        <xdr:cNvPr id="935" name="楕円 934">
          <a:extLst>
            <a:ext uri="{FF2B5EF4-FFF2-40B4-BE49-F238E27FC236}">
              <a16:creationId xmlns:a16="http://schemas.microsoft.com/office/drawing/2014/main" id="{00000000-0008-0000-0200-0000A7030000}"/>
            </a:ext>
          </a:extLst>
        </xdr:cNvPr>
        <xdr:cNvSpPr/>
      </xdr:nvSpPr>
      <xdr:spPr>
        <a:xfrm>
          <a:off x="18345150" y="179514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170815</xdr:rowOff>
    </xdr:from>
    <xdr:to>
      <xdr:col>111</xdr:col>
      <xdr:colOff>171450</xdr:colOff>
      <xdr:row>106</xdr:row>
      <xdr:rowOff>170815</xdr:rowOff>
    </xdr:to>
    <xdr:cxnSp macro="">
      <xdr:nvCxnSpPr>
        <xdr:cNvPr id="936" name="直線コネクタ 935">
          <a:extLst>
            <a:ext uri="{FF2B5EF4-FFF2-40B4-BE49-F238E27FC236}">
              <a16:creationId xmlns:a16="http://schemas.microsoft.com/office/drawing/2014/main" id="{00000000-0008-0000-0200-0000A8030000}"/>
            </a:ext>
          </a:extLst>
        </xdr:cNvPr>
        <xdr:cNvCxnSpPr/>
      </xdr:nvCxnSpPr>
      <xdr:spPr>
        <a:xfrm>
          <a:off x="18395950" y="18001615"/>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120650</xdr:rowOff>
    </xdr:from>
    <xdr:to>
      <xdr:col>102</xdr:col>
      <xdr:colOff>165100</xdr:colOff>
      <xdr:row>107</xdr:row>
      <xdr:rowOff>50165</xdr:rowOff>
    </xdr:to>
    <xdr:sp macro="" textlink="">
      <xdr:nvSpPr>
        <xdr:cNvPr id="937" name="楕円 936">
          <a:extLst>
            <a:ext uri="{FF2B5EF4-FFF2-40B4-BE49-F238E27FC236}">
              <a16:creationId xmlns:a16="http://schemas.microsoft.com/office/drawing/2014/main" id="{00000000-0008-0000-0200-0000A9030000}"/>
            </a:ext>
          </a:extLst>
        </xdr:cNvPr>
        <xdr:cNvSpPr/>
      </xdr:nvSpPr>
      <xdr:spPr>
        <a:xfrm>
          <a:off x="17551400" y="179514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170815</xdr:rowOff>
    </xdr:from>
    <xdr:to>
      <xdr:col>107</xdr:col>
      <xdr:colOff>50800</xdr:colOff>
      <xdr:row>106</xdr:row>
      <xdr:rowOff>170815</xdr:rowOff>
    </xdr:to>
    <xdr:cxnSp macro="">
      <xdr:nvCxnSpPr>
        <xdr:cNvPr id="938" name="直線コネクタ 937">
          <a:extLst>
            <a:ext uri="{FF2B5EF4-FFF2-40B4-BE49-F238E27FC236}">
              <a16:creationId xmlns:a16="http://schemas.microsoft.com/office/drawing/2014/main" id="{00000000-0008-0000-0200-0000AA030000}"/>
            </a:ext>
          </a:extLst>
        </xdr:cNvPr>
        <xdr:cNvCxnSpPr/>
      </xdr:nvCxnSpPr>
      <xdr:spPr>
        <a:xfrm>
          <a:off x="17602200" y="18001615"/>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130175</xdr:rowOff>
    </xdr:from>
    <xdr:to>
      <xdr:col>98</xdr:col>
      <xdr:colOff>38100</xdr:colOff>
      <xdr:row>107</xdr:row>
      <xdr:rowOff>60325</xdr:rowOff>
    </xdr:to>
    <xdr:sp macro="" textlink="">
      <xdr:nvSpPr>
        <xdr:cNvPr id="939" name="楕円 938">
          <a:extLst>
            <a:ext uri="{FF2B5EF4-FFF2-40B4-BE49-F238E27FC236}">
              <a16:creationId xmlns:a16="http://schemas.microsoft.com/office/drawing/2014/main" id="{00000000-0008-0000-0200-0000AB030000}"/>
            </a:ext>
          </a:extLst>
        </xdr:cNvPr>
        <xdr:cNvSpPr/>
      </xdr:nvSpPr>
      <xdr:spPr>
        <a:xfrm>
          <a:off x="16757650" y="1796097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171450</xdr:colOff>
      <xdr:row>106</xdr:row>
      <xdr:rowOff>170815</xdr:rowOff>
    </xdr:from>
    <xdr:to>
      <xdr:col>102</xdr:col>
      <xdr:colOff>114300</xdr:colOff>
      <xdr:row>107</xdr:row>
      <xdr:rowOff>9525</xdr:rowOff>
    </xdr:to>
    <xdr:cxnSp macro="">
      <xdr:nvCxnSpPr>
        <xdr:cNvPr id="940" name="直線コネクタ 939">
          <a:extLst>
            <a:ext uri="{FF2B5EF4-FFF2-40B4-BE49-F238E27FC236}">
              <a16:creationId xmlns:a16="http://schemas.microsoft.com/office/drawing/2014/main" id="{00000000-0008-0000-0200-0000AC030000}"/>
            </a:ext>
          </a:extLst>
        </xdr:cNvPr>
        <xdr:cNvCxnSpPr/>
      </xdr:nvCxnSpPr>
      <xdr:spPr>
        <a:xfrm flipV="1">
          <a:off x="16802100" y="18001615"/>
          <a:ext cx="8001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104</xdr:row>
      <xdr:rowOff>15875</xdr:rowOff>
    </xdr:from>
    <xdr:ext cx="469900" cy="259080"/>
    <xdr:sp macro="" textlink="">
      <xdr:nvSpPr>
        <xdr:cNvPr id="941" name="n_1aveValue【庁舎】&#10;一人当たり面積">
          <a:extLst>
            <a:ext uri="{FF2B5EF4-FFF2-40B4-BE49-F238E27FC236}">
              <a16:creationId xmlns:a16="http://schemas.microsoft.com/office/drawing/2014/main" id="{00000000-0008-0000-0200-0000AD030000}"/>
            </a:ext>
          </a:extLst>
        </xdr:cNvPr>
        <xdr:cNvSpPr txBox="1"/>
      </xdr:nvSpPr>
      <xdr:spPr>
        <a:xfrm>
          <a:off x="18980150" y="175037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0.184</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104</xdr:row>
      <xdr:rowOff>22860</xdr:rowOff>
    </xdr:from>
    <xdr:ext cx="469900" cy="259080"/>
    <xdr:sp macro="" textlink="">
      <xdr:nvSpPr>
        <xdr:cNvPr id="942" name="n_2aveValue【庁舎】&#10;一人当たり面積">
          <a:extLst>
            <a:ext uri="{FF2B5EF4-FFF2-40B4-BE49-F238E27FC236}">
              <a16:creationId xmlns:a16="http://schemas.microsoft.com/office/drawing/2014/main" id="{00000000-0008-0000-0200-0000AE030000}"/>
            </a:ext>
          </a:extLst>
        </xdr:cNvPr>
        <xdr:cNvSpPr txBox="1"/>
      </xdr:nvSpPr>
      <xdr:spPr>
        <a:xfrm>
          <a:off x="18180050" y="175107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0.182</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104</xdr:row>
      <xdr:rowOff>38735</xdr:rowOff>
    </xdr:from>
    <xdr:ext cx="469900" cy="259080"/>
    <xdr:sp macro="" textlink="">
      <xdr:nvSpPr>
        <xdr:cNvPr id="943" name="n_3aveValue【庁舎】&#10;一人当たり面積">
          <a:extLst>
            <a:ext uri="{FF2B5EF4-FFF2-40B4-BE49-F238E27FC236}">
              <a16:creationId xmlns:a16="http://schemas.microsoft.com/office/drawing/2014/main" id="{00000000-0008-0000-0200-0000AF030000}"/>
            </a:ext>
          </a:extLst>
        </xdr:cNvPr>
        <xdr:cNvSpPr txBox="1"/>
      </xdr:nvSpPr>
      <xdr:spPr>
        <a:xfrm>
          <a:off x="17386300" y="175266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0.177</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104</xdr:row>
      <xdr:rowOff>42545</xdr:rowOff>
    </xdr:from>
    <xdr:ext cx="469900" cy="257175"/>
    <xdr:sp macro="" textlink="">
      <xdr:nvSpPr>
        <xdr:cNvPr id="944" name="n_4aveValue【庁舎】&#10;一人当たり面積">
          <a:extLst>
            <a:ext uri="{FF2B5EF4-FFF2-40B4-BE49-F238E27FC236}">
              <a16:creationId xmlns:a16="http://schemas.microsoft.com/office/drawing/2014/main" id="{00000000-0008-0000-0200-0000B0030000}"/>
            </a:ext>
          </a:extLst>
        </xdr:cNvPr>
        <xdr:cNvSpPr txBox="1"/>
      </xdr:nvSpPr>
      <xdr:spPr>
        <a:xfrm>
          <a:off x="16592550" y="1753044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0.176</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107</xdr:row>
      <xdr:rowOff>41275</xdr:rowOff>
    </xdr:from>
    <xdr:ext cx="469900" cy="257175"/>
    <xdr:sp macro="" textlink="">
      <xdr:nvSpPr>
        <xdr:cNvPr id="945" name="n_1mainValue【庁舎】&#10;一人当たり面積">
          <a:extLst>
            <a:ext uri="{FF2B5EF4-FFF2-40B4-BE49-F238E27FC236}">
              <a16:creationId xmlns:a16="http://schemas.microsoft.com/office/drawing/2014/main" id="{00000000-0008-0000-0200-0000B1030000}"/>
            </a:ext>
          </a:extLst>
        </xdr:cNvPr>
        <xdr:cNvSpPr txBox="1"/>
      </xdr:nvSpPr>
      <xdr:spPr>
        <a:xfrm>
          <a:off x="18980150" y="1804352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0.116</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107</xdr:row>
      <xdr:rowOff>41275</xdr:rowOff>
    </xdr:from>
    <xdr:ext cx="469900" cy="257175"/>
    <xdr:sp macro="" textlink="">
      <xdr:nvSpPr>
        <xdr:cNvPr id="946" name="n_2mainValue【庁舎】&#10;一人当たり面積">
          <a:extLst>
            <a:ext uri="{FF2B5EF4-FFF2-40B4-BE49-F238E27FC236}">
              <a16:creationId xmlns:a16="http://schemas.microsoft.com/office/drawing/2014/main" id="{00000000-0008-0000-0200-0000B2030000}"/>
            </a:ext>
          </a:extLst>
        </xdr:cNvPr>
        <xdr:cNvSpPr txBox="1"/>
      </xdr:nvSpPr>
      <xdr:spPr>
        <a:xfrm>
          <a:off x="18180050" y="1804352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0.116</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107</xdr:row>
      <xdr:rowOff>41275</xdr:rowOff>
    </xdr:from>
    <xdr:ext cx="469900" cy="257175"/>
    <xdr:sp macro="" textlink="">
      <xdr:nvSpPr>
        <xdr:cNvPr id="947" name="n_3mainValue【庁舎】&#10;一人当たり面積">
          <a:extLst>
            <a:ext uri="{FF2B5EF4-FFF2-40B4-BE49-F238E27FC236}">
              <a16:creationId xmlns:a16="http://schemas.microsoft.com/office/drawing/2014/main" id="{00000000-0008-0000-0200-0000B3030000}"/>
            </a:ext>
          </a:extLst>
        </xdr:cNvPr>
        <xdr:cNvSpPr txBox="1"/>
      </xdr:nvSpPr>
      <xdr:spPr>
        <a:xfrm>
          <a:off x="17386300" y="1804352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0.116</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107</xdr:row>
      <xdr:rowOff>52070</xdr:rowOff>
    </xdr:from>
    <xdr:ext cx="469900" cy="257175"/>
    <xdr:sp macro="" textlink="">
      <xdr:nvSpPr>
        <xdr:cNvPr id="948" name="n_4mainValue【庁舎】&#10;一人当たり面積">
          <a:extLst>
            <a:ext uri="{FF2B5EF4-FFF2-40B4-BE49-F238E27FC236}">
              <a16:creationId xmlns:a16="http://schemas.microsoft.com/office/drawing/2014/main" id="{00000000-0008-0000-0200-0000B4030000}"/>
            </a:ext>
          </a:extLst>
        </xdr:cNvPr>
        <xdr:cNvSpPr txBox="1"/>
      </xdr:nvSpPr>
      <xdr:spPr>
        <a:xfrm>
          <a:off x="16592550" y="1805432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9" name="正方形/長方形 948">
          <a:extLst>
            <a:ext uri="{FF2B5EF4-FFF2-40B4-BE49-F238E27FC236}">
              <a16:creationId xmlns:a16="http://schemas.microsoft.com/office/drawing/2014/main" id="{00000000-0008-0000-0200-0000B5030000}"/>
            </a:ext>
          </a:extLst>
        </xdr:cNvPr>
        <xdr:cNvSpPr/>
      </xdr:nvSpPr>
      <xdr:spPr>
        <a:xfrm>
          <a:off x="685800" y="190881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0" name="正方形/長方形 949">
          <a:extLst>
            <a:ext uri="{FF2B5EF4-FFF2-40B4-BE49-F238E27FC236}">
              <a16:creationId xmlns:a16="http://schemas.microsoft.com/office/drawing/2014/main" id="{00000000-0008-0000-0200-0000B6030000}"/>
            </a:ext>
          </a:extLst>
        </xdr:cNvPr>
        <xdr:cNvSpPr/>
      </xdr:nvSpPr>
      <xdr:spPr>
        <a:xfrm>
          <a:off x="685800" y="19151600"/>
          <a:ext cx="3467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1" name="テキスト ボックス 950">
          <a:extLst>
            <a:ext uri="{FF2B5EF4-FFF2-40B4-BE49-F238E27FC236}">
              <a16:creationId xmlns:a16="http://schemas.microsoft.com/office/drawing/2014/main" id="{00000000-0008-0000-0200-0000B7030000}"/>
            </a:ext>
          </a:extLst>
        </xdr:cNvPr>
        <xdr:cNvSpPr txBox="1"/>
      </xdr:nvSpPr>
      <xdr:spPr>
        <a:xfrm>
          <a:off x="762000" y="19405600"/>
          <a:ext cx="198755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福祉施設」については、市が保有する老人福祉センターの老朽化により、有形固定資産減価償却率が類似団体と比較して特に高い水準にあり、令和５年度は86.9％となっている。反対に、「庁舎」においては令和元年度に新庁舎へ移転したことにより、29.9％と特に低い水準となっている。そのほか、「市民会館」「消防施設」については、該当施設の耐用年数に対して経過年数が浅いことから有形固定資産減価償却率が比較的低い状況となっている一方、「体育館・プール」「保健センター・保健所」は施設の老朽化が進んでおり、有形固定資産減価償却率は、類似団体より高くなっている。今後も吉川市公共施設長寿命化計画に基づき、適切に維持管理できるよう老朽化対策を進め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74295</xdr:rowOff>
    </xdr:from>
    <xdr:to>
      <xdr:col>64</xdr:col>
      <xdr:colOff>12700</xdr:colOff>
      <xdr:row>6</xdr:row>
      <xdr:rowOff>24765</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61035" y="409575"/>
          <a:ext cx="11421745" cy="621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61595</xdr:rowOff>
    </xdr:from>
    <xdr:to>
      <xdr:col>115</xdr:col>
      <xdr:colOff>25400</xdr:colOff>
      <xdr:row>5</xdr:row>
      <xdr:rowOff>106045</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8181320" y="396875"/>
          <a:ext cx="3532505"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86995</xdr:rowOff>
    </xdr:from>
    <xdr:to>
      <xdr:col>115</xdr:col>
      <xdr:colOff>6350</xdr:colOff>
      <xdr:row>5</xdr:row>
      <xdr:rowOff>80645</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8206720" y="422275"/>
          <a:ext cx="3488055"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111760</xdr:rowOff>
    </xdr:from>
    <xdr:to>
      <xdr:col>114</xdr:col>
      <xdr:colOff>184150</xdr:colOff>
      <xdr:row>5</xdr:row>
      <xdr:rowOff>55880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8232120" y="447040"/>
          <a:ext cx="3451860" cy="4470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埼玉県吉川市</a:t>
          </a:r>
        </a:p>
      </xdr:txBody>
    </xdr:sp>
    <xdr:clientData/>
  </xdr:twoCellAnchor>
  <xdr:twoCellAnchor>
    <xdr:from>
      <xdr:col>83</xdr:col>
      <xdr:colOff>6350</xdr:colOff>
      <xdr:row>2</xdr:row>
      <xdr:rowOff>61595</xdr:rowOff>
    </xdr:from>
    <xdr:to>
      <xdr:col>95</xdr:col>
      <xdr:colOff>152400</xdr:colOff>
      <xdr:row>5</xdr:row>
      <xdr:rowOff>106045</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5659735" y="396875"/>
          <a:ext cx="240919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86995</xdr:rowOff>
    </xdr:from>
    <xdr:to>
      <xdr:col>95</xdr:col>
      <xdr:colOff>133350</xdr:colOff>
      <xdr:row>5</xdr:row>
      <xdr:rowOff>80645</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5685135" y="422275"/>
          <a:ext cx="236474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111760</xdr:rowOff>
    </xdr:from>
    <xdr:to>
      <xdr:col>95</xdr:col>
      <xdr:colOff>101600</xdr:colOff>
      <xdr:row>5</xdr:row>
      <xdr:rowOff>55880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5710535" y="447040"/>
          <a:ext cx="2307590" cy="4470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188595</xdr:colOff>
      <xdr:row>7</xdr:row>
      <xdr:rowOff>5715</xdr:rowOff>
    </xdr:from>
    <xdr:to>
      <xdr:col>50</xdr:col>
      <xdr:colOff>0</xdr:colOff>
      <xdr:row>17</xdr:row>
      <xdr:rowOff>50165</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54380" y="1179195"/>
          <a:ext cx="8675370" cy="17208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37465</xdr:rowOff>
    </xdr:from>
    <xdr:to>
      <xdr:col>11</xdr:col>
      <xdr:colOff>44450</xdr:colOff>
      <xdr:row>17</xdr:row>
      <xdr:rowOff>37465</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68680" y="1210945"/>
          <a:ext cx="1250315"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188595</xdr:colOff>
      <xdr:row>7</xdr:row>
      <xdr:rowOff>37465</xdr:rowOff>
    </xdr:from>
    <xdr:to>
      <xdr:col>16</xdr:col>
      <xdr:colOff>188595</xdr:colOff>
      <xdr:row>17</xdr:row>
      <xdr:rowOff>37465</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074545" y="1210945"/>
          <a:ext cx="113157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72,678
70,592
31.66
27,610,509
26,227,145
1,186,495
14,632,287
23,144,736</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37465</xdr:rowOff>
    </xdr:from>
    <xdr:to>
      <xdr:col>24</xdr:col>
      <xdr:colOff>114300</xdr:colOff>
      <xdr:row>17</xdr:row>
      <xdr:rowOff>37465</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263265" y="1210945"/>
          <a:ext cx="1377315"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55880</xdr:rowOff>
    </xdr:from>
    <xdr:to>
      <xdr:col>34</xdr:col>
      <xdr:colOff>50800</xdr:colOff>
      <xdr:row>13</xdr:row>
      <xdr:rowOff>43180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4640580" y="1229360"/>
          <a:ext cx="1822450" cy="993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55880</xdr:rowOff>
    </xdr:from>
    <xdr:to>
      <xdr:col>40</xdr:col>
      <xdr:colOff>63500</xdr:colOff>
      <xdr:row>13</xdr:row>
      <xdr:rowOff>43180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6463030" y="1229360"/>
          <a:ext cx="1144270" cy="993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6.3
-</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55880</xdr:rowOff>
    </xdr:from>
    <xdr:to>
      <xdr:col>43</xdr:col>
      <xdr:colOff>133350</xdr:colOff>
      <xdr:row>13</xdr:row>
      <xdr:rowOff>43180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7670800" y="1229360"/>
          <a:ext cx="572135" cy="993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37465</xdr:rowOff>
    </xdr:from>
    <xdr:to>
      <xdr:col>34</xdr:col>
      <xdr:colOff>50800</xdr:colOff>
      <xdr:row>15</xdr:row>
      <xdr:rowOff>154940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4640580" y="2049145"/>
          <a:ext cx="182245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37465</xdr:rowOff>
    </xdr:from>
    <xdr:to>
      <xdr:col>50</xdr:col>
      <xdr:colOff>188595</xdr:colOff>
      <xdr:row>15</xdr:row>
      <xdr:rowOff>154940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6526530" y="2049145"/>
          <a:ext cx="3091815"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－３</a:t>
          </a:r>
        </a:p>
      </xdr:txBody>
    </xdr:sp>
    <xdr:clientData/>
  </xdr:twoCellAnchor>
  <xdr:twoCellAnchor>
    <xdr:from>
      <xdr:col>51</xdr:col>
      <xdr:colOff>31750</xdr:colOff>
      <xdr:row>7</xdr:row>
      <xdr:rowOff>5715</xdr:rowOff>
    </xdr:from>
    <xdr:to>
      <xdr:col>58</xdr:col>
      <xdr:colOff>0</xdr:colOff>
      <xdr:row>13</xdr:row>
      <xdr:rowOff>117475</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9650095" y="1179195"/>
          <a:ext cx="1288415" cy="11176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68580</xdr:rowOff>
    </xdr:from>
    <xdr:to>
      <xdr:col>58</xdr:col>
      <xdr:colOff>69850</xdr:colOff>
      <xdr:row>8</xdr:row>
      <xdr:rowOff>149225</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9864090" y="12420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161925</xdr:rowOff>
    </xdr:from>
    <xdr:to>
      <xdr:col>58</xdr:col>
      <xdr:colOff>69850</xdr:colOff>
      <xdr:row>10</xdr:row>
      <xdr:rowOff>74295</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9864090" y="150304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149225</xdr:rowOff>
    </xdr:from>
    <xdr:to>
      <xdr:col>58</xdr:col>
      <xdr:colOff>69850</xdr:colOff>
      <xdr:row>14</xdr:row>
      <xdr:rowOff>99060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9864090" y="1825625"/>
          <a:ext cx="114427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154940</xdr:rowOff>
    </xdr:from>
    <xdr:to>
      <xdr:col>52</xdr:col>
      <xdr:colOff>69850</xdr:colOff>
      <xdr:row>7</xdr:row>
      <xdr:rowOff>154940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a:off x="9726295" y="1328420"/>
          <a:ext cx="15049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188595</xdr:colOff>
      <xdr:row>10</xdr:row>
      <xdr:rowOff>124460</xdr:rowOff>
    </xdr:from>
    <xdr:to>
      <xdr:col>51</xdr:col>
      <xdr:colOff>188595</xdr:colOff>
      <xdr:row>11</xdr:row>
      <xdr:rowOff>93345</xdr:rowOff>
    </xdr:to>
    <xdr:cxnSp macro="">
      <xdr:nvCxnSpPr>
        <xdr:cNvPr id="23" name="直線コネクタ 22">
          <a:extLst>
            <a:ext uri="{FF2B5EF4-FFF2-40B4-BE49-F238E27FC236}">
              <a16:creationId xmlns:a16="http://schemas.microsoft.com/office/drawing/2014/main" id="{00000000-0008-0000-0600-000017000000}"/>
            </a:ext>
          </a:extLst>
        </xdr:cNvPr>
        <xdr:cNvCxnSpPr/>
      </xdr:nvCxnSpPr>
      <xdr:spPr>
        <a:xfrm>
          <a:off x="9806940" y="1800860"/>
          <a:ext cx="0" cy="13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124460</xdr:rowOff>
    </xdr:from>
    <xdr:to>
      <xdr:col>52</xdr:col>
      <xdr:colOff>69850</xdr:colOff>
      <xdr:row>10</xdr:row>
      <xdr:rowOff>124460</xdr:rowOff>
    </xdr:to>
    <xdr:cxnSp macro="">
      <xdr:nvCxnSpPr>
        <xdr:cNvPr id="24" name="直線コネクタ 23">
          <a:extLst>
            <a:ext uri="{FF2B5EF4-FFF2-40B4-BE49-F238E27FC236}">
              <a16:creationId xmlns:a16="http://schemas.microsoft.com/office/drawing/2014/main" id="{00000000-0008-0000-0600-000018000000}"/>
            </a:ext>
          </a:extLst>
        </xdr:cNvPr>
        <xdr:cNvCxnSpPr/>
      </xdr:nvCxnSpPr>
      <xdr:spPr>
        <a:xfrm>
          <a:off x="9726295" y="1800860"/>
          <a:ext cx="15049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188595</xdr:colOff>
      <xdr:row>12</xdr:row>
      <xdr:rowOff>21590</xdr:rowOff>
    </xdr:from>
    <xdr:to>
      <xdr:col>51</xdr:col>
      <xdr:colOff>188595</xdr:colOff>
      <xdr:row>12</xdr:row>
      <xdr:rowOff>158750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flipV="1">
          <a:off x="9806940" y="2033270"/>
          <a:ext cx="0" cy="1371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161925</xdr:rowOff>
    </xdr:from>
    <xdr:to>
      <xdr:col>52</xdr:col>
      <xdr:colOff>69850</xdr:colOff>
      <xdr:row>12</xdr:row>
      <xdr:rowOff>161925</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9726295" y="2173605"/>
          <a:ext cx="15049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106045</xdr:rowOff>
    </xdr:from>
    <xdr:to>
      <xdr:col>52</xdr:col>
      <xdr:colOff>34925</xdr:colOff>
      <xdr:row>8</xdr:row>
      <xdr:rowOff>37465</xdr:rowOff>
    </xdr:to>
    <xdr:sp macro="" textlink="">
      <xdr:nvSpPr>
        <xdr:cNvPr id="27" name="楕円 26">
          <a:extLst>
            <a:ext uri="{FF2B5EF4-FFF2-40B4-BE49-F238E27FC236}">
              <a16:creationId xmlns:a16="http://schemas.microsoft.com/office/drawing/2014/main" id="{00000000-0008-0000-0600-00001B000000}"/>
            </a:ext>
          </a:extLst>
        </xdr:cNvPr>
        <xdr:cNvSpPr/>
      </xdr:nvSpPr>
      <xdr:spPr>
        <a:xfrm>
          <a:off x="9761220" y="1279525"/>
          <a:ext cx="8064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31115</xdr:rowOff>
    </xdr:from>
    <xdr:to>
      <xdr:col>52</xdr:col>
      <xdr:colOff>34925</xdr:colOff>
      <xdr:row>9</xdr:row>
      <xdr:rowOff>130175</xdr:rowOff>
    </xdr:to>
    <xdr:sp macro="" textlink="">
      <xdr:nvSpPr>
        <xdr:cNvPr id="28" name="フローチャート: 判断 27">
          <a:extLst>
            <a:ext uri="{FF2B5EF4-FFF2-40B4-BE49-F238E27FC236}">
              <a16:creationId xmlns:a16="http://schemas.microsoft.com/office/drawing/2014/main" id="{00000000-0008-0000-0600-00001C000000}"/>
            </a:ext>
          </a:extLst>
        </xdr:cNvPr>
        <xdr:cNvSpPr/>
      </xdr:nvSpPr>
      <xdr:spPr>
        <a:xfrm>
          <a:off x="9761220" y="1539875"/>
          <a:ext cx="8064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93345</xdr:rowOff>
    </xdr:from>
    <xdr:ext cx="8807450" cy="25336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9135" y="2943225"/>
          <a:ext cx="88074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5715</xdr:rowOff>
    </xdr:from>
    <xdr:ext cx="5755005" cy="252730"/>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9135" y="3190875"/>
          <a:ext cx="57550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86995</xdr:rowOff>
    </xdr:from>
    <xdr:ext cx="8721725" cy="24955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9135" y="3439795"/>
          <a:ext cx="87217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57570" cy="253365"/>
    <xdr:sp macro="" textlink="">
      <xdr:nvSpPr>
        <xdr:cNvPr id="32" name="テキスト ボックス 31">
          <a:extLst>
            <a:ext uri="{FF2B5EF4-FFF2-40B4-BE49-F238E27FC236}">
              <a16:creationId xmlns:a16="http://schemas.microsoft.com/office/drawing/2014/main" id="{00000000-0008-0000-0600-000020000000}"/>
            </a:ext>
          </a:extLst>
        </xdr:cNvPr>
        <xdr:cNvSpPr txBox="1"/>
      </xdr:nvSpPr>
      <xdr:spPr>
        <a:xfrm>
          <a:off x="699135" y="3688080"/>
          <a:ext cx="59575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23</xdr:row>
      <xdr:rowOff>80645</xdr:rowOff>
    </xdr:from>
    <xdr:ext cx="8142605" cy="253365"/>
    <xdr:sp macro="" textlink="">
      <xdr:nvSpPr>
        <xdr:cNvPr id="33" name="テキスト ボックス 32">
          <a:extLst>
            <a:ext uri="{FF2B5EF4-FFF2-40B4-BE49-F238E27FC236}">
              <a16:creationId xmlns:a16="http://schemas.microsoft.com/office/drawing/2014/main" id="{00000000-0008-0000-0600-000021000000}"/>
            </a:ext>
          </a:extLst>
        </xdr:cNvPr>
        <xdr:cNvSpPr txBox="1"/>
      </xdr:nvSpPr>
      <xdr:spPr>
        <a:xfrm>
          <a:off x="699135" y="3936365"/>
          <a:ext cx="81426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24</xdr:row>
      <xdr:rowOff>161925</xdr:rowOff>
    </xdr:from>
    <xdr:ext cx="8756015" cy="412750"/>
    <xdr:sp macro="" textlink="">
      <xdr:nvSpPr>
        <xdr:cNvPr id="34" name="テキスト ボックス 33">
          <a:extLst>
            <a:ext uri="{FF2B5EF4-FFF2-40B4-BE49-F238E27FC236}">
              <a16:creationId xmlns:a16="http://schemas.microsoft.com/office/drawing/2014/main" id="{00000000-0008-0000-0600-000022000000}"/>
            </a:ext>
          </a:extLst>
        </xdr:cNvPr>
        <xdr:cNvSpPr txBox="1"/>
      </xdr:nvSpPr>
      <xdr:spPr>
        <a:xfrm>
          <a:off x="699135" y="4185285"/>
          <a:ext cx="8756015" cy="4127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dr:col>3</xdr:col>
      <xdr:colOff>133350</xdr:colOff>
      <xdr:row>26</xdr:row>
      <xdr:rowOff>74295</xdr:rowOff>
    </xdr:from>
    <xdr:ext cx="180975" cy="252095"/>
    <xdr:sp macro="" textlink="">
      <xdr:nvSpPr>
        <xdr:cNvPr id="35" name="テキスト ボックス 34">
          <a:extLst>
            <a:ext uri="{FF2B5EF4-FFF2-40B4-BE49-F238E27FC236}">
              <a16:creationId xmlns:a16="http://schemas.microsoft.com/office/drawing/2014/main" id="{00000000-0008-0000-0600-000023000000}"/>
            </a:ext>
          </a:extLst>
        </xdr:cNvPr>
        <xdr:cNvSpPr txBox="1"/>
      </xdr:nvSpPr>
      <xdr:spPr>
        <a:xfrm>
          <a:off x="699135" y="4432935"/>
          <a:ext cx="18097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133350</xdr:colOff>
      <xdr:row>29</xdr:row>
      <xdr:rowOff>43180</xdr:rowOff>
    </xdr:from>
    <xdr:to>
      <xdr:col>27</xdr:col>
      <xdr:colOff>184150</xdr:colOff>
      <xdr:row>31</xdr:row>
      <xdr:rowOff>18415</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699135" y="4904740"/>
          <a:ext cx="457708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61595</xdr:rowOff>
    </xdr:from>
    <xdr:ext cx="1268730" cy="302260"/>
    <xdr:sp macro="" textlink="">
      <xdr:nvSpPr>
        <xdr:cNvPr id="37" name="テキスト ボックス 36">
          <a:extLst>
            <a:ext uri="{FF2B5EF4-FFF2-40B4-BE49-F238E27FC236}">
              <a16:creationId xmlns:a16="http://schemas.microsoft.com/office/drawing/2014/main" id="{00000000-0008-0000-0600-000025000000}"/>
            </a:ext>
          </a:extLst>
        </xdr:cNvPr>
        <xdr:cNvSpPr txBox="1"/>
      </xdr:nvSpPr>
      <xdr:spPr>
        <a:xfrm>
          <a:off x="1609090" y="5258435"/>
          <a:ext cx="1268730" cy="3022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37465</xdr:rowOff>
    </xdr:from>
    <xdr:ext cx="1647190" cy="350520"/>
    <xdr:sp macro="" textlink="">
      <xdr:nvSpPr>
        <xdr:cNvPr id="38" name="テキスト ボックス 37">
          <a:extLst>
            <a:ext uri="{FF2B5EF4-FFF2-40B4-BE49-F238E27FC236}">
              <a16:creationId xmlns:a16="http://schemas.microsoft.com/office/drawing/2014/main" id="{00000000-0008-0000-0600-000026000000}"/>
            </a:ext>
          </a:extLst>
        </xdr:cNvPr>
        <xdr:cNvSpPr txBox="1"/>
      </xdr:nvSpPr>
      <xdr:spPr>
        <a:xfrm>
          <a:off x="2861945" y="5234305"/>
          <a:ext cx="1647190" cy="3505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[0.79]</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124460</xdr:rowOff>
    </xdr:from>
    <xdr:to>
      <xdr:col>35</xdr:col>
      <xdr:colOff>95250</xdr:colOff>
      <xdr:row>32</xdr:row>
      <xdr:rowOff>37465</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5318760" y="5153660"/>
          <a:ext cx="1377315"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142875</xdr:rowOff>
    </xdr:from>
    <xdr:to>
      <xdr:col>35</xdr:col>
      <xdr:colOff>95250</xdr:colOff>
      <xdr:row>33</xdr:row>
      <xdr:rowOff>55880</xdr:rowOff>
    </xdr:to>
    <xdr:sp macro="" textlink="">
      <xdr:nvSpPr>
        <xdr:cNvPr id="40" name="正方形/長方形 39">
          <a:extLst>
            <a:ext uri="{FF2B5EF4-FFF2-40B4-BE49-F238E27FC236}">
              <a16:creationId xmlns:a16="http://schemas.microsoft.com/office/drawing/2014/main" id="{00000000-0008-0000-0600-000028000000}"/>
            </a:ext>
          </a:extLst>
        </xdr:cNvPr>
        <xdr:cNvSpPr/>
      </xdr:nvSpPr>
      <xdr:spPr>
        <a:xfrm>
          <a:off x="5318760" y="5339715"/>
          <a:ext cx="1377315"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27/108</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124460</xdr:rowOff>
    </xdr:from>
    <xdr:to>
      <xdr:col>42</xdr:col>
      <xdr:colOff>25400</xdr:colOff>
      <xdr:row>32</xdr:row>
      <xdr:rowOff>37465</xdr:rowOff>
    </xdr:to>
    <xdr:sp macro="" textlink="">
      <xdr:nvSpPr>
        <xdr:cNvPr id="41" name="正方形/長方形 40">
          <a:extLst>
            <a:ext uri="{FF2B5EF4-FFF2-40B4-BE49-F238E27FC236}">
              <a16:creationId xmlns:a16="http://schemas.microsoft.com/office/drawing/2014/main" id="{00000000-0008-0000-0600-000029000000}"/>
            </a:ext>
          </a:extLst>
        </xdr:cNvPr>
        <xdr:cNvSpPr/>
      </xdr:nvSpPr>
      <xdr:spPr>
        <a:xfrm>
          <a:off x="6802120" y="51536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142875</xdr:rowOff>
    </xdr:from>
    <xdr:to>
      <xdr:col>42</xdr:col>
      <xdr:colOff>25400</xdr:colOff>
      <xdr:row>33</xdr:row>
      <xdr:rowOff>55880</xdr:rowOff>
    </xdr:to>
    <xdr:sp macro="" textlink="">
      <xdr:nvSpPr>
        <xdr:cNvPr id="42" name="正方形/長方形 41">
          <a:extLst>
            <a:ext uri="{FF2B5EF4-FFF2-40B4-BE49-F238E27FC236}">
              <a16:creationId xmlns:a16="http://schemas.microsoft.com/office/drawing/2014/main" id="{00000000-0008-0000-0600-00002A000000}"/>
            </a:ext>
          </a:extLst>
        </xdr:cNvPr>
        <xdr:cNvSpPr/>
      </xdr:nvSpPr>
      <xdr:spPr>
        <a:xfrm>
          <a:off x="6802120" y="53397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124460</xdr:rowOff>
    </xdr:from>
    <xdr:to>
      <xdr:col>49</xdr:col>
      <xdr:colOff>19050</xdr:colOff>
      <xdr:row>32</xdr:row>
      <xdr:rowOff>37465</xdr:rowOff>
    </xdr:to>
    <xdr:sp macro="" textlink="">
      <xdr:nvSpPr>
        <xdr:cNvPr id="43" name="正方形/長方形 42">
          <a:extLst>
            <a:ext uri="{FF2B5EF4-FFF2-40B4-BE49-F238E27FC236}">
              <a16:creationId xmlns:a16="http://schemas.microsoft.com/office/drawing/2014/main" id="{00000000-0008-0000-0600-00002B000000}"/>
            </a:ext>
          </a:extLst>
        </xdr:cNvPr>
        <xdr:cNvSpPr/>
      </xdr:nvSpPr>
      <xdr:spPr>
        <a:xfrm>
          <a:off x="8115935" y="51536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43</xdr:col>
      <xdr:colOff>6350</xdr:colOff>
      <xdr:row>31</xdr:row>
      <xdr:rowOff>142875</xdr:rowOff>
    </xdr:from>
    <xdr:to>
      <xdr:col>49</xdr:col>
      <xdr:colOff>19050</xdr:colOff>
      <xdr:row>33</xdr:row>
      <xdr:rowOff>55880</xdr:rowOff>
    </xdr:to>
    <xdr:sp macro="" textlink="">
      <xdr:nvSpPr>
        <xdr:cNvPr id="44" name="正方形/長方形 43">
          <a:extLst>
            <a:ext uri="{FF2B5EF4-FFF2-40B4-BE49-F238E27FC236}">
              <a16:creationId xmlns:a16="http://schemas.microsoft.com/office/drawing/2014/main" id="{00000000-0008-0000-0600-00002C000000}"/>
            </a:ext>
          </a:extLst>
        </xdr:cNvPr>
        <xdr:cNvSpPr/>
      </xdr:nvSpPr>
      <xdr:spPr>
        <a:xfrm>
          <a:off x="8115935" y="53397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0.73</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117475</xdr:rowOff>
    </xdr:from>
    <xdr:to>
      <xdr:col>27</xdr:col>
      <xdr:colOff>184150</xdr:colOff>
      <xdr:row>47</xdr:row>
      <xdr:rowOff>130175</xdr:rowOff>
    </xdr:to>
    <xdr:sp macro="" textlink="">
      <xdr:nvSpPr>
        <xdr:cNvPr id="45" name="正方形/長方形 44">
          <a:extLst>
            <a:ext uri="{FF2B5EF4-FFF2-40B4-BE49-F238E27FC236}">
              <a16:creationId xmlns:a16="http://schemas.microsoft.com/office/drawing/2014/main" id="{00000000-0008-0000-0600-00002D000000}"/>
            </a:ext>
          </a:extLst>
        </xdr:cNvPr>
        <xdr:cNvSpPr/>
      </xdr:nvSpPr>
      <xdr:spPr>
        <a:xfrm>
          <a:off x="699135" y="5649595"/>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117475</xdr:rowOff>
    </xdr:from>
    <xdr:to>
      <xdr:col>57</xdr:col>
      <xdr:colOff>120650</xdr:colOff>
      <xdr:row>47</xdr:row>
      <xdr:rowOff>130175</xdr:rowOff>
    </xdr:to>
    <xdr:sp macro="" textlink="">
      <xdr:nvSpPr>
        <xdr:cNvPr id="46" name="正方形/長方形 45">
          <a:extLst>
            <a:ext uri="{FF2B5EF4-FFF2-40B4-BE49-F238E27FC236}">
              <a16:creationId xmlns:a16="http://schemas.microsoft.com/office/drawing/2014/main" id="{00000000-0008-0000-0600-00002E000000}"/>
            </a:ext>
          </a:extLst>
        </xdr:cNvPr>
        <xdr:cNvSpPr/>
      </xdr:nvSpPr>
      <xdr:spPr>
        <a:xfrm>
          <a:off x="5445760" y="5649595"/>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117475</xdr:rowOff>
    </xdr:from>
    <xdr:to>
      <xdr:col>46</xdr:col>
      <xdr:colOff>188595</xdr:colOff>
      <xdr:row>35</xdr:row>
      <xdr:rowOff>31115</xdr:rowOff>
    </xdr:to>
    <xdr:sp macro="" textlink="">
      <xdr:nvSpPr>
        <xdr:cNvPr id="47" name="正方形/長方形 46">
          <a:extLst>
            <a:ext uri="{FF2B5EF4-FFF2-40B4-BE49-F238E27FC236}">
              <a16:creationId xmlns:a16="http://schemas.microsoft.com/office/drawing/2014/main" id="{00000000-0008-0000-0600-00002F000000}"/>
            </a:ext>
          </a:extLst>
        </xdr:cNvPr>
        <xdr:cNvSpPr/>
      </xdr:nvSpPr>
      <xdr:spPr>
        <a:xfrm>
          <a:off x="5445760" y="5649595"/>
          <a:ext cx="3418205"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93345</xdr:rowOff>
    </xdr:from>
    <xdr:to>
      <xdr:col>56</xdr:col>
      <xdr:colOff>188595</xdr:colOff>
      <xdr:row>47</xdr:row>
      <xdr:rowOff>68580</xdr:rowOff>
    </xdr:to>
    <xdr:sp macro="" textlink="" fLocksText="0">
      <xdr:nvSpPr>
        <xdr:cNvPr id="48" name="テキスト ボックス 47">
          <a:extLst>
            <a:ext uri="{FF2B5EF4-FFF2-40B4-BE49-F238E27FC236}">
              <a16:creationId xmlns:a16="http://schemas.microsoft.com/office/drawing/2014/main" id="{00000000-0008-0000-0600-000030000000}"/>
            </a:ext>
          </a:extLst>
        </xdr:cNvPr>
        <xdr:cNvSpPr txBox="1"/>
      </xdr:nvSpPr>
      <xdr:spPr>
        <a:xfrm>
          <a:off x="5551805" y="5960745"/>
          <a:ext cx="5198110" cy="19869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ゴシック"/>
              <a:ea typeface="ＭＳ ゴシック"/>
              <a:cs typeface="+mn-cs"/>
            </a:rPr>
            <a:t>　首都近郊という立地条件や、ＪＲ吉川美南駅の設置に伴う利便性の向上により人口が増加したことで納税義務者も増えており、税収が増加していることから、基準財政収入額が伸びており、財政力指数が類似団体の平均を超える状況となっている。</a:t>
          </a:r>
          <a:endParaRPr lang="ja-JP" altLang="ja-JP" sz="1300">
            <a:effectLst/>
            <a:latin typeface="ＭＳ ゴシック"/>
            <a:ea typeface="ＭＳ ゴシック"/>
          </a:endParaRPr>
        </a:p>
        <a:p>
          <a:r>
            <a:rPr kumimoji="1" lang="ja-JP" altLang="ja-JP" sz="1300">
              <a:solidFill>
                <a:schemeClr val="dk1"/>
              </a:solidFill>
              <a:effectLst/>
              <a:latin typeface="ＭＳ ゴシック"/>
              <a:ea typeface="ＭＳ ゴシック"/>
              <a:cs typeface="+mn-cs"/>
            </a:rPr>
            <a:t>　また、令和３年度から令和５年度に、国の補正予算において国税収入の増加に伴い、普通交付税の追加交付があり、基準財政需要額が増加したことにより財政力指数が減となっている。</a:t>
          </a:r>
          <a:endParaRPr kumimoji="1" lang="ja-JP" altLang="en-US" sz="1300">
            <a:latin typeface="ＭＳ Ｐゴシック"/>
            <a:ea typeface="ＭＳ Ｐゴシック"/>
          </a:endParaRPr>
        </a:p>
      </xdr:txBody>
    </xdr:sp>
    <xdr:clientData/>
  </xdr:twoCellAnchor>
  <xdr:twoCellAnchor>
    <xdr:from>
      <xdr:col>3</xdr:col>
      <xdr:colOff>133350</xdr:colOff>
      <xdr:row>47</xdr:row>
      <xdr:rowOff>130175</xdr:rowOff>
    </xdr:from>
    <xdr:to>
      <xdr:col>27</xdr:col>
      <xdr:colOff>184150</xdr:colOff>
      <xdr:row>47</xdr:row>
      <xdr:rowOff>130175</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699135" y="800925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159385</xdr:rowOff>
    </xdr:from>
    <xdr:ext cx="762000" cy="250190"/>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0" y="787082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dr:col>3</xdr:col>
      <xdr:colOff>133350</xdr:colOff>
      <xdr:row>45</xdr:row>
      <xdr:rowOff>73025</xdr:rowOff>
    </xdr:from>
    <xdr:to>
      <xdr:col>27</xdr:col>
      <xdr:colOff>184150</xdr:colOff>
      <xdr:row>45</xdr:row>
      <xdr:rowOff>73025</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699135" y="761682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100965</xdr:rowOff>
    </xdr:from>
    <xdr:ext cx="762000" cy="25336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0" y="747712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dr:col>3</xdr:col>
      <xdr:colOff>133350</xdr:colOff>
      <xdr:row>43</xdr:row>
      <xdr:rowOff>14605</xdr:rowOff>
    </xdr:from>
    <xdr:to>
      <xdr:col>27</xdr:col>
      <xdr:colOff>184150</xdr:colOff>
      <xdr:row>43</xdr:row>
      <xdr:rowOff>14605</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699135" y="722312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42545</xdr:rowOff>
    </xdr:from>
    <xdr:ext cx="762000" cy="252730"/>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0" y="708342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40</xdr:row>
      <xdr:rowOff>124460</xdr:rowOff>
    </xdr:from>
    <xdr:to>
      <xdr:col>27</xdr:col>
      <xdr:colOff>184150</xdr:colOff>
      <xdr:row>40</xdr:row>
      <xdr:rowOff>124460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699135" y="683006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152400</xdr:rowOff>
    </xdr:from>
    <xdr:ext cx="762000" cy="252730"/>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0" y="66903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dr:col>3</xdr:col>
      <xdr:colOff>133350</xdr:colOff>
      <xdr:row>38</xdr:row>
      <xdr:rowOff>66675</xdr:rowOff>
    </xdr:from>
    <xdr:to>
      <xdr:col>27</xdr:col>
      <xdr:colOff>184150</xdr:colOff>
      <xdr:row>38</xdr:row>
      <xdr:rowOff>66675</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699135" y="643699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95250</xdr:rowOff>
    </xdr:from>
    <xdr:ext cx="762000" cy="252730"/>
    <xdr:sp macro="" textlink="">
      <xdr:nvSpPr>
        <xdr:cNvPr id="58" name="テキスト ボックス 57">
          <a:extLst>
            <a:ext uri="{FF2B5EF4-FFF2-40B4-BE49-F238E27FC236}">
              <a16:creationId xmlns:a16="http://schemas.microsoft.com/office/drawing/2014/main" id="{00000000-0008-0000-0600-00003A000000}"/>
            </a:ext>
          </a:extLst>
        </xdr:cNvPr>
        <xdr:cNvSpPr txBox="1"/>
      </xdr:nvSpPr>
      <xdr:spPr>
        <a:xfrm>
          <a:off x="0" y="629793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133350</xdr:colOff>
      <xdr:row>36</xdr:row>
      <xdr:rowOff>7620</xdr:rowOff>
    </xdr:from>
    <xdr:to>
      <xdr:col>27</xdr:col>
      <xdr:colOff>184150</xdr:colOff>
      <xdr:row>36</xdr:row>
      <xdr:rowOff>7620</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699135" y="604266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36830</xdr:rowOff>
    </xdr:from>
    <xdr:ext cx="762000" cy="250190"/>
    <xdr:sp macro="" textlink="">
      <xdr:nvSpPr>
        <xdr:cNvPr id="60" name="テキスト ボックス 59">
          <a:extLst>
            <a:ext uri="{FF2B5EF4-FFF2-40B4-BE49-F238E27FC236}">
              <a16:creationId xmlns:a16="http://schemas.microsoft.com/office/drawing/2014/main" id="{00000000-0008-0000-0600-00003C000000}"/>
            </a:ext>
          </a:extLst>
        </xdr:cNvPr>
        <xdr:cNvSpPr txBox="1"/>
      </xdr:nvSpPr>
      <xdr:spPr>
        <a:xfrm>
          <a:off x="0" y="590423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117475</xdr:rowOff>
    </xdr:from>
    <xdr:to>
      <xdr:col>27</xdr:col>
      <xdr:colOff>184150</xdr:colOff>
      <xdr:row>33</xdr:row>
      <xdr:rowOff>117475</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699135" y="564959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146685</xdr:rowOff>
    </xdr:from>
    <xdr:ext cx="762000" cy="250190"/>
    <xdr:sp macro="" textlink="">
      <xdr:nvSpPr>
        <xdr:cNvPr id="62" name="テキスト ボックス 61">
          <a:extLst>
            <a:ext uri="{FF2B5EF4-FFF2-40B4-BE49-F238E27FC236}">
              <a16:creationId xmlns:a16="http://schemas.microsoft.com/office/drawing/2014/main" id="{00000000-0008-0000-0600-00003E000000}"/>
            </a:ext>
          </a:extLst>
        </xdr:cNvPr>
        <xdr:cNvSpPr txBox="1"/>
      </xdr:nvSpPr>
      <xdr:spPr>
        <a:xfrm>
          <a:off x="0" y="551116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117475</xdr:rowOff>
    </xdr:from>
    <xdr:to>
      <xdr:col>27</xdr:col>
      <xdr:colOff>184150</xdr:colOff>
      <xdr:row>47</xdr:row>
      <xdr:rowOff>130175</xdr:rowOff>
    </xdr:to>
    <xdr:sp macro="" textlink="">
      <xdr:nvSpPr>
        <xdr:cNvPr id="63" name="財政力グラフ枠">
          <a:extLst>
            <a:ext uri="{FF2B5EF4-FFF2-40B4-BE49-F238E27FC236}">
              <a16:creationId xmlns:a16="http://schemas.microsoft.com/office/drawing/2014/main" id="{00000000-0008-0000-0600-00003F000000}"/>
            </a:ext>
          </a:extLst>
        </xdr:cNvPr>
        <xdr:cNvSpPr/>
      </xdr:nvSpPr>
      <xdr:spPr>
        <a:xfrm>
          <a:off x="699135" y="5649595"/>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57150</xdr:rowOff>
    </xdr:from>
    <xdr:to>
      <xdr:col>23</xdr:col>
      <xdr:colOff>133350</xdr:colOff>
      <xdr:row>45</xdr:row>
      <xdr:rowOff>151130</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4471035" y="6259830"/>
          <a:ext cx="0" cy="143510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123825</xdr:rowOff>
    </xdr:from>
    <xdr:ext cx="762000" cy="250190"/>
    <xdr:sp macro="" textlink="">
      <xdr:nvSpPr>
        <xdr:cNvPr id="65" name="財政力最小値テキスト">
          <a:extLst>
            <a:ext uri="{FF2B5EF4-FFF2-40B4-BE49-F238E27FC236}">
              <a16:creationId xmlns:a16="http://schemas.microsoft.com/office/drawing/2014/main" id="{00000000-0008-0000-0600-000041000000}"/>
            </a:ext>
          </a:extLst>
        </xdr:cNvPr>
        <xdr:cNvSpPr txBox="1"/>
      </xdr:nvSpPr>
      <xdr:spPr>
        <a:xfrm>
          <a:off x="4538980" y="766762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0.36</a:t>
          </a:r>
          <a:endParaRPr kumimoji="1" lang="ja-JP" altLang="en-US" sz="1000" b="1">
            <a:latin typeface="ＭＳ Ｐゴシック"/>
            <a:ea typeface="ＭＳ Ｐゴシック"/>
          </a:endParaRPr>
        </a:p>
      </xdr:txBody>
    </xdr:sp>
    <xdr:clientData/>
  </xdr:oneCellAnchor>
  <xdr:twoCellAnchor>
    <xdr:from>
      <xdr:col>23</xdr:col>
      <xdr:colOff>44450</xdr:colOff>
      <xdr:row>45</xdr:row>
      <xdr:rowOff>151130</xdr:rowOff>
    </xdr:from>
    <xdr:to>
      <xdr:col>24</xdr:col>
      <xdr:colOff>12700</xdr:colOff>
      <xdr:row>45</xdr:row>
      <xdr:rowOff>151130</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4382135" y="769493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141605</xdr:rowOff>
    </xdr:from>
    <xdr:ext cx="762000" cy="249555"/>
    <xdr:sp macro="" textlink="">
      <xdr:nvSpPr>
        <xdr:cNvPr id="67" name="財政力最大値テキスト">
          <a:extLst>
            <a:ext uri="{FF2B5EF4-FFF2-40B4-BE49-F238E27FC236}">
              <a16:creationId xmlns:a16="http://schemas.microsoft.com/office/drawing/2014/main" id="{00000000-0008-0000-0600-000043000000}"/>
            </a:ext>
          </a:extLst>
        </xdr:cNvPr>
        <xdr:cNvSpPr txBox="1"/>
      </xdr:nvSpPr>
      <xdr:spPr>
        <a:xfrm>
          <a:off x="4538980" y="600900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1.09</a:t>
          </a:r>
          <a:endParaRPr kumimoji="1" lang="ja-JP" altLang="en-US" sz="1000" b="1">
            <a:latin typeface="ＭＳ Ｐゴシック"/>
            <a:ea typeface="ＭＳ Ｐゴシック"/>
          </a:endParaRPr>
        </a:p>
      </xdr:txBody>
    </xdr:sp>
    <xdr:clientData/>
  </xdr:oneCellAnchor>
  <xdr:twoCellAnchor>
    <xdr:from>
      <xdr:col>23</xdr:col>
      <xdr:colOff>44450</xdr:colOff>
      <xdr:row>37</xdr:row>
      <xdr:rowOff>57150</xdr:rowOff>
    </xdr:from>
    <xdr:to>
      <xdr:col>24</xdr:col>
      <xdr:colOff>12700</xdr:colOff>
      <xdr:row>37</xdr:row>
      <xdr:rowOff>57150</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a:off x="4382135" y="625983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85090</xdr:rowOff>
    </xdr:from>
    <xdr:to>
      <xdr:col>23</xdr:col>
      <xdr:colOff>133350</xdr:colOff>
      <xdr:row>40</xdr:row>
      <xdr:rowOff>144145</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3716655" y="6790690"/>
          <a:ext cx="75438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76200</xdr:rowOff>
    </xdr:from>
    <xdr:ext cx="762000" cy="252730"/>
    <xdr:sp macro="" textlink="">
      <xdr:nvSpPr>
        <xdr:cNvPr id="70" name="財政力平均値テキスト">
          <a:extLst>
            <a:ext uri="{FF2B5EF4-FFF2-40B4-BE49-F238E27FC236}">
              <a16:creationId xmlns:a16="http://schemas.microsoft.com/office/drawing/2014/main" id="{00000000-0008-0000-0600-000046000000}"/>
            </a:ext>
          </a:extLst>
        </xdr:cNvPr>
        <xdr:cNvSpPr txBox="1"/>
      </xdr:nvSpPr>
      <xdr:spPr>
        <a:xfrm>
          <a:off x="4538980" y="6949440"/>
          <a:ext cx="76200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0.70</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41</xdr:row>
      <xdr:rowOff>104140</xdr:rowOff>
    </xdr:from>
    <xdr:to>
      <xdr:col>23</xdr:col>
      <xdr:colOff>184150</xdr:colOff>
      <xdr:row>42</xdr:row>
      <xdr:rowOff>35560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4420235" y="697738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45085</xdr:rowOff>
    </xdr:from>
    <xdr:to>
      <xdr:col>19</xdr:col>
      <xdr:colOff>133350</xdr:colOff>
      <xdr:row>40</xdr:row>
      <xdr:rowOff>85090</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2911475" y="6750685"/>
          <a:ext cx="80518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84455</xdr:rowOff>
    </xdr:from>
    <xdr:to>
      <xdr:col>19</xdr:col>
      <xdr:colOff>184150</xdr:colOff>
      <xdr:row>42</xdr:row>
      <xdr:rowOff>15875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3665855" y="695769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635</xdr:rowOff>
    </xdr:from>
    <xdr:ext cx="736600" cy="25336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377565" y="7041515"/>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0.71</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40</xdr:row>
      <xdr:rowOff>5715</xdr:rowOff>
    </xdr:from>
    <xdr:to>
      <xdr:col>15</xdr:col>
      <xdr:colOff>82550</xdr:colOff>
      <xdr:row>40</xdr:row>
      <xdr:rowOff>45085</xdr:rowOff>
    </xdr:to>
    <xdr:cxnSp macro="">
      <xdr:nvCxnSpPr>
        <xdr:cNvPr id="75" name="直線コネクタ 74">
          <a:extLst>
            <a:ext uri="{FF2B5EF4-FFF2-40B4-BE49-F238E27FC236}">
              <a16:creationId xmlns:a16="http://schemas.microsoft.com/office/drawing/2014/main" id="{00000000-0008-0000-0600-00004B000000}"/>
            </a:ext>
          </a:extLst>
        </xdr:cNvPr>
        <xdr:cNvCxnSpPr/>
      </xdr:nvCxnSpPr>
      <xdr:spPr>
        <a:xfrm>
          <a:off x="2106295" y="6711315"/>
          <a:ext cx="80518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63500</xdr:rowOff>
    </xdr:from>
    <xdr:to>
      <xdr:col>15</xdr:col>
      <xdr:colOff>133350</xdr:colOff>
      <xdr:row>41</xdr:row>
      <xdr:rowOff>163195</xdr:rowOff>
    </xdr:to>
    <xdr:sp macro="" textlink="">
      <xdr:nvSpPr>
        <xdr:cNvPr id="76" name="フローチャート: 判断 75">
          <a:extLst>
            <a:ext uri="{FF2B5EF4-FFF2-40B4-BE49-F238E27FC236}">
              <a16:creationId xmlns:a16="http://schemas.microsoft.com/office/drawing/2014/main" id="{00000000-0008-0000-0600-00004C000000}"/>
            </a:ext>
          </a:extLst>
        </xdr:cNvPr>
        <xdr:cNvSpPr/>
      </xdr:nvSpPr>
      <xdr:spPr>
        <a:xfrm>
          <a:off x="2860675" y="693674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148590</xdr:rowOff>
    </xdr:from>
    <xdr:ext cx="758190" cy="250190"/>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572385" y="7021830"/>
          <a:ext cx="75819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188595</xdr:colOff>
      <xdr:row>40</xdr:row>
      <xdr:rowOff>5715</xdr:rowOff>
    </xdr:from>
    <xdr:to>
      <xdr:col>11</xdr:col>
      <xdr:colOff>31750</xdr:colOff>
      <xdr:row>40</xdr:row>
      <xdr:rowOff>5715</xdr:rowOff>
    </xdr:to>
    <xdr:cxnSp macro="">
      <xdr:nvCxnSpPr>
        <xdr:cNvPr id="78" name="直線コネクタ 77">
          <a:extLst>
            <a:ext uri="{FF2B5EF4-FFF2-40B4-BE49-F238E27FC236}">
              <a16:creationId xmlns:a16="http://schemas.microsoft.com/office/drawing/2014/main" id="{00000000-0008-0000-0600-00004E000000}"/>
            </a:ext>
          </a:extLst>
        </xdr:cNvPr>
        <xdr:cNvCxnSpPr/>
      </xdr:nvCxnSpPr>
      <xdr:spPr>
        <a:xfrm>
          <a:off x="1320165" y="6711315"/>
          <a:ext cx="78613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188595</xdr:colOff>
      <xdr:row>41</xdr:row>
      <xdr:rowOff>63500</xdr:rowOff>
    </xdr:from>
    <xdr:to>
      <xdr:col>11</xdr:col>
      <xdr:colOff>82550</xdr:colOff>
      <xdr:row>41</xdr:row>
      <xdr:rowOff>163195</xdr:rowOff>
    </xdr:to>
    <xdr:sp macro="" textlink="">
      <xdr:nvSpPr>
        <xdr:cNvPr id="79" name="フローチャート: 判断 78">
          <a:extLst>
            <a:ext uri="{FF2B5EF4-FFF2-40B4-BE49-F238E27FC236}">
              <a16:creationId xmlns:a16="http://schemas.microsoft.com/office/drawing/2014/main" id="{00000000-0008-0000-0600-00004F000000}"/>
            </a:ext>
          </a:extLst>
        </xdr:cNvPr>
        <xdr:cNvSpPr/>
      </xdr:nvSpPr>
      <xdr:spPr>
        <a:xfrm>
          <a:off x="2074545" y="693674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148590</xdr:rowOff>
    </xdr:from>
    <xdr:ext cx="762000" cy="250190"/>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767205" y="702183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41</xdr:row>
      <xdr:rowOff>24765</xdr:rowOff>
    </xdr:from>
    <xdr:to>
      <xdr:col>7</xdr:col>
      <xdr:colOff>31750</xdr:colOff>
      <xdr:row>41</xdr:row>
      <xdr:rowOff>124460</xdr:rowOff>
    </xdr:to>
    <xdr:sp macro="" textlink="">
      <xdr:nvSpPr>
        <xdr:cNvPr id="81" name="フローチャート: 判断 80">
          <a:extLst>
            <a:ext uri="{FF2B5EF4-FFF2-40B4-BE49-F238E27FC236}">
              <a16:creationId xmlns:a16="http://schemas.microsoft.com/office/drawing/2014/main" id="{00000000-0008-0000-0600-000051000000}"/>
            </a:ext>
          </a:extLst>
        </xdr:cNvPr>
        <xdr:cNvSpPr/>
      </xdr:nvSpPr>
      <xdr:spPr>
        <a:xfrm>
          <a:off x="1271270" y="6898005"/>
          <a:ext cx="8064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109220</xdr:rowOff>
    </xdr:from>
    <xdr:ext cx="758190" cy="24955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962025" y="6982460"/>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0.74</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128270</xdr:rowOff>
    </xdr:from>
    <xdr:ext cx="762000" cy="250190"/>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4276090" y="800735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128270</xdr:rowOff>
    </xdr:from>
    <xdr:ext cx="762000" cy="250190"/>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521710" y="800735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128270</xdr:rowOff>
    </xdr:from>
    <xdr:ext cx="758190" cy="250190"/>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716530" y="8007350"/>
          <a:ext cx="75819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128270</xdr:rowOff>
    </xdr:from>
    <xdr:ext cx="762000" cy="250190"/>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911350" y="800735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128270</xdr:rowOff>
    </xdr:from>
    <xdr:ext cx="762000" cy="250190"/>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127125" y="800735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82550</xdr:colOff>
      <xdr:row>40</xdr:row>
      <xdr:rowOff>94615</xdr:rowOff>
    </xdr:from>
    <xdr:to>
      <xdr:col>23</xdr:col>
      <xdr:colOff>184150</xdr:colOff>
      <xdr:row>41</xdr:row>
      <xdr:rowOff>26035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4420235" y="680021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110490</xdr:rowOff>
    </xdr:from>
    <xdr:ext cx="762000" cy="253365"/>
    <xdr:sp macro="" textlink="">
      <xdr:nvSpPr>
        <xdr:cNvPr id="89" name="財政力該当値テキスト">
          <a:extLst>
            <a:ext uri="{FF2B5EF4-FFF2-40B4-BE49-F238E27FC236}">
              <a16:creationId xmlns:a16="http://schemas.microsoft.com/office/drawing/2014/main" id="{00000000-0008-0000-0600-000059000000}"/>
            </a:ext>
          </a:extLst>
        </xdr:cNvPr>
        <xdr:cNvSpPr txBox="1"/>
      </xdr:nvSpPr>
      <xdr:spPr>
        <a:xfrm>
          <a:off x="4538980" y="664845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0.79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40</xdr:row>
      <xdr:rowOff>35560</xdr:rowOff>
    </xdr:from>
    <xdr:to>
      <xdr:col>19</xdr:col>
      <xdr:colOff>184150</xdr:colOff>
      <xdr:row>40</xdr:row>
      <xdr:rowOff>134620</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3665855" y="674116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144780</xdr:rowOff>
    </xdr:from>
    <xdr:ext cx="736600" cy="24955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3377565" y="6515100"/>
          <a:ext cx="7366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0.82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39</xdr:row>
      <xdr:rowOff>163195</xdr:rowOff>
    </xdr:from>
    <xdr:to>
      <xdr:col>15</xdr:col>
      <xdr:colOff>133350</xdr:colOff>
      <xdr:row>40</xdr:row>
      <xdr:rowOff>95250</xdr:rowOff>
    </xdr:to>
    <xdr:sp macro="" textlink="">
      <xdr:nvSpPr>
        <xdr:cNvPr id="92" name="楕円 91">
          <a:extLst>
            <a:ext uri="{FF2B5EF4-FFF2-40B4-BE49-F238E27FC236}">
              <a16:creationId xmlns:a16="http://schemas.microsoft.com/office/drawing/2014/main" id="{00000000-0008-0000-0600-00005C000000}"/>
            </a:ext>
          </a:extLst>
        </xdr:cNvPr>
        <xdr:cNvSpPr/>
      </xdr:nvSpPr>
      <xdr:spPr>
        <a:xfrm>
          <a:off x="2860675" y="670115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105410</xdr:rowOff>
    </xdr:from>
    <xdr:ext cx="758190" cy="250190"/>
    <xdr:sp macro="" textlink="">
      <xdr:nvSpPr>
        <xdr:cNvPr id="93" name="テキスト ボックス 92">
          <a:extLst>
            <a:ext uri="{FF2B5EF4-FFF2-40B4-BE49-F238E27FC236}">
              <a16:creationId xmlns:a16="http://schemas.microsoft.com/office/drawing/2014/main" id="{00000000-0008-0000-0600-00005D000000}"/>
            </a:ext>
          </a:extLst>
        </xdr:cNvPr>
        <xdr:cNvSpPr txBox="1"/>
      </xdr:nvSpPr>
      <xdr:spPr>
        <a:xfrm>
          <a:off x="2572385" y="6475730"/>
          <a:ext cx="75819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0.84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188595</xdr:colOff>
      <xdr:row>39</xdr:row>
      <xdr:rowOff>124460</xdr:rowOff>
    </xdr:from>
    <xdr:to>
      <xdr:col>11</xdr:col>
      <xdr:colOff>82550</xdr:colOff>
      <xdr:row>40</xdr:row>
      <xdr:rowOff>55880</xdr:rowOff>
    </xdr:to>
    <xdr:sp macro="" textlink="">
      <xdr:nvSpPr>
        <xdr:cNvPr id="94" name="楕円 93">
          <a:extLst>
            <a:ext uri="{FF2B5EF4-FFF2-40B4-BE49-F238E27FC236}">
              <a16:creationId xmlns:a16="http://schemas.microsoft.com/office/drawing/2014/main" id="{00000000-0008-0000-0600-00005E000000}"/>
            </a:ext>
          </a:extLst>
        </xdr:cNvPr>
        <xdr:cNvSpPr/>
      </xdr:nvSpPr>
      <xdr:spPr>
        <a:xfrm>
          <a:off x="2074545" y="666242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66040</xdr:rowOff>
    </xdr:from>
    <xdr:ext cx="762000" cy="250190"/>
    <xdr:sp macro="" textlink="">
      <xdr:nvSpPr>
        <xdr:cNvPr id="95" name="テキスト ボックス 94">
          <a:extLst>
            <a:ext uri="{FF2B5EF4-FFF2-40B4-BE49-F238E27FC236}">
              <a16:creationId xmlns:a16="http://schemas.microsoft.com/office/drawing/2014/main" id="{00000000-0008-0000-0600-00005F000000}"/>
            </a:ext>
          </a:extLst>
        </xdr:cNvPr>
        <xdr:cNvSpPr txBox="1"/>
      </xdr:nvSpPr>
      <xdr:spPr>
        <a:xfrm>
          <a:off x="1767205" y="64363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0.86</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39</xdr:row>
      <xdr:rowOff>124460</xdr:rowOff>
    </xdr:from>
    <xdr:to>
      <xdr:col>7</xdr:col>
      <xdr:colOff>31750</xdr:colOff>
      <xdr:row>40</xdr:row>
      <xdr:rowOff>55880</xdr:rowOff>
    </xdr:to>
    <xdr:sp macro="" textlink="">
      <xdr:nvSpPr>
        <xdr:cNvPr id="96" name="楕円 95">
          <a:extLst>
            <a:ext uri="{FF2B5EF4-FFF2-40B4-BE49-F238E27FC236}">
              <a16:creationId xmlns:a16="http://schemas.microsoft.com/office/drawing/2014/main" id="{00000000-0008-0000-0600-000060000000}"/>
            </a:ext>
          </a:extLst>
        </xdr:cNvPr>
        <xdr:cNvSpPr/>
      </xdr:nvSpPr>
      <xdr:spPr>
        <a:xfrm>
          <a:off x="1271270" y="6662420"/>
          <a:ext cx="8064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66040</xdr:rowOff>
    </xdr:from>
    <xdr:ext cx="758190" cy="250190"/>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962025" y="6436360"/>
          <a:ext cx="75819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0.86</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80645</xdr:rowOff>
    </xdr:from>
    <xdr:to>
      <xdr:col>27</xdr:col>
      <xdr:colOff>184150</xdr:colOff>
      <xdr:row>53</xdr:row>
      <xdr:rowOff>55880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699135" y="8630285"/>
          <a:ext cx="457708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99060</xdr:rowOff>
    </xdr:from>
    <xdr:ext cx="1438910" cy="300990"/>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1525905" y="8983980"/>
          <a:ext cx="1438910" cy="3009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74295</xdr:rowOff>
    </xdr:from>
    <xdr:ext cx="1647190" cy="3473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945130" y="8959215"/>
          <a:ext cx="1647190" cy="3473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[94.1%]</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161925</xdr:rowOff>
    </xdr:from>
    <xdr:to>
      <xdr:col>35</xdr:col>
      <xdr:colOff>95250</xdr:colOff>
      <xdr:row>54</xdr:row>
      <xdr:rowOff>74295</xdr:rowOff>
    </xdr:to>
    <xdr:sp macro="" textlink="">
      <xdr:nvSpPr>
        <xdr:cNvPr id="101" name="正方形/長方形 100">
          <a:extLst>
            <a:ext uri="{FF2B5EF4-FFF2-40B4-BE49-F238E27FC236}">
              <a16:creationId xmlns:a16="http://schemas.microsoft.com/office/drawing/2014/main" id="{00000000-0008-0000-0600-000065000000}"/>
            </a:ext>
          </a:extLst>
        </xdr:cNvPr>
        <xdr:cNvSpPr/>
      </xdr:nvSpPr>
      <xdr:spPr>
        <a:xfrm>
          <a:off x="5318760" y="8879205"/>
          <a:ext cx="1377315"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12700</xdr:rowOff>
    </xdr:from>
    <xdr:to>
      <xdr:col>35</xdr:col>
      <xdr:colOff>95250</xdr:colOff>
      <xdr:row>55</xdr:row>
      <xdr:rowOff>93345</xdr:rowOff>
    </xdr:to>
    <xdr:sp macro="" textlink="">
      <xdr:nvSpPr>
        <xdr:cNvPr id="102" name="正方形/長方形 101">
          <a:extLst>
            <a:ext uri="{FF2B5EF4-FFF2-40B4-BE49-F238E27FC236}">
              <a16:creationId xmlns:a16="http://schemas.microsoft.com/office/drawing/2014/main" id="{00000000-0008-0000-0600-000066000000}"/>
            </a:ext>
          </a:extLst>
        </xdr:cNvPr>
        <xdr:cNvSpPr/>
      </xdr:nvSpPr>
      <xdr:spPr>
        <a:xfrm>
          <a:off x="5318760" y="9065260"/>
          <a:ext cx="1377315"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60/108</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161925</xdr:rowOff>
    </xdr:from>
    <xdr:to>
      <xdr:col>42</xdr:col>
      <xdr:colOff>25400</xdr:colOff>
      <xdr:row>54</xdr:row>
      <xdr:rowOff>74295</xdr:rowOff>
    </xdr:to>
    <xdr:sp macro="" textlink="">
      <xdr:nvSpPr>
        <xdr:cNvPr id="103" name="正方形/長方形 102">
          <a:extLst>
            <a:ext uri="{FF2B5EF4-FFF2-40B4-BE49-F238E27FC236}">
              <a16:creationId xmlns:a16="http://schemas.microsoft.com/office/drawing/2014/main" id="{00000000-0008-0000-0600-000067000000}"/>
            </a:ext>
          </a:extLst>
        </xdr:cNvPr>
        <xdr:cNvSpPr/>
      </xdr:nvSpPr>
      <xdr:spPr>
        <a:xfrm>
          <a:off x="6802120" y="88792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12700</xdr:rowOff>
    </xdr:from>
    <xdr:to>
      <xdr:col>42</xdr:col>
      <xdr:colOff>25400</xdr:colOff>
      <xdr:row>55</xdr:row>
      <xdr:rowOff>93345</xdr:rowOff>
    </xdr:to>
    <xdr:sp macro="" textlink="">
      <xdr:nvSpPr>
        <xdr:cNvPr id="104" name="正方形/長方形 103">
          <a:extLst>
            <a:ext uri="{FF2B5EF4-FFF2-40B4-BE49-F238E27FC236}">
              <a16:creationId xmlns:a16="http://schemas.microsoft.com/office/drawing/2014/main" id="{00000000-0008-0000-0600-000068000000}"/>
            </a:ext>
          </a:extLst>
        </xdr:cNvPr>
        <xdr:cNvSpPr/>
      </xdr:nvSpPr>
      <xdr:spPr>
        <a:xfrm>
          <a:off x="6802120" y="90652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161925</xdr:rowOff>
    </xdr:from>
    <xdr:to>
      <xdr:col>49</xdr:col>
      <xdr:colOff>19050</xdr:colOff>
      <xdr:row>54</xdr:row>
      <xdr:rowOff>74295</xdr:rowOff>
    </xdr:to>
    <xdr:sp macro="" textlink="">
      <xdr:nvSpPr>
        <xdr:cNvPr id="105" name="正方形/長方形 104">
          <a:extLst>
            <a:ext uri="{FF2B5EF4-FFF2-40B4-BE49-F238E27FC236}">
              <a16:creationId xmlns:a16="http://schemas.microsoft.com/office/drawing/2014/main" id="{00000000-0008-0000-0600-000069000000}"/>
            </a:ext>
          </a:extLst>
        </xdr:cNvPr>
        <xdr:cNvSpPr/>
      </xdr:nvSpPr>
      <xdr:spPr>
        <a:xfrm>
          <a:off x="8115935" y="88792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43</xdr:col>
      <xdr:colOff>6350</xdr:colOff>
      <xdr:row>54</xdr:row>
      <xdr:rowOff>12700</xdr:rowOff>
    </xdr:from>
    <xdr:to>
      <xdr:col>49</xdr:col>
      <xdr:colOff>19050</xdr:colOff>
      <xdr:row>55</xdr:row>
      <xdr:rowOff>93345</xdr:rowOff>
    </xdr:to>
    <xdr:sp macro="" textlink="">
      <xdr:nvSpPr>
        <xdr:cNvPr id="106" name="正方形/長方形 105">
          <a:extLst>
            <a:ext uri="{FF2B5EF4-FFF2-40B4-BE49-F238E27FC236}">
              <a16:creationId xmlns:a16="http://schemas.microsoft.com/office/drawing/2014/main" id="{00000000-0008-0000-0600-00006A000000}"/>
            </a:ext>
          </a:extLst>
        </xdr:cNvPr>
        <xdr:cNvSpPr/>
      </xdr:nvSpPr>
      <xdr:spPr>
        <a:xfrm>
          <a:off x="8115935" y="90652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94.4</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154940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600-00006B000000}"/>
            </a:ext>
          </a:extLst>
        </xdr:cNvPr>
        <xdr:cNvSpPr/>
      </xdr:nvSpPr>
      <xdr:spPr>
        <a:xfrm>
          <a:off x="699135" y="9375140"/>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154940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600-00006C000000}"/>
            </a:ext>
          </a:extLst>
        </xdr:cNvPr>
        <xdr:cNvSpPr/>
      </xdr:nvSpPr>
      <xdr:spPr>
        <a:xfrm>
          <a:off x="5445760" y="9375140"/>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154940</xdr:rowOff>
    </xdr:from>
    <xdr:to>
      <xdr:col>46</xdr:col>
      <xdr:colOff>188595</xdr:colOff>
      <xdr:row>57</xdr:row>
      <xdr:rowOff>68580</xdr:rowOff>
    </xdr:to>
    <xdr:sp macro="" textlink="">
      <xdr:nvSpPr>
        <xdr:cNvPr id="109" name="正方形/長方形 108">
          <a:extLst>
            <a:ext uri="{FF2B5EF4-FFF2-40B4-BE49-F238E27FC236}">
              <a16:creationId xmlns:a16="http://schemas.microsoft.com/office/drawing/2014/main" id="{00000000-0008-0000-0600-00006D000000}"/>
            </a:ext>
          </a:extLst>
        </xdr:cNvPr>
        <xdr:cNvSpPr/>
      </xdr:nvSpPr>
      <xdr:spPr>
        <a:xfrm>
          <a:off x="5445760" y="9375140"/>
          <a:ext cx="3418205"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130175</xdr:rowOff>
    </xdr:from>
    <xdr:to>
      <xdr:col>56</xdr:col>
      <xdr:colOff>188595</xdr:colOff>
      <xdr:row>69</xdr:row>
      <xdr:rowOff>106045</xdr:rowOff>
    </xdr:to>
    <xdr:sp macro="" textlink="" fLocksText="0">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5551805" y="9685655"/>
          <a:ext cx="5198110" cy="198755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ゴシック"/>
              <a:ea typeface="ＭＳ ゴシック"/>
              <a:cs typeface="+mn-cs"/>
            </a:rPr>
            <a:t>　市税や地方交付税、地方譲与税が増額となった一方で、臨時財政対策債が減額となったことや、電力・ガス等の高騰による物件費の増等により、全体で前年度と比較し2.1％の増となっている。</a:t>
          </a:r>
          <a:endParaRPr lang="ja-JP" altLang="ja-JP" sz="1300">
            <a:effectLst/>
            <a:latin typeface="ＭＳ ゴシック"/>
            <a:ea typeface="ＭＳ ゴシック"/>
          </a:endParaRPr>
        </a:p>
        <a:p>
          <a:r>
            <a:rPr kumimoji="1" lang="ja-JP" altLang="ja-JP" sz="1300">
              <a:solidFill>
                <a:schemeClr val="dk1"/>
              </a:solidFill>
              <a:effectLst/>
              <a:latin typeface="ＭＳ ゴシック"/>
              <a:ea typeface="ＭＳ ゴシック"/>
              <a:cs typeface="+mn-cs"/>
            </a:rPr>
            <a:t>　今後は、令和元年度に完成した中学校の元利償還や、吉川美南駅東口周辺地区土地区画整理事業、公共施設の長寿命化などの大規模事業に対する市債の活用が見込まれることから、借入利率の低い貸付制度や、計画的な基金の活用を図っていく。</a:t>
          </a:r>
          <a:endParaRPr kumimoji="1" lang="ja-JP" altLang="en-US" sz="1300">
            <a:latin typeface="ＭＳ Ｐゴシック"/>
            <a:ea typeface="ＭＳ Ｐゴシック"/>
          </a:endParaRPr>
        </a:p>
      </xdr:txBody>
    </xdr:sp>
    <xdr:clientData/>
  </xdr:twoCellAnchor>
  <xdr:oneCellAnchor>
    <xdr:from>
      <xdr:col>3</xdr:col>
      <xdr:colOff>95250</xdr:colOff>
      <xdr:row>54</xdr:row>
      <xdr:rowOff>136525</xdr:rowOff>
    </xdr:from>
    <xdr:ext cx="298450" cy="2203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661035" y="9189085"/>
          <a:ext cx="29845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699135" y="117348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28575</xdr:rowOff>
    </xdr:from>
    <xdr:ext cx="762000" cy="24955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0" y="1159573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3</xdr:col>
      <xdr:colOff>133350</xdr:colOff>
      <xdr:row>67</xdr:row>
      <xdr:rowOff>31115</xdr:rowOff>
    </xdr:from>
    <xdr:to>
      <xdr:col>27</xdr:col>
      <xdr:colOff>184150</xdr:colOff>
      <xdr:row>67</xdr:row>
      <xdr:rowOff>31115</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699135" y="1126299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59690</xdr:rowOff>
    </xdr:from>
    <xdr:ext cx="762000" cy="253365"/>
    <xdr:sp macro="" textlink="">
      <xdr:nvSpPr>
        <xdr:cNvPr id="115" name="テキスト ボックス 114">
          <a:extLst>
            <a:ext uri="{FF2B5EF4-FFF2-40B4-BE49-F238E27FC236}">
              <a16:creationId xmlns:a16="http://schemas.microsoft.com/office/drawing/2014/main" id="{00000000-0008-0000-0600-000073000000}"/>
            </a:ext>
          </a:extLst>
        </xdr:cNvPr>
        <xdr:cNvSpPr txBox="1"/>
      </xdr:nvSpPr>
      <xdr:spPr>
        <a:xfrm>
          <a:off x="0" y="1112393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3</xdr:col>
      <xdr:colOff>133350</xdr:colOff>
      <xdr:row>64</xdr:row>
      <xdr:rowOff>61595</xdr:rowOff>
    </xdr:from>
    <xdr:to>
      <xdr:col>27</xdr:col>
      <xdr:colOff>184150</xdr:colOff>
      <xdr:row>64</xdr:row>
      <xdr:rowOff>61595</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699135" y="1079055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90805</xdr:rowOff>
    </xdr:from>
    <xdr:ext cx="762000" cy="250190"/>
    <xdr:sp macro="" textlink="">
      <xdr:nvSpPr>
        <xdr:cNvPr id="117" name="テキスト ボックス 116">
          <a:extLst>
            <a:ext uri="{FF2B5EF4-FFF2-40B4-BE49-F238E27FC236}">
              <a16:creationId xmlns:a16="http://schemas.microsoft.com/office/drawing/2014/main" id="{00000000-0008-0000-0600-000075000000}"/>
            </a:ext>
          </a:extLst>
        </xdr:cNvPr>
        <xdr:cNvSpPr txBox="1"/>
      </xdr:nvSpPr>
      <xdr:spPr>
        <a:xfrm>
          <a:off x="0" y="1065212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61</xdr:row>
      <xdr:rowOff>93345</xdr:rowOff>
    </xdr:from>
    <xdr:to>
      <xdr:col>27</xdr:col>
      <xdr:colOff>184150</xdr:colOff>
      <xdr:row>61</xdr:row>
      <xdr:rowOff>93345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699135" y="1031938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121920</xdr:rowOff>
    </xdr:from>
    <xdr:ext cx="762000" cy="250190"/>
    <xdr:sp macro="" textlink="">
      <xdr:nvSpPr>
        <xdr:cNvPr id="119" name="テキスト ボックス 118">
          <a:extLst>
            <a:ext uri="{FF2B5EF4-FFF2-40B4-BE49-F238E27FC236}">
              <a16:creationId xmlns:a16="http://schemas.microsoft.com/office/drawing/2014/main" id="{00000000-0008-0000-0600-000077000000}"/>
            </a:ext>
          </a:extLst>
        </xdr:cNvPr>
        <xdr:cNvSpPr txBox="1"/>
      </xdr:nvSpPr>
      <xdr:spPr>
        <a:xfrm>
          <a:off x="0" y="1018032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58</xdr:row>
      <xdr:rowOff>124460</xdr:rowOff>
    </xdr:from>
    <xdr:to>
      <xdr:col>27</xdr:col>
      <xdr:colOff>184150</xdr:colOff>
      <xdr:row>58</xdr:row>
      <xdr:rowOff>124460</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699135" y="984758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152400</xdr:rowOff>
    </xdr:from>
    <xdr:ext cx="762000" cy="252730"/>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0" y="970788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154940</xdr:rowOff>
    </xdr:from>
    <xdr:to>
      <xdr:col>27</xdr:col>
      <xdr:colOff>184150</xdr:colOff>
      <xdr:row>55</xdr:row>
      <xdr:rowOff>154940</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699135" y="937514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16510</xdr:rowOff>
    </xdr:from>
    <xdr:ext cx="762000" cy="250190"/>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0" y="923671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154940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600-00007C000000}"/>
            </a:ext>
          </a:extLst>
        </xdr:cNvPr>
        <xdr:cNvSpPr/>
      </xdr:nvSpPr>
      <xdr:spPr>
        <a:xfrm>
          <a:off x="699135" y="9375140"/>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32385</xdr:rowOff>
    </xdr:from>
    <xdr:to>
      <xdr:col>23</xdr:col>
      <xdr:colOff>133350</xdr:colOff>
      <xdr:row>65</xdr:row>
      <xdr:rowOff>26670</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4471035" y="9923145"/>
          <a:ext cx="0" cy="100012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167005</xdr:rowOff>
    </xdr:from>
    <xdr:ext cx="762000" cy="252730"/>
    <xdr:sp macro="" textlink="">
      <xdr:nvSpPr>
        <xdr:cNvPr id="126" name="財政構造の弾力性最小値テキスト">
          <a:extLst>
            <a:ext uri="{FF2B5EF4-FFF2-40B4-BE49-F238E27FC236}">
              <a16:creationId xmlns:a16="http://schemas.microsoft.com/office/drawing/2014/main" id="{00000000-0008-0000-0600-00007E000000}"/>
            </a:ext>
          </a:extLst>
        </xdr:cNvPr>
        <xdr:cNvSpPr txBox="1"/>
      </xdr:nvSpPr>
      <xdr:spPr>
        <a:xfrm>
          <a:off x="4538980" y="1089596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102.8</a:t>
          </a:r>
          <a:endParaRPr kumimoji="1" lang="ja-JP" altLang="en-US" sz="1000" b="1">
            <a:latin typeface="ＭＳ Ｐゴシック"/>
            <a:ea typeface="ＭＳ Ｐゴシック"/>
          </a:endParaRPr>
        </a:p>
      </xdr:txBody>
    </xdr:sp>
    <xdr:clientData/>
  </xdr:oneCellAnchor>
  <xdr:twoCellAnchor>
    <xdr:from>
      <xdr:col>23</xdr:col>
      <xdr:colOff>44450</xdr:colOff>
      <xdr:row>65</xdr:row>
      <xdr:rowOff>26670</xdr:rowOff>
    </xdr:from>
    <xdr:to>
      <xdr:col>24</xdr:col>
      <xdr:colOff>12700</xdr:colOff>
      <xdr:row>65</xdr:row>
      <xdr:rowOff>26670</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4382135" y="1092327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116840</xdr:rowOff>
    </xdr:from>
    <xdr:ext cx="762000" cy="253365"/>
    <xdr:sp macro="" textlink="">
      <xdr:nvSpPr>
        <xdr:cNvPr id="128" name="財政構造の弾力性最大値テキスト">
          <a:extLst>
            <a:ext uri="{FF2B5EF4-FFF2-40B4-BE49-F238E27FC236}">
              <a16:creationId xmlns:a16="http://schemas.microsoft.com/office/drawing/2014/main" id="{00000000-0008-0000-0600-000080000000}"/>
            </a:ext>
          </a:extLst>
        </xdr:cNvPr>
        <xdr:cNvSpPr txBox="1"/>
      </xdr:nvSpPr>
      <xdr:spPr>
        <a:xfrm>
          <a:off x="4538980" y="967232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81.6</a:t>
          </a:r>
          <a:endParaRPr kumimoji="1" lang="ja-JP" altLang="en-US" sz="1000" b="1">
            <a:latin typeface="ＭＳ Ｐゴシック"/>
            <a:ea typeface="ＭＳ Ｐゴシック"/>
          </a:endParaRPr>
        </a:p>
      </xdr:txBody>
    </xdr:sp>
    <xdr:clientData/>
  </xdr:oneCellAnchor>
  <xdr:twoCellAnchor>
    <xdr:from>
      <xdr:col>23</xdr:col>
      <xdr:colOff>44450</xdr:colOff>
      <xdr:row>59</xdr:row>
      <xdr:rowOff>32385</xdr:rowOff>
    </xdr:from>
    <xdr:to>
      <xdr:col>24</xdr:col>
      <xdr:colOff>12700</xdr:colOff>
      <xdr:row>59</xdr:row>
      <xdr:rowOff>32385</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a:off x="4382135" y="992314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19685</xdr:rowOff>
    </xdr:from>
    <xdr:to>
      <xdr:col>23</xdr:col>
      <xdr:colOff>133350</xdr:colOff>
      <xdr:row>62</xdr:row>
      <xdr:rowOff>118745</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a:off x="3716655" y="10413365"/>
          <a:ext cx="754380" cy="99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61595</xdr:rowOff>
    </xdr:from>
    <xdr:ext cx="762000" cy="252730"/>
    <xdr:sp macro="" textlink="">
      <xdr:nvSpPr>
        <xdr:cNvPr id="131" name="財政構造の弾力性平均値テキスト">
          <a:extLst>
            <a:ext uri="{FF2B5EF4-FFF2-40B4-BE49-F238E27FC236}">
              <a16:creationId xmlns:a16="http://schemas.microsoft.com/office/drawing/2014/main" id="{00000000-0008-0000-0600-000083000000}"/>
            </a:ext>
          </a:extLst>
        </xdr:cNvPr>
        <xdr:cNvSpPr txBox="1"/>
      </xdr:nvSpPr>
      <xdr:spPr>
        <a:xfrm>
          <a:off x="4538980" y="10287635"/>
          <a:ext cx="76200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93.6</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62</xdr:row>
      <xdr:rowOff>45720</xdr:rowOff>
    </xdr:from>
    <xdr:to>
      <xdr:col>23</xdr:col>
      <xdr:colOff>184150</xdr:colOff>
      <xdr:row>62</xdr:row>
      <xdr:rowOff>145415</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4420235" y="1043940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151765</xdr:rowOff>
    </xdr:from>
    <xdr:to>
      <xdr:col>19</xdr:col>
      <xdr:colOff>133350</xdr:colOff>
      <xdr:row>62</xdr:row>
      <xdr:rowOff>19685</xdr:rowOff>
    </xdr:to>
    <xdr:cxnSp macro="">
      <xdr:nvCxnSpPr>
        <xdr:cNvPr id="133" name="直線コネクタ 132">
          <a:extLst>
            <a:ext uri="{FF2B5EF4-FFF2-40B4-BE49-F238E27FC236}">
              <a16:creationId xmlns:a16="http://schemas.microsoft.com/office/drawing/2014/main" id="{00000000-0008-0000-0600-000085000000}"/>
            </a:ext>
          </a:extLst>
        </xdr:cNvPr>
        <xdr:cNvCxnSpPr/>
      </xdr:nvCxnSpPr>
      <xdr:spPr>
        <a:xfrm>
          <a:off x="2911475" y="10210165"/>
          <a:ext cx="805180" cy="203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142875</xdr:rowOff>
    </xdr:from>
    <xdr:to>
      <xdr:col>19</xdr:col>
      <xdr:colOff>184150</xdr:colOff>
      <xdr:row>62</xdr:row>
      <xdr:rowOff>74295</xdr:rowOff>
    </xdr:to>
    <xdr:sp macro="" textlink="">
      <xdr:nvSpPr>
        <xdr:cNvPr id="134" name="フローチャート: 判断 133">
          <a:extLst>
            <a:ext uri="{FF2B5EF4-FFF2-40B4-BE49-F238E27FC236}">
              <a16:creationId xmlns:a16="http://schemas.microsoft.com/office/drawing/2014/main" id="{00000000-0008-0000-0600-000086000000}"/>
            </a:ext>
          </a:extLst>
        </xdr:cNvPr>
        <xdr:cNvSpPr/>
      </xdr:nvSpPr>
      <xdr:spPr>
        <a:xfrm>
          <a:off x="3665855" y="1036891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59690</xdr:rowOff>
    </xdr:from>
    <xdr:ext cx="736600" cy="25336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377565" y="1045337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92.1</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60</xdr:row>
      <xdr:rowOff>151765</xdr:rowOff>
    </xdr:from>
    <xdr:to>
      <xdr:col>15</xdr:col>
      <xdr:colOff>82550</xdr:colOff>
      <xdr:row>63</xdr:row>
      <xdr:rowOff>40640</xdr:rowOff>
    </xdr:to>
    <xdr:cxnSp macro="">
      <xdr:nvCxnSpPr>
        <xdr:cNvPr id="136" name="直線コネクタ 135">
          <a:extLst>
            <a:ext uri="{FF2B5EF4-FFF2-40B4-BE49-F238E27FC236}">
              <a16:creationId xmlns:a16="http://schemas.microsoft.com/office/drawing/2014/main" id="{00000000-0008-0000-0600-000088000000}"/>
            </a:ext>
          </a:extLst>
        </xdr:cNvPr>
        <xdr:cNvCxnSpPr/>
      </xdr:nvCxnSpPr>
      <xdr:spPr>
        <a:xfrm flipV="1">
          <a:off x="2106295" y="10210165"/>
          <a:ext cx="805180" cy="391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140335</xdr:rowOff>
    </xdr:from>
    <xdr:to>
      <xdr:col>15</xdr:col>
      <xdr:colOff>133350</xdr:colOff>
      <xdr:row>61</xdr:row>
      <xdr:rowOff>72390</xdr:rowOff>
    </xdr:to>
    <xdr:sp macro="" textlink="">
      <xdr:nvSpPr>
        <xdr:cNvPr id="137" name="フローチャート: 判断 136">
          <a:extLst>
            <a:ext uri="{FF2B5EF4-FFF2-40B4-BE49-F238E27FC236}">
              <a16:creationId xmlns:a16="http://schemas.microsoft.com/office/drawing/2014/main" id="{00000000-0008-0000-0600-000089000000}"/>
            </a:ext>
          </a:extLst>
        </xdr:cNvPr>
        <xdr:cNvSpPr/>
      </xdr:nvSpPr>
      <xdr:spPr>
        <a:xfrm>
          <a:off x="2860675" y="1019873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57150</xdr:rowOff>
    </xdr:from>
    <xdr:ext cx="758190" cy="25336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572385" y="10283190"/>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188595</xdr:colOff>
      <xdr:row>63</xdr:row>
      <xdr:rowOff>40640</xdr:rowOff>
    </xdr:from>
    <xdr:to>
      <xdr:col>11</xdr:col>
      <xdr:colOff>31750</xdr:colOff>
      <xdr:row>63</xdr:row>
      <xdr:rowOff>135255</xdr:rowOff>
    </xdr:to>
    <xdr:cxnSp macro="">
      <xdr:nvCxnSpPr>
        <xdr:cNvPr id="139" name="直線コネクタ 138">
          <a:extLst>
            <a:ext uri="{FF2B5EF4-FFF2-40B4-BE49-F238E27FC236}">
              <a16:creationId xmlns:a16="http://schemas.microsoft.com/office/drawing/2014/main" id="{00000000-0008-0000-0600-00008B000000}"/>
            </a:ext>
          </a:extLst>
        </xdr:cNvPr>
        <xdr:cNvCxnSpPr/>
      </xdr:nvCxnSpPr>
      <xdr:spPr>
        <a:xfrm flipV="1">
          <a:off x="1320165" y="10601960"/>
          <a:ext cx="786130" cy="946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188595</xdr:colOff>
      <xdr:row>62</xdr:row>
      <xdr:rowOff>40640</xdr:rowOff>
    </xdr:from>
    <xdr:to>
      <xdr:col>11</xdr:col>
      <xdr:colOff>82550</xdr:colOff>
      <xdr:row>62</xdr:row>
      <xdr:rowOff>140335</xdr:rowOff>
    </xdr:to>
    <xdr:sp macro="" textlink="">
      <xdr:nvSpPr>
        <xdr:cNvPr id="140" name="フローチャート: 判断 139">
          <a:extLst>
            <a:ext uri="{FF2B5EF4-FFF2-40B4-BE49-F238E27FC236}">
              <a16:creationId xmlns:a16="http://schemas.microsoft.com/office/drawing/2014/main" id="{00000000-0008-0000-0600-00008C000000}"/>
            </a:ext>
          </a:extLst>
        </xdr:cNvPr>
        <xdr:cNvSpPr/>
      </xdr:nvSpPr>
      <xdr:spPr>
        <a:xfrm>
          <a:off x="2074545" y="1043432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150495</xdr:rowOff>
    </xdr:from>
    <xdr:ext cx="762000" cy="25336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67205" y="1020889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62</xdr:row>
      <xdr:rowOff>59690</xdr:rowOff>
    </xdr:from>
    <xdr:to>
      <xdr:col>7</xdr:col>
      <xdr:colOff>31750</xdr:colOff>
      <xdr:row>62</xdr:row>
      <xdr:rowOff>159385</xdr:rowOff>
    </xdr:to>
    <xdr:sp macro="" textlink="">
      <xdr:nvSpPr>
        <xdr:cNvPr id="142" name="フローチャート: 判断 141">
          <a:extLst>
            <a:ext uri="{FF2B5EF4-FFF2-40B4-BE49-F238E27FC236}">
              <a16:creationId xmlns:a16="http://schemas.microsoft.com/office/drawing/2014/main" id="{00000000-0008-0000-0600-00008E000000}"/>
            </a:ext>
          </a:extLst>
        </xdr:cNvPr>
        <xdr:cNvSpPr/>
      </xdr:nvSpPr>
      <xdr:spPr>
        <a:xfrm>
          <a:off x="1271270" y="10453370"/>
          <a:ext cx="8064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1270</xdr:rowOff>
    </xdr:from>
    <xdr:ext cx="758190" cy="25336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962025" y="10227310"/>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93.9</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165100</xdr:rowOff>
    </xdr:from>
    <xdr:ext cx="762000" cy="24955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4276090" y="1173226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165100</xdr:rowOff>
    </xdr:from>
    <xdr:ext cx="762000" cy="24955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521710" y="1173226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165100</xdr:rowOff>
    </xdr:from>
    <xdr:ext cx="758190" cy="24955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2716530" y="11732260"/>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165100</xdr:rowOff>
    </xdr:from>
    <xdr:ext cx="762000" cy="24955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911350" y="1173226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165100</xdr:rowOff>
    </xdr:from>
    <xdr:ext cx="762000" cy="24955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1127125" y="1173226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82550</xdr:colOff>
      <xdr:row>62</xdr:row>
      <xdr:rowOff>69850</xdr:rowOff>
    </xdr:from>
    <xdr:to>
      <xdr:col>23</xdr:col>
      <xdr:colOff>184150</xdr:colOff>
      <xdr:row>63</xdr:row>
      <xdr:rowOff>1270</xdr:rowOff>
    </xdr:to>
    <xdr:sp macro="" textlink="">
      <xdr:nvSpPr>
        <xdr:cNvPr id="149" name="楕円 148">
          <a:extLst>
            <a:ext uri="{FF2B5EF4-FFF2-40B4-BE49-F238E27FC236}">
              <a16:creationId xmlns:a16="http://schemas.microsoft.com/office/drawing/2014/main" id="{00000000-0008-0000-0600-000095000000}"/>
            </a:ext>
          </a:extLst>
        </xdr:cNvPr>
        <xdr:cNvSpPr/>
      </xdr:nvSpPr>
      <xdr:spPr>
        <a:xfrm>
          <a:off x="4420235" y="1046353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41910</xdr:rowOff>
    </xdr:from>
    <xdr:ext cx="762000" cy="252730"/>
    <xdr:sp macro="" textlink="">
      <xdr:nvSpPr>
        <xdr:cNvPr id="150" name="財政構造の弾力性該当値テキスト">
          <a:extLst>
            <a:ext uri="{FF2B5EF4-FFF2-40B4-BE49-F238E27FC236}">
              <a16:creationId xmlns:a16="http://schemas.microsoft.com/office/drawing/2014/main" id="{00000000-0008-0000-0600-000096000000}"/>
            </a:ext>
          </a:extLst>
        </xdr:cNvPr>
        <xdr:cNvSpPr txBox="1"/>
      </xdr:nvSpPr>
      <xdr:spPr>
        <a:xfrm>
          <a:off x="4538980" y="1043559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94.1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61</xdr:row>
      <xdr:rowOff>137795</xdr:rowOff>
    </xdr:from>
    <xdr:to>
      <xdr:col>19</xdr:col>
      <xdr:colOff>184150</xdr:colOff>
      <xdr:row>62</xdr:row>
      <xdr:rowOff>69850</xdr:rowOff>
    </xdr:to>
    <xdr:sp macro="" textlink="">
      <xdr:nvSpPr>
        <xdr:cNvPr id="151" name="楕円 150">
          <a:extLst>
            <a:ext uri="{FF2B5EF4-FFF2-40B4-BE49-F238E27FC236}">
              <a16:creationId xmlns:a16="http://schemas.microsoft.com/office/drawing/2014/main" id="{00000000-0008-0000-0600-000097000000}"/>
            </a:ext>
          </a:extLst>
        </xdr:cNvPr>
        <xdr:cNvSpPr/>
      </xdr:nvSpPr>
      <xdr:spPr>
        <a:xfrm>
          <a:off x="3665855" y="1036383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79375</xdr:rowOff>
    </xdr:from>
    <xdr:ext cx="736600" cy="253365"/>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3377565" y="10137775"/>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60</xdr:row>
      <xdr:rowOff>102870</xdr:rowOff>
    </xdr:from>
    <xdr:to>
      <xdr:col>15</xdr:col>
      <xdr:colOff>133350</xdr:colOff>
      <xdr:row>61</xdr:row>
      <xdr:rowOff>34290</xdr:rowOff>
    </xdr:to>
    <xdr:sp macro="" textlink="">
      <xdr:nvSpPr>
        <xdr:cNvPr id="153" name="楕円 152">
          <a:extLst>
            <a:ext uri="{FF2B5EF4-FFF2-40B4-BE49-F238E27FC236}">
              <a16:creationId xmlns:a16="http://schemas.microsoft.com/office/drawing/2014/main" id="{00000000-0008-0000-0600-000099000000}"/>
            </a:ext>
          </a:extLst>
        </xdr:cNvPr>
        <xdr:cNvSpPr/>
      </xdr:nvSpPr>
      <xdr:spPr>
        <a:xfrm>
          <a:off x="2860675" y="1016127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43815</xdr:rowOff>
    </xdr:from>
    <xdr:ext cx="758190" cy="252730"/>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2572385" y="9934575"/>
          <a:ext cx="7581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188595</xdr:colOff>
      <xdr:row>62</xdr:row>
      <xdr:rowOff>159385</xdr:rowOff>
    </xdr:from>
    <xdr:to>
      <xdr:col>11</xdr:col>
      <xdr:colOff>82550</xdr:colOff>
      <xdr:row>63</xdr:row>
      <xdr:rowOff>90805</xdr:rowOff>
    </xdr:to>
    <xdr:sp macro="" textlink="">
      <xdr:nvSpPr>
        <xdr:cNvPr id="155" name="楕円 154">
          <a:extLst>
            <a:ext uri="{FF2B5EF4-FFF2-40B4-BE49-F238E27FC236}">
              <a16:creationId xmlns:a16="http://schemas.microsoft.com/office/drawing/2014/main" id="{00000000-0008-0000-0600-00009B000000}"/>
            </a:ext>
          </a:extLst>
        </xdr:cNvPr>
        <xdr:cNvSpPr/>
      </xdr:nvSpPr>
      <xdr:spPr>
        <a:xfrm>
          <a:off x="2074545" y="1055306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75565</xdr:rowOff>
    </xdr:from>
    <xdr:ext cx="762000" cy="252730"/>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1767205" y="1063688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96.0</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63</xdr:row>
      <xdr:rowOff>85725</xdr:rowOff>
    </xdr:from>
    <xdr:to>
      <xdr:col>7</xdr:col>
      <xdr:colOff>31750</xdr:colOff>
      <xdr:row>64</xdr:row>
      <xdr:rowOff>17145</xdr:rowOff>
    </xdr:to>
    <xdr:sp macro="" textlink="">
      <xdr:nvSpPr>
        <xdr:cNvPr id="157" name="楕円 156">
          <a:extLst>
            <a:ext uri="{FF2B5EF4-FFF2-40B4-BE49-F238E27FC236}">
              <a16:creationId xmlns:a16="http://schemas.microsoft.com/office/drawing/2014/main" id="{00000000-0008-0000-0600-00009D000000}"/>
            </a:ext>
          </a:extLst>
        </xdr:cNvPr>
        <xdr:cNvSpPr/>
      </xdr:nvSpPr>
      <xdr:spPr>
        <a:xfrm>
          <a:off x="1271270" y="10647045"/>
          <a:ext cx="8064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2540</xdr:rowOff>
    </xdr:from>
    <xdr:ext cx="758190" cy="25336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962025" y="10731500"/>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98.0</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117475</xdr:rowOff>
    </xdr:from>
    <xdr:to>
      <xdr:col>27</xdr:col>
      <xdr:colOff>184150</xdr:colOff>
      <xdr:row>75</xdr:row>
      <xdr:rowOff>93345</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699135" y="12355195"/>
          <a:ext cx="457708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136525</xdr:rowOff>
    </xdr:from>
    <xdr:ext cx="3218815" cy="30289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41045" y="12709525"/>
          <a:ext cx="3218815" cy="3028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111760</xdr:rowOff>
    </xdr:from>
    <xdr:ext cx="1647190" cy="35115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3750945" y="12684760"/>
          <a:ext cx="1647190" cy="3511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[104,534</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31115</xdr:rowOff>
    </xdr:from>
    <xdr:to>
      <xdr:col>35</xdr:col>
      <xdr:colOff>95250</xdr:colOff>
      <xdr:row>76</xdr:row>
      <xdr:rowOff>111760</xdr:rowOff>
    </xdr:to>
    <xdr:sp macro="" textlink="">
      <xdr:nvSpPr>
        <xdr:cNvPr id="162" name="正方形/長方形 161">
          <a:extLst>
            <a:ext uri="{FF2B5EF4-FFF2-40B4-BE49-F238E27FC236}">
              <a16:creationId xmlns:a16="http://schemas.microsoft.com/office/drawing/2014/main" id="{00000000-0008-0000-0600-0000A2000000}"/>
            </a:ext>
          </a:extLst>
        </xdr:cNvPr>
        <xdr:cNvSpPr/>
      </xdr:nvSpPr>
      <xdr:spPr>
        <a:xfrm>
          <a:off x="5318760" y="12604115"/>
          <a:ext cx="1377315"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50165</xdr:rowOff>
    </xdr:from>
    <xdr:to>
      <xdr:col>35</xdr:col>
      <xdr:colOff>95250</xdr:colOff>
      <xdr:row>77</xdr:row>
      <xdr:rowOff>130175</xdr:rowOff>
    </xdr:to>
    <xdr:sp macro="" textlink="">
      <xdr:nvSpPr>
        <xdr:cNvPr id="163" name="正方形/長方形 162">
          <a:extLst>
            <a:ext uri="{FF2B5EF4-FFF2-40B4-BE49-F238E27FC236}">
              <a16:creationId xmlns:a16="http://schemas.microsoft.com/office/drawing/2014/main" id="{00000000-0008-0000-0600-0000A3000000}"/>
            </a:ext>
          </a:extLst>
        </xdr:cNvPr>
        <xdr:cNvSpPr/>
      </xdr:nvSpPr>
      <xdr:spPr>
        <a:xfrm>
          <a:off x="5318760" y="12790805"/>
          <a:ext cx="1377315"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5/108</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31115</xdr:rowOff>
    </xdr:from>
    <xdr:to>
      <xdr:col>42</xdr:col>
      <xdr:colOff>25400</xdr:colOff>
      <xdr:row>76</xdr:row>
      <xdr:rowOff>111760</xdr:rowOff>
    </xdr:to>
    <xdr:sp macro="" textlink="">
      <xdr:nvSpPr>
        <xdr:cNvPr id="164" name="正方形/長方形 163">
          <a:extLst>
            <a:ext uri="{FF2B5EF4-FFF2-40B4-BE49-F238E27FC236}">
              <a16:creationId xmlns:a16="http://schemas.microsoft.com/office/drawing/2014/main" id="{00000000-0008-0000-0600-0000A4000000}"/>
            </a:ext>
          </a:extLst>
        </xdr:cNvPr>
        <xdr:cNvSpPr/>
      </xdr:nvSpPr>
      <xdr:spPr>
        <a:xfrm>
          <a:off x="6802120" y="12604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50165</xdr:rowOff>
    </xdr:from>
    <xdr:to>
      <xdr:col>42</xdr:col>
      <xdr:colOff>25400</xdr:colOff>
      <xdr:row>77</xdr:row>
      <xdr:rowOff>130175</xdr:rowOff>
    </xdr:to>
    <xdr:sp macro="" textlink="">
      <xdr:nvSpPr>
        <xdr:cNvPr id="165" name="正方形/長方形 164">
          <a:extLst>
            <a:ext uri="{FF2B5EF4-FFF2-40B4-BE49-F238E27FC236}">
              <a16:creationId xmlns:a16="http://schemas.microsoft.com/office/drawing/2014/main" id="{00000000-0008-0000-0600-0000A5000000}"/>
            </a:ext>
          </a:extLst>
        </xdr:cNvPr>
        <xdr:cNvSpPr/>
      </xdr:nvSpPr>
      <xdr:spPr>
        <a:xfrm>
          <a:off x="6802120" y="12790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158,103</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31115</xdr:rowOff>
    </xdr:from>
    <xdr:to>
      <xdr:col>49</xdr:col>
      <xdr:colOff>19050</xdr:colOff>
      <xdr:row>76</xdr:row>
      <xdr:rowOff>111760</xdr:rowOff>
    </xdr:to>
    <xdr:sp macro="" textlink="">
      <xdr:nvSpPr>
        <xdr:cNvPr id="166" name="正方形/長方形 165">
          <a:extLst>
            <a:ext uri="{FF2B5EF4-FFF2-40B4-BE49-F238E27FC236}">
              <a16:creationId xmlns:a16="http://schemas.microsoft.com/office/drawing/2014/main" id="{00000000-0008-0000-0600-0000A6000000}"/>
            </a:ext>
          </a:extLst>
        </xdr:cNvPr>
        <xdr:cNvSpPr/>
      </xdr:nvSpPr>
      <xdr:spPr>
        <a:xfrm>
          <a:off x="8115935" y="12604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43</xdr:col>
      <xdr:colOff>6350</xdr:colOff>
      <xdr:row>76</xdr:row>
      <xdr:rowOff>50165</xdr:rowOff>
    </xdr:from>
    <xdr:to>
      <xdr:col>49</xdr:col>
      <xdr:colOff>19050</xdr:colOff>
      <xdr:row>77</xdr:row>
      <xdr:rowOff>130175</xdr:rowOff>
    </xdr:to>
    <xdr:sp macro="" textlink="">
      <xdr:nvSpPr>
        <xdr:cNvPr id="167" name="正方形/長方形 166">
          <a:extLst>
            <a:ext uri="{FF2B5EF4-FFF2-40B4-BE49-F238E27FC236}">
              <a16:creationId xmlns:a16="http://schemas.microsoft.com/office/drawing/2014/main" id="{00000000-0008-0000-0600-0000A7000000}"/>
            </a:ext>
          </a:extLst>
        </xdr:cNvPr>
        <xdr:cNvSpPr/>
      </xdr:nvSpPr>
      <xdr:spPr>
        <a:xfrm>
          <a:off x="8115935" y="12790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125,442</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24765</xdr:rowOff>
    </xdr:from>
    <xdr:to>
      <xdr:col>27</xdr:col>
      <xdr:colOff>184150</xdr:colOff>
      <xdr:row>92</xdr:row>
      <xdr:rowOff>37465</xdr:rowOff>
    </xdr:to>
    <xdr:sp macro="" textlink="">
      <xdr:nvSpPr>
        <xdr:cNvPr id="168" name="正方形/長方形 167">
          <a:extLst>
            <a:ext uri="{FF2B5EF4-FFF2-40B4-BE49-F238E27FC236}">
              <a16:creationId xmlns:a16="http://schemas.microsoft.com/office/drawing/2014/main" id="{00000000-0008-0000-0600-0000A8000000}"/>
            </a:ext>
          </a:extLst>
        </xdr:cNvPr>
        <xdr:cNvSpPr/>
      </xdr:nvSpPr>
      <xdr:spPr>
        <a:xfrm>
          <a:off x="699135" y="13100685"/>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24765</xdr:rowOff>
    </xdr:from>
    <xdr:to>
      <xdr:col>57</xdr:col>
      <xdr:colOff>120650</xdr:colOff>
      <xdr:row>92</xdr:row>
      <xdr:rowOff>37465</xdr:rowOff>
    </xdr:to>
    <xdr:sp macro="" textlink="">
      <xdr:nvSpPr>
        <xdr:cNvPr id="169" name="正方形/長方形 168">
          <a:extLst>
            <a:ext uri="{FF2B5EF4-FFF2-40B4-BE49-F238E27FC236}">
              <a16:creationId xmlns:a16="http://schemas.microsoft.com/office/drawing/2014/main" id="{00000000-0008-0000-0600-0000A9000000}"/>
            </a:ext>
          </a:extLst>
        </xdr:cNvPr>
        <xdr:cNvSpPr/>
      </xdr:nvSpPr>
      <xdr:spPr>
        <a:xfrm>
          <a:off x="5445760" y="13100685"/>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24765</xdr:rowOff>
    </xdr:from>
    <xdr:to>
      <xdr:col>46</xdr:col>
      <xdr:colOff>188595</xdr:colOff>
      <xdr:row>79</xdr:row>
      <xdr:rowOff>106045</xdr:rowOff>
    </xdr:to>
    <xdr:sp macro="" textlink="">
      <xdr:nvSpPr>
        <xdr:cNvPr id="170" name="正方形/長方形 169">
          <a:extLst>
            <a:ext uri="{FF2B5EF4-FFF2-40B4-BE49-F238E27FC236}">
              <a16:creationId xmlns:a16="http://schemas.microsoft.com/office/drawing/2014/main" id="{00000000-0008-0000-0600-0000AA000000}"/>
            </a:ext>
          </a:extLst>
        </xdr:cNvPr>
        <xdr:cNvSpPr/>
      </xdr:nvSpPr>
      <xdr:spPr>
        <a:xfrm>
          <a:off x="5445760" y="13100685"/>
          <a:ext cx="3418205"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188595</xdr:colOff>
      <xdr:row>91</xdr:row>
      <xdr:rowOff>142875</xdr:rowOff>
    </xdr:to>
    <xdr:sp macro="" textlink="" fLocksText="0">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5551805" y="13411200"/>
          <a:ext cx="5198110" cy="19869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ゴシック"/>
              <a:ea typeface="ＭＳ ゴシック"/>
              <a:cs typeface="+mn-cs"/>
            </a:rPr>
            <a:t>　人件費においては、人事院勧告による給与改定により基本給、報酬、手当等が増額となり、全体で154,144千円の増額となっている。</a:t>
          </a:r>
          <a:endParaRPr lang="ja-JP" altLang="ja-JP" sz="1300">
            <a:effectLst/>
            <a:latin typeface="ＭＳ ゴシック"/>
            <a:ea typeface="ＭＳ ゴシック"/>
          </a:endParaRPr>
        </a:p>
        <a:p>
          <a:r>
            <a:rPr kumimoji="1" lang="ja-JP" altLang="ja-JP" sz="1300">
              <a:solidFill>
                <a:schemeClr val="dk1"/>
              </a:solidFill>
              <a:effectLst/>
              <a:latin typeface="ＭＳ ゴシック"/>
              <a:ea typeface="ＭＳ ゴシック"/>
              <a:cs typeface="+mn-cs"/>
            </a:rPr>
            <a:t>　物件費においては、物価高騰により給食食材費の増加があったものの新型コロナウイルスワクチン接種に係る費用の減額により、200,931千円の減額となった。</a:t>
          </a:r>
          <a:endParaRPr lang="ja-JP" altLang="ja-JP" sz="1300">
            <a:effectLst/>
            <a:latin typeface="ＭＳ ゴシック"/>
            <a:ea typeface="ＭＳ ゴシック"/>
          </a:endParaRPr>
        </a:p>
        <a:p>
          <a:r>
            <a:rPr kumimoji="1" lang="ja-JP" altLang="ja-JP" sz="1300">
              <a:solidFill>
                <a:schemeClr val="dk1"/>
              </a:solidFill>
              <a:effectLst/>
              <a:latin typeface="ＭＳ ゴシック"/>
              <a:ea typeface="ＭＳ ゴシック"/>
              <a:cs typeface="+mn-cs"/>
            </a:rPr>
            <a:t>　上記のことから、人口１人当たりの人件費・物件費等については減額となっている。</a:t>
          </a:r>
          <a:endParaRPr kumimoji="1" lang="ja-JP" altLang="en-US" sz="1300">
            <a:latin typeface="ＭＳ Ｐゴシック"/>
            <a:ea typeface="ＭＳ Ｐゴシック"/>
          </a:endParaRPr>
        </a:p>
      </xdr:txBody>
    </xdr:sp>
    <xdr:clientData/>
  </xdr:twoCellAnchor>
  <xdr:oneCellAnchor>
    <xdr:from>
      <xdr:col>3</xdr:col>
      <xdr:colOff>95250</xdr:colOff>
      <xdr:row>77</xdr:row>
      <xdr:rowOff>5715</xdr:rowOff>
    </xdr:from>
    <xdr:ext cx="349885" cy="219710"/>
    <xdr:sp macro=""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661035" y="12913995"/>
          <a:ext cx="34988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37465</xdr:rowOff>
    </xdr:from>
    <xdr:to>
      <xdr:col>27</xdr:col>
      <xdr:colOff>184150</xdr:colOff>
      <xdr:row>92</xdr:row>
      <xdr:rowOff>37465</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699135" y="1546034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66040</xdr:rowOff>
    </xdr:from>
    <xdr:ext cx="762000" cy="250190"/>
    <xdr:sp macro="" textlink="">
      <xdr:nvSpPr>
        <xdr:cNvPr id="174" name="テキスト ボックス 173">
          <a:extLst>
            <a:ext uri="{FF2B5EF4-FFF2-40B4-BE49-F238E27FC236}">
              <a16:creationId xmlns:a16="http://schemas.microsoft.com/office/drawing/2014/main" id="{00000000-0008-0000-0600-0000AE000000}"/>
            </a:ext>
          </a:extLst>
        </xdr:cNvPr>
        <xdr:cNvSpPr txBox="1"/>
      </xdr:nvSpPr>
      <xdr:spPr>
        <a:xfrm>
          <a:off x="0" y="1532128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xdr:col>
      <xdr:colOff>133350</xdr:colOff>
      <xdr:row>89</xdr:row>
      <xdr:rowOff>68580</xdr:rowOff>
    </xdr:from>
    <xdr:to>
      <xdr:col>27</xdr:col>
      <xdr:colOff>184150</xdr:colOff>
      <xdr:row>89</xdr:row>
      <xdr:rowOff>68580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699135" y="1498854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96520</xdr:rowOff>
    </xdr:from>
    <xdr:ext cx="762000" cy="252730"/>
    <xdr:sp macro="" textlink="">
      <xdr:nvSpPr>
        <xdr:cNvPr id="176" name="テキスト ボックス 175">
          <a:extLst>
            <a:ext uri="{FF2B5EF4-FFF2-40B4-BE49-F238E27FC236}">
              <a16:creationId xmlns:a16="http://schemas.microsoft.com/office/drawing/2014/main" id="{00000000-0008-0000-0600-0000B0000000}"/>
            </a:ext>
          </a:extLst>
        </xdr:cNvPr>
        <xdr:cNvSpPr txBox="1"/>
      </xdr:nvSpPr>
      <xdr:spPr>
        <a:xfrm>
          <a:off x="0" y="1484884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xdr:col>
      <xdr:colOff>133350</xdr:colOff>
      <xdr:row>86</xdr:row>
      <xdr:rowOff>99060</xdr:rowOff>
    </xdr:from>
    <xdr:to>
      <xdr:col>27</xdr:col>
      <xdr:colOff>184150</xdr:colOff>
      <xdr:row>86</xdr:row>
      <xdr:rowOff>99060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699135" y="145161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128270</xdr:rowOff>
    </xdr:from>
    <xdr:ext cx="762000" cy="250190"/>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0" y="1437767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xdr:col>
      <xdr:colOff>133350</xdr:colOff>
      <xdr:row>83</xdr:row>
      <xdr:rowOff>130175</xdr:rowOff>
    </xdr:from>
    <xdr:to>
      <xdr:col>27</xdr:col>
      <xdr:colOff>184150</xdr:colOff>
      <xdr:row>83</xdr:row>
      <xdr:rowOff>130175</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699135" y="1404429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159385</xdr:rowOff>
    </xdr:from>
    <xdr:ext cx="762000" cy="250190"/>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0" y="1390586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161925</xdr:rowOff>
    </xdr:from>
    <xdr:to>
      <xdr:col>27</xdr:col>
      <xdr:colOff>184150</xdr:colOff>
      <xdr:row>80</xdr:row>
      <xdr:rowOff>161925</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699135" y="1357312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22225</xdr:rowOff>
    </xdr:from>
    <xdr:ext cx="762000" cy="25336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0" y="1343342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24765</xdr:rowOff>
    </xdr:from>
    <xdr:to>
      <xdr:col>27</xdr:col>
      <xdr:colOff>184150</xdr:colOff>
      <xdr:row>78</xdr:row>
      <xdr:rowOff>24765</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699135" y="1310068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53340</xdr:rowOff>
    </xdr:from>
    <xdr:ext cx="762000" cy="24955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0" y="1296162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24765</xdr:rowOff>
    </xdr:from>
    <xdr:to>
      <xdr:col>27</xdr:col>
      <xdr:colOff>184150</xdr:colOff>
      <xdr:row>92</xdr:row>
      <xdr:rowOff>37465</xdr:rowOff>
    </xdr:to>
    <xdr:sp macro="" textlink="">
      <xdr:nvSpPr>
        <xdr:cNvPr id="185" name="人件費・物件費等の状況グラフ枠">
          <a:extLst>
            <a:ext uri="{FF2B5EF4-FFF2-40B4-BE49-F238E27FC236}">
              <a16:creationId xmlns:a16="http://schemas.microsoft.com/office/drawing/2014/main" id="{00000000-0008-0000-0600-0000B9000000}"/>
            </a:ext>
          </a:extLst>
        </xdr:cNvPr>
        <xdr:cNvSpPr/>
      </xdr:nvSpPr>
      <xdr:spPr>
        <a:xfrm>
          <a:off x="699135" y="13100685"/>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114935</xdr:rowOff>
    </xdr:from>
    <xdr:to>
      <xdr:col>23</xdr:col>
      <xdr:colOff>133350</xdr:colOff>
      <xdr:row>89</xdr:row>
      <xdr:rowOff>125095</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4471035" y="13526135"/>
          <a:ext cx="0" cy="15189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97155</xdr:rowOff>
    </xdr:from>
    <xdr:ext cx="762000" cy="252730"/>
    <xdr:sp macro="" textlink="">
      <xdr:nvSpPr>
        <xdr:cNvPr id="187" name="人件費・物件費等の状況最小値テキスト">
          <a:extLst>
            <a:ext uri="{FF2B5EF4-FFF2-40B4-BE49-F238E27FC236}">
              <a16:creationId xmlns:a16="http://schemas.microsoft.com/office/drawing/2014/main" id="{00000000-0008-0000-0600-0000BB000000}"/>
            </a:ext>
          </a:extLst>
        </xdr:cNvPr>
        <xdr:cNvSpPr txBox="1"/>
      </xdr:nvSpPr>
      <xdr:spPr>
        <a:xfrm>
          <a:off x="4538980" y="1501711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255,955</a:t>
          </a:r>
          <a:endParaRPr kumimoji="1" lang="ja-JP" altLang="en-US" sz="1000" b="1">
            <a:latin typeface="ＭＳ Ｐゴシック"/>
            <a:ea typeface="ＭＳ Ｐゴシック"/>
          </a:endParaRPr>
        </a:p>
      </xdr:txBody>
    </xdr:sp>
    <xdr:clientData/>
  </xdr:oneCellAnchor>
  <xdr:twoCellAnchor>
    <xdr:from>
      <xdr:col>23</xdr:col>
      <xdr:colOff>44450</xdr:colOff>
      <xdr:row>89</xdr:row>
      <xdr:rowOff>125095</xdr:rowOff>
    </xdr:from>
    <xdr:to>
      <xdr:col>24</xdr:col>
      <xdr:colOff>12700</xdr:colOff>
      <xdr:row>89</xdr:row>
      <xdr:rowOff>125095</xdr:rowOff>
    </xdr:to>
    <xdr:cxnSp macro="">
      <xdr:nvCxnSpPr>
        <xdr:cNvPr id="188" name="直線コネクタ 187">
          <a:extLst>
            <a:ext uri="{FF2B5EF4-FFF2-40B4-BE49-F238E27FC236}">
              <a16:creationId xmlns:a16="http://schemas.microsoft.com/office/drawing/2014/main" id="{00000000-0008-0000-0600-0000BC000000}"/>
            </a:ext>
          </a:extLst>
        </xdr:cNvPr>
        <xdr:cNvCxnSpPr/>
      </xdr:nvCxnSpPr>
      <xdr:spPr>
        <a:xfrm>
          <a:off x="4382135" y="1504505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32385</xdr:rowOff>
    </xdr:from>
    <xdr:ext cx="762000" cy="250190"/>
    <xdr:sp macro="" textlink="">
      <xdr:nvSpPr>
        <xdr:cNvPr id="189" name="人件費・物件費等の状況最大値テキスト">
          <a:extLst>
            <a:ext uri="{FF2B5EF4-FFF2-40B4-BE49-F238E27FC236}">
              <a16:creationId xmlns:a16="http://schemas.microsoft.com/office/drawing/2014/main" id="{00000000-0008-0000-0600-0000BD000000}"/>
            </a:ext>
          </a:extLst>
        </xdr:cNvPr>
        <xdr:cNvSpPr txBox="1"/>
      </xdr:nvSpPr>
      <xdr:spPr>
        <a:xfrm>
          <a:off x="4538980" y="1327594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95,097</a:t>
          </a:r>
          <a:endParaRPr kumimoji="1" lang="ja-JP" altLang="en-US" sz="1000" b="1">
            <a:latin typeface="ＭＳ Ｐゴシック"/>
            <a:ea typeface="ＭＳ Ｐゴシック"/>
          </a:endParaRPr>
        </a:p>
      </xdr:txBody>
    </xdr:sp>
    <xdr:clientData/>
  </xdr:oneCellAnchor>
  <xdr:twoCellAnchor>
    <xdr:from>
      <xdr:col>23</xdr:col>
      <xdr:colOff>44450</xdr:colOff>
      <xdr:row>80</xdr:row>
      <xdr:rowOff>114935</xdr:rowOff>
    </xdr:from>
    <xdr:to>
      <xdr:col>24</xdr:col>
      <xdr:colOff>12700</xdr:colOff>
      <xdr:row>80</xdr:row>
      <xdr:rowOff>114935</xdr:rowOff>
    </xdr:to>
    <xdr:cxnSp macro="">
      <xdr:nvCxnSpPr>
        <xdr:cNvPr id="190" name="直線コネクタ 189">
          <a:extLst>
            <a:ext uri="{FF2B5EF4-FFF2-40B4-BE49-F238E27FC236}">
              <a16:creationId xmlns:a16="http://schemas.microsoft.com/office/drawing/2014/main" id="{00000000-0008-0000-0600-0000BE000000}"/>
            </a:ext>
          </a:extLst>
        </xdr:cNvPr>
        <xdr:cNvCxnSpPr/>
      </xdr:nvCxnSpPr>
      <xdr:spPr>
        <a:xfrm>
          <a:off x="4382135" y="1352613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36830</xdr:rowOff>
    </xdr:from>
    <xdr:to>
      <xdr:col>23</xdr:col>
      <xdr:colOff>133350</xdr:colOff>
      <xdr:row>81</xdr:row>
      <xdr:rowOff>37465</xdr:rowOff>
    </xdr:to>
    <xdr:cxnSp macro="">
      <xdr:nvCxnSpPr>
        <xdr:cNvPr id="191" name="直線コネクタ 190">
          <a:extLst>
            <a:ext uri="{FF2B5EF4-FFF2-40B4-BE49-F238E27FC236}">
              <a16:creationId xmlns:a16="http://schemas.microsoft.com/office/drawing/2014/main" id="{00000000-0008-0000-0600-0000BF000000}"/>
            </a:ext>
          </a:extLst>
        </xdr:cNvPr>
        <xdr:cNvCxnSpPr/>
      </xdr:nvCxnSpPr>
      <xdr:spPr>
        <a:xfrm flipV="1">
          <a:off x="3716655" y="13615670"/>
          <a:ext cx="75438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92075</xdr:rowOff>
    </xdr:from>
    <xdr:ext cx="762000" cy="250190"/>
    <xdr:sp macro="" textlink="">
      <xdr:nvSpPr>
        <xdr:cNvPr id="192" name="人件費・物件費等の状況平均値テキスト">
          <a:extLst>
            <a:ext uri="{FF2B5EF4-FFF2-40B4-BE49-F238E27FC236}">
              <a16:creationId xmlns:a16="http://schemas.microsoft.com/office/drawing/2014/main" id="{00000000-0008-0000-0600-0000C0000000}"/>
            </a:ext>
          </a:extLst>
        </xdr:cNvPr>
        <xdr:cNvSpPr txBox="1"/>
      </xdr:nvSpPr>
      <xdr:spPr>
        <a:xfrm>
          <a:off x="4538980" y="13838555"/>
          <a:ext cx="76200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136,333</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82</xdr:row>
      <xdr:rowOff>118745</xdr:rowOff>
    </xdr:from>
    <xdr:to>
      <xdr:col>23</xdr:col>
      <xdr:colOff>184150</xdr:colOff>
      <xdr:row>83</xdr:row>
      <xdr:rowOff>50800</xdr:rowOff>
    </xdr:to>
    <xdr:sp macro="" textlink="">
      <xdr:nvSpPr>
        <xdr:cNvPr id="193" name="フローチャート: 判断 192">
          <a:extLst>
            <a:ext uri="{FF2B5EF4-FFF2-40B4-BE49-F238E27FC236}">
              <a16:creationId xmlns:a16="http://schemas.microsoft.com/office/drawing/2014/main" id="{00000000-0008-0000-0600-0000C1000000}"/>
            </a:ext>
          </a:extLst>
        </xdr:cNvPr>
        <xdr:cNvSpPr/>
      </xdr:nvSpPr>
      <xdr:spPr>
        <a:xfrm>
          <a:off x="4420235" y="1386522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5080</xdr:rowOff>
    </xdr:from>
    <xdr:to>
      <xdr:col>19</xdr:col>
      <xdr:colOff>133350</xdr:colOff>
      <xdr:row>81</xdr:row>
      <xdr:rowOff>37465</xdr:rowOff>
    </xdr:to>
    <xdr:cxnSp macro="">
      <xdr:nvCxnSpPr>
        <xdr:cNvPr id="194" name="直線コネクタ 193">
          <a:extLst>
            <a:ext uri="{FF2B5EF4-FFF2-40B4-BE49-F238E27FC236}">
              <a16:creationId xmlns:a16="http://schemas.microsoft.com/office/drawing/2014/main" id="{00000000-0008-0000-0600-0000C2000000}"/>
            </a:ext>
          </a:extLst>
        </xdr:cNvPr>
        <xdr:cNvCxnSpPr/>
      </xdr:nvCxnSpPr>
      <xdr:spPr>
        <a:xfrm>
          <a:off x="2911475" y="13583920"/>
          <a:ext cx="80518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121920</xdr:rowOff>
    </xdr:from>
    <xdr:to>
      <xdr:col>19</xdr:col>
      <xdr:colOff>184150</xdr:colOff>
      <xdr:row>83</xdr:row>
      <xdr:rowOff>53340</xdr:rowOff>
    </xdr:to>
    <xdr:sp macro="" textlink="">
      <xdr:nvSpPr>
        <xdr:cNvPr id="195" name="フローチャート: 判断 194">
          <a:extLst>
            <a:ext uri="{FF2B5EF4-FFF2-40B4-BE49-F238E27FC236}">
              <a16:creationId xmlns:a16="http://schemas.microsoft.com/office/drawing/2014/main" id="{00000000-0008-0000-0600-0000C3000000}"/>
            </a:ext>
          </a:extLst>
        </xdr:cNvPr>
        <xdr:cNvSpPr/>
      </xdr:nvSpPr>
      <xdr:spPr>
        <a:xfrm>
          <a:off x="3665855" y="1386840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38735</xdr:rowOff>
    </xdr:from>
    <xdr:ext cx="736600" cy="25336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377565" y="13952855"/>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136,588</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80</xdr:row>
      <xdr:rowOff>154305</xdr:rowOff>
    </xdr:from>
    <xdr:to>
      <xdr:col>15</xdr:col>
      <xdr:colOff>82550</xdr:colOff>
      <xdr:row>81</xdr:row>
      <xdr:rowOff>5080</xdr:rowOff>
    </xdr:to>
    <xdr:cxnSp macro="">
      <xdr:nvCxnSpPr>
        <xdr:cNvPr id="197" name="直線コネクタ 196">
          <a:extLst>
            <a:ext uri="{FF2B5EF4-FFF2-40B4-BE49-F238E27FC236}">
              <a16:creationId xmlns:a16="http://schemas.microsoft.com/office/drawing/2014/main" id="{00000000-0008-0000-0600-0000C5000000}"/>
            </a:ext>
          </a:extLst>
        </xdr:cNvPr>
        <xdr:cNvCxnSpPr/>
      </xdr:nvCxnSpPr>
      <xdr:spPr>
        <a:xfrm>
          <a:off x="2106295" y="13565505"/>
          <a:ext cx="80518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84455</xdr:rowOff>
    </xdr:from>
    <xdr:to>
      <xdr:col>15</xdr:col>
      <xdr:colOff>133350</xdr:colOff>
      <xdr:row>83</xdr:row>
      <xdr:rowOff>16510</xdr:rowOff>
    </xdr:to>
    <xdr:sp macro="" textlink="">
      <xdr:nvSpPr>
        <xdr:cNvPr id="198" name="フローチャート: 判断 197">
          <a:extLst>
            <a:ext uri="{FF2B5EF4-FFF2-40B4-BE49-F238E27FC236}">
              <a16:creationId xmlns:a16="http://schemas.microsoft.com/office/drawing/2014/main" id="{00000000-0008-0000-0600-0000C6000000}"/>
            </a:ext>
          </a:extLst>
        </xdr:cNvPr>
        <xdr:cNvSpPr/>
      </xdr:nvSpPr>
      <xdr:spPr>
        <a:xfrm>
          <a:off x="2860675" y="1383093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1270</xdr:rowOff>
    </xdr:from>
    <xdr:ext cx="758190" cy="25336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572385" y="13915390"/>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132,645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188595</xdr:colOff>
      <xdr:row>80</xdr:row>
      <xdr:rowOff>117475</xdr:rowOff>
    </xdr:from>
    <xdr:to>
      <xdr:col>11</xdr:col>
      <xdr:colOff>31750</xdr:colOff>
      <xdr:row>80</xdr:row>
      <xdr:rowOff>154305</xdr:rowOff>
    </xdr:to>
    <xdr:cxnSp macro="">
      <xdr:nvCxnSpPr>
        <xdr:cNvPr id="200" name="直線コネクタ 199">
          <a:extLst>
            <a:ext uri="{FF2B5EF4-FFF2-40B4-BE49-F238E27FC236}">
              <a16:creationId xmlns:a16="http://schemas.microsoft.com/office/drawing/2014/main" id="{00000000-0008-0000-0600-0000C8000000}"/>
            </a:ext>
          </a:extLst>
        </xdr:cNvPr>
        <xdr:cNvCxnSpPr/>
      </xdr:nvCxnSpPr>
      <xdr:spPr>
        <a:xfrm>
          <a:off x="1320165" y="13528675"/>
          <a:ext cx="78613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188595</xdr:colOff>
      <xdr:row>82</xdr:row>
      <xdr:rowOff>7620</xdr:rowOff>
    </xdr:from>
    <xdr:to>
      <xdr:col>11</xdr:col>
      <xdr:colOff>82550</xdr:colOff>
      <xdr:row>82</xdr:row>
      <xdr:rowOff>107315</xdr:rowOff>
    </xdr:to>
    <xdr:sp macro="" textlink="">
      <xdr:nvSpPr>
        <xdr:cNvPr id="201" name="フローチャート: 判断 200">
          <a:extLst>
            <a:ext uri="{FF2B5EF4-FFF2-40B4-BE49-F238E27FC236}">
              <a16:creationId xmlns:a16="http://schemas.microsoft.com/office/drawing/2014/main" id="{00000000-0008-0000-0600-0000C9000000}"/>
            </a:ext>
          </a:extLst>
        </xdr:cNvPr>
        <xdr:cNvSpPr/>
      </xdr:nvSpPr>
      <xdr:spPr>
        <a:xfrm>
          <a:off x="2074545" y="1375410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92710</xdr:rowOff>
    </xdr:from>
    <xdr:ext cx="762000" cy="250190"/>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67205" y="1383919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124,556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81</xdr:row>
      <xdr:rowOff>69215</xdr:rowOff>
    </xdr:from>
    <xdr:to>
      <xdr:col>7</xdr:col>
      <xdr:colOff>31750</xdr:colOff>
      <xdr:row>82</xdr:row>
      <xdr:rowOff>635</xdr:rowOff>
    </xdr:to>
    <xdr:sp macro="" textlink="">
      <xdr:nvSpPr>
        <xdr:cNvPr id="203" name="フローチャート: 判断 202">
          <a:extLst>
            <a:ext uri="{FF2B5EF4-FFF2-40B4-BE49-F238E27FC236}">
              <a16:creationId xmlns:a16="http://schemas.microsoft.com/office/drawing/2014/main" id="{00000000-0008-0000-0600-0000CB000000}"/>
            </a:ext>
          </a:extLst>
        </xdr:cNvPr>
        <xdr:cNvSpPr/>
      </xdr:nvSpPr>
      <xdr:spPr>
        <a:xfrm>
          <a:off x="1271270" y="13648055"/>
          <a:ext cx="8064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153035</xdr:rowOff>
    </xdr:from>
    <xdr:ext cx="758190" cy="252730"/>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962025" y="13731875"/>
          <a:ext cx="7581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113,193</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34925</xdr:rowOff>
    </xdr:from>
    <xdr:ext cx="762000" cy="250190"/>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4276090" y="1545780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34925</xdr:rowOff>
    </xdr:from>
    <xdr:ext cx="762000" cy="250190"/>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3521710" y="1545780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34925</xdr:rowOff>
    </xdr:from>
    <xdr:ext cx="758190" cy="250190"/>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2716530" y="15457805"/>
          <a:ext cx="75819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34925</xdr:rowOff>
    </xdr:from>
    <xdr:ext cx="762000" cy="250190"/>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1911350" y="1545780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34925</xdr:rowOff>
    </xdr:from>
    <xdr:ext cx="762000" cy="250190"/>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1127125" y="1545780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82550</xdr:colOff>
      <xdr:row>80</xdr:row>
      <xdr:rowOff>154305</xdr:rowOff>
    </xdr:from>
    <xdr:to>
      <xdr:col>23</xdr:col>
      <xdr:colOff>184150</xdr:colOff>
      <xdr:row>81</xdr:row>
      <xdr:rowOff>86360</xdr:rowOff>
    </xdr:to>
    <xdr:sp macro="" textlink="">
      <xdr:nvSpPr>
        <xdr:cNvPr id="210" name="楕円 209">
          <a:extLst>
            <a:ext uri="{FF2B5EF4-FFF2-40B4-BE49-F238E27FC236}">
              <a16:creationId xmlns:a16="http://schemas.microsoft.com/office/drawing/2014/main" id="{00000000-0008-0000-0600-0000D2000000}"/>
            </a:ext>
          </a:extLst>
        </xdr:cNvPr>
        <xdr:cNvSpPr/>
      </xdr:nvSpPr>
      <xdr:spPr>
        <a:xfrm>
          <a:off x="4420235" y="1356550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77470</xdr:rowOff>
    </xdr:from>
    <xdr:ext cx="762000" cy="252730"/>
    <xdr:sp macro="" textlink="">
      <xdr:nvSpPr>
        <xdr:cNvPr id="211" name="人件費・物件費等の状況該当値テキスト">
          <a:extLst>
            <a:ext uri="{FF2B5EF4-FFF2-40B4-BE49-F238E27FC236}">
              <a16:creationId xmlns:a16="http://schemas.microsoft.com/office/drawing/2014/main" id="{00000000-0008-0000-0600-0000D3000000}"/>
            </a:ext>
          </a:extLst>
        </xdr:cNvPr>
        <xdr:cNvSpPr txBox="1"/>
      </xdr:nvSpPr>
      <xdr:spPr>
        <a:xfrm>
          <a:off x="4538980" y="1348867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104,534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80</xdr:row>
      <xdr:rowOff>154940</xdr:rowOff>
    </xdr:from>
    <xdr:to>
      <xdr:col>19</xdr:col>
      <xdr:colOff>184150</xdr:colOff>
      <xdr:row>81</xdr:row>
      <xdr:rowOff>86995</xdr:rowOff>
    </xdr:to>
    <xdr:sp macro="" textlink="">
      <xdr:nvSpPr>
        <xdr:cNvPr id="212" name="楕円 211">
          <a:extLst>
            <a:ext uri="{FF2B5EF4-FFF2-40B4-BE49-F238E27FC236}">
              <a16:creationId xmlns:a16="http://schemas.microsoft.com/office/drawing/2014/main" id="{00000000-0008-0000-0600-0000D4000000}"/>
            </a:ext>
          </a:extLst>
        </xdr:cNvPr>
        <xdr:cNvSpPr/>
      </xdr:nvSpPr>
      <xdr:spPr>
        <a:xfrm>
          <a:off x="3665855" y="1356614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96520</xdr:rowOff>
    </xdr:from>
    <xdr:ext cx="736600" cy="252730"/>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3377565" y="13340080"/>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104,590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80</xdr:row>
      <xdr:rowOff>123190</xdr:rowOff>
    </xdr:from>
    <xdr:to>
      <xdr:col>15</xdr:col>
      <xdr:colOff>133350</xdr:colOff>
      <xdr:row>81</xdr:row>
      <xdr:rowOff>54610</xdr:rowOff>
    </xdr:to>
    <xdr:sp macro="" textlink="">
      <xdr:nvSpPr>
        <xdr:cNvPr id="214" name="楕円 213">
          <a:extLst>
            <a:ext uri="{FF2B5EF4-FFF2-40B4-BE49-F238E27FC236}">
              <a16:creationId xmlns:a16="http://schemas.microsoft.com/office/drawing/2014/main" id="{00000000-0008-0000-0600-0000D6000000}"/>
            </a:ext>
          </a:extLst>
        </xdr:cNvPr>
        <xdr:cNvSpPr/>
      </xdr:nvSpPr>
      <xdr:spPr>
        <a:xfrm>
          <a:off x="2860675" y="1353439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64135</xdr:rowOff>
    </xdr:from>
    <xdr:ext cx="758190" cy="252730"/>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572385" y="13307695"/>
          <a:ext cx="7581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101,175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188595</xdr:colOff>
      <xdr:row>80</xdr:row>
      <xdr:rowOff>105410</xdr:rowOff>
    </xdr:from>
    <xdr:to>
      <xdr:col>11</xdr:col>
      <xdr:colOff>82550</xdr:colOff>
      <xdr:row>81</xdr:row>
      <xdr:rowOff>36830</xdr:rowOff>
    </xdr:to>
    <xdr:sp macro="" textlink="">
      <xdr:nvSpPr>
        <xdr:cNvPr id="216" name="楕円 215">
          <a:extLst>
            <a:ext uri="{FF2B5EF4-FFF2-40B4-BE49-F238E27FC236}">
              <a16:creationId xmlns:a16="http://schemas.microsoft.com/office/drawing/2014/main" id="{00000000-0008-0000-0600-0000D8000000}"/>
            </a:ext>
          </a:extLst>
        </xdr:cNvPr>
        <xdr:cNvSpPr/>
      </xdr:nvSpPr>
      <xdr:spPr>
        <a:xfrm>
          <a:off x="2074545" y="1351661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46990</xdr:rowOff>
    </xdr:from>
    <xdr:ext cx="762000" cy="250190"/>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767205" y="1329055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99,304</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80</xdr:row>
      <xdr:rowOff>68580</xdr:rowOff>
    </xdr:from>
    <xdr:to>
      <xdr:col>7</xdr:col>
      <xdr:colOff>31750</xdr:colOff>
      <xdr:row>81</xdr:row>
      <xdr:rowOff>0</xdr:rowOff>
    </xdr:to>
    <xdr:sp macro="" textlink="">
      <xdr:nvSpPr>
        <xdr:cNvPr id="218" name="楕円 217">
          <a:extLst>
            <a:ext uri="{FF2B5EF4-FFF2-40B4-BE49-F238E27FC236}">
              <a16:creationId xmlns:a16="http://schemas.microsoft.com/office/drawing/2014/main" id="{00000000-0008-0000-0600-0000DA000000}"/>
            </a:ext>
          </a:extLst>
        </xdr:cNvPr>
        <xdr:cNvSpPr/>
      </xdr:nvSpPr>
      <xdr:spPr>
        <a:xfrm>
          <a:off x="1271270" y="13479780"/>
          <a:ext cx="8064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10160</xdr:rowOff>
    </xdr:from>
    <xdr:ext cx="758190" cy="250190"/>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962025" y="13253720"/>
          <a:ext cx="75819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95,399</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117475</xdr:rowOff>
    </xdr:from>
    <xdr:to>
      <xdr:col>85</xdr:col>
      <xdr:colOff>95250</xdr:colOff>
      <xdr:row>75</xdr:row>
      <xdr:rowOff>93345</xdr:rowOff>
    </xdr:to>
    <xdr:sp macro="" textlink="">
      <xdr:nvSpPr>
        <xdr:cNvPr id="220" name="正方形/長方形 219">
          <a:extLst>
            <a:ext uri="{FF2B5EF4-FFF2-40B4-BE49-F238E27FC236}">
              <a16:creationId xmlns:a16="http://schemas.microsoft.com/office/drawing/2014/main" id="{00000000-0008-0000-0600-0000DC000000}"/>
            </a:ext>
          </a:extLst>
        </xdr:cNvPr>
        <xdr:cNvSpPr/>
      </xdr:nvSpPr>
      <xdr:spPr>
        <a:xfrm>
          <a:off x="11548745" y="12355195"/>
          <a:ext cx="457708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136525</xdr:rowOff>
    </xdr:from>
    <xdr:ext cx="1649730" cy="30289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2289155" y="12709525"/>
          <a:ext cx="1649730" cy="3028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111760</xdr:rowOff>
    </xdr:from>
    <xdr:ext cx="1647190" cy="35115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3902055" y="12684760"/>
          <a:ext cx="1647190" cy="3511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[98.4]</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31115</xdr:rowOff>
    </xdr:from>
    <xdr:to>
      <xdr:col>93</xdr:col>
      <xdr:colOff>6350</xdr:colOff>
      <xdr:row>76</xdr:row>
      <xdr:rowOff>111760</xdr:rowOff>
    </xdr:to>
    <xdr:sp macro="" textlink="">
      <xdr:nvSpPr>
        <xdr:cNvPr id="223" name="正方形/長方形 222">
          <a:extLst>
            <a:ext uri="{FF2B5EF4-FFF2-40B4-BE49-F238E27FC236}">
              <a16:creationId xmlns:a16="http://schemas.microsoft.com/office/drawing/2014/main" id="{00000000-0008-0000-0600-0000DF000000}"/>
            </a:ext>
          </a:extLst>
        </xdr:cNvPr>
        <xdr:cNvSpPr/>
      </xdr:nvSpPr>
      <xdr:spPr>
        <a:xfrm>
          <a:off x="16189325" y="12604115"/>
          <a:ext cx="135636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50165</xdr:rowOff>
    </xdr:from>
    <xdr:to>
      <xdr:col>93</xdr:col>
      <xdr:colOff>6350</xdr:colOff>
      <xdr:row>77</xdr:row>
      <xdr:rowOff>130175</xdr:rowOff>
    </xdr:to>
    <xdr:sp macro="" textlink="">
      <xdr:nvSpPr>
        <xdr:cNvPr id="224" name="正方形/長方形 223">
          <a:extLst>
            <a:ext uri="{FF2B5EF4-FFF2-40B4-BE49-F238E27FC236}">
              <a16:creationId xmlns:a16="http://schemas.microsoft.com/office/drawing/2014/main" id="{00000000-0008-0000-0600-0000E0000000}"/>
            </a:ext>
          </a:extLst>
        </xdr:cNvPr>
        <xdr:cNvSpPr/>
      </xdr:nvSpPr>
      <xdr:spPr>
        <a:xfrm>
          <a:off x="16189325" y="12790805"/>
          <a:ext cx="135636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55/108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31115</xdr:rowOff>
    </xdr:from>
    <xdr:to>
      <xdr:col>99</xdr:col>
      <xdr:colOff>146050</xdr:colOff>
      <xdr:row>76</xdr:row>
      <xdr:rowOff>111760</xdr:rowOff>
    </xdr:to>
    <xdr:sp macro="" textlink="">
      <xdr:nvSpPr>
        <xdr:cNvPr id="225" name="正方形/長方形 224">
          <a:extLst>
            <a:ext uri="{FF2B5EF4-FFF2-40B4-BE49-F238E27FC236}">
              <a16:creationId xmlns:a16="http://schemas.microsoft.com/office/drawing/2014/main" id="{00000000-0008-0000-0600-0000E1000000}"/>
            </a:ext>
          </a:extLst>
        </xdr:cNvPr>
        <xdr:cNvSpPr/>
      </xdr:nvSpPr>
      <xdr:spPr>
        <a:xfrm>
          <a:off x="17672685" y="12604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50165</xdr:rowOff>
    </xdr:from>
    <xdr:to>
      <xdr:col>99</xdr:col>
      <xdr:colOff>146050</xdr:colOff>
      <xdr:row>77</xdr:row>
      <xdr:rowOff>130175</xdr:rowOff>
    </xdr:to>
    <xdr:sp macro="" textlink="">
      <xdr:nvSpPr>
        <xdr:cNvPr id="226" name="正方形/長方形 225">
          <a:extLst>
            <a:ext uri="{FF2B5EF4-FFF2-40B4-BE49-F238E27FC236}">
              <a16:creationId xmlns:a16="http://schemas.microsoft.com/office/drawing/2014/main" id="{00000000-0008-0000-0600-0000E2000000}"/>
            </a:ext>
          </a:extLst>
        </xdr:cNvPr>
        <xdr:cNvSpPr/>
      </xdr:nvSpPr>
      <xdr:spPr>
        <a:xfrm>
          <a:off x="17672685" y="12790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31115</xdr:rowOff>
    </xdr:from>
    <xdr:to>
      <xdr:col>106</xdr:col>
      <xdr:colOff>139700</xdr:colOff>
      <xdr:row>76</xdr:row>
      <xdr:rowOff>111760</xdr:rowOff>
    </xdr:to>
    <xdr:sp macro="" textlink="">
      <xdr:nvSpPr>
        <xdr:cNvPr id="227" name="正方形/長方形 226">
          <a:extLst>
            <a:ext uri="{FF2B5EF4-FFF2-40B4-BE49-F238E27FC236}">
              <a16:creationId xmlns:a16="http://schemas.microsoft.com/office/drawing/2014/main" id="{00000000-0008-0000-0600-0000E3000000}"/>
            </a:ext>
          </a:extLst>
        </xdr:cNvPr>
        <xdr:cNvSpPr/>
      </xdr:nvSpPr>
      <xdr:spPr>
        <a:xfrm>
          <a:off x="18986500" y="12604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50165</xdr:rowOff>
    </xdr:from>
    <xdr:to>
      <xdr:col>106</xdr:col>
      <xdr:colOff>139700</xdr:colOff>
      <xdr:row>77</xdr:row>
      <xdr:rowOff>130175</xdr:rowOff>
    </xdr:to>
    <xdr:sp macro="" textlink="">
      <xdr:nvSpPr>
        <xdr:cNvPr id="228" name="正方形/長方形 227">
          <a:extLst>
            <a:ext uri="{FF2B5EF4-FFF2-40B4-BE49-F238E27FC236}">
              <a16:creationId xmlns:a16="http://schemas.microsoft.com/office/drawing/2014/main" id="{00000000-0008-0000-0600-0000E4000000}"/>
            </a:ext>
          </a:extLst>
        </xdr:cNvPr>
        <xdr:cNvSpPr/>
      </xdr:nvSpPr>
      <xdr:spPr>
        <a:xfrm>
          <a:off x="18986500" y="12790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24765</xdr:rowOff>
    </xdr:from>
    <xdr:to>
      <xdr:col>85</xdr:col>
      <xdr:colOff>95250</xdr:colOff>
      <xdr:row>92</xdr:row>
      <xdr:rowOff>37465</xdr:rowOff>
    </xdr:to>
    <xdr:sp macro="" textlink="">
      <xdr:nvSpPr>
        <xdr:cNvPr id="229" name="正方形/長方形 228">
          <a:extLst>
            <a:ext uri="{FF2B5EF4-FFF2-40B4-BE49-F238E27FC236}">
              <a16:creationId xmlns:a16="http://schemas.microsoft.com/office/drawing/2014/main" id="{00000000-0008-0000-0600-0000E5000000}"/>
            </a:ext>
          </a:extLst>
        </xdr:cNvPr>
        <xdr:cNvSpPr/>
      </xdr:nvSpPr>
      <xdr:spPr>
        <a:xfrm>
          <a:off x="11548745" y="13100685"/>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24765</xdr:rowOff>
    </xdr:from>
    <xdr:to>
      <xdr:col>115</xdr:col>
      <xdr:colOff>31750</xdr:colOff>
      <xdr:row>92</xdr:row>
      <xdr:rowOff>37465</xdr:rowOff>
    </xdr:to>
    <xdr:sp macro="" textlink="">
      <xdr:nvSpPr>
        <xdr:cNvPr id="230" name="正方形/長方形 229">
          <a:extLst>
            <a:ext uri="{FF2B5EF4-FFF2-40B4-BE49-F238E27FC236}">
              <a16:creationId xmlns:a16="http://schemas.microsoft.com/office/drawing/2014/main" id="{00000000-0008-0000-0600-0000E6000000}"/>
            </a:ext>
          </a:extLst>
        </xdr:cNvPr>
        <xdr:cNvSpPr/>
      </xdr:nvSpPr>
      <xdr:spPr>
        <a:xfrm>
          <a:off x="16295370" y="13100685"/>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24765</xdr:rowOff>
    </xdr:from>
    <xdr:to>
      <xdr:col>104</xdr:col>
      <xdr:colOff>114300</xdr:colOff>
      <xdr:row>79</xdr:row>
      <xdr:rowOff>106045</xdr:rowOff>
    </xdr:to>
    <xdr:sp macro="" textlink="">
      <xdr:nvSpPr>
        <xdr:cNvPr id="231" name="正方形/長方形 230">
          <a:extLst>
            <a:ext uri="{FF2B5EF4-FFF2-40B4-BE49-F238E27FC236}">
              <a16:creationId xmlns:a16="http://schemas.microsoft.com/office/drawing/2014/main" id="{00000000-0008-0000-0600-0000E7000000}"/>
            </a:ext>
          </a:extLst>
        </xdr:cNvPr>
        <xdr:cNvSpPr/>
      </xdr:nvSpPr>
      <xdr:spPr>
        <a:xfrm>
          <a:off x="16295370" y="13100685"/>
          <a:ext cx="343281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188595</xdr:colOff>
      <xdr:row>80</xdr:row>
      <xdr:rowOff>0</xdr:rowOff>
    </xdr:from>
    <xdr:to>
      <xdr:col>114</xdr:col>
      <xdr:colOff>114300</xdr:colOff>
      <xdr:row>91</xdr:row>
      <xdr:rowOff>142875</xdr:rowOff>
    </xdr:to>
    <xdr:sp macro="" textlink="" fLocksText="0">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16407765" y="13411200"/>
          <a:ext cx="5206365" cy="19869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令和5年のラスパイレス指数は98.4であり、全国市平均を下回っている。また、昨年度の指数99.5から低下している。これは、主に大卒15年～20年の中堅層の退職・異動等で、平均給与が低下していることが影響していると考えられる。今後も指数の推移を見ながら、引き続き給与の適正化に努めていく。</a:t>
          </a:r>
        </a:p>
      </xdr:txBody>
    </xdr:sp>
    <xdr:clientData/>
  </xdr:twoCellAnchor>
  <xdr:twoCellAnchor>
    <xdr:from>
      <xdr:col>61</xdr:col>
      <xdr:colOff>44450</xdr:colOff>
      <xdr:row>92</xdr:row>
      <xdr:rowOff>37465</xdr:rowOff>
    </xdr:from>
    <xdr:to>
      <xdr:col>85</xdr:col>
      <xdr:colOff>95250</xdr:colOff>
      <xdr:row>92</xdr:row>
      <xdr:rowOff>37465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11548745" y="1546034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66040</xdr:rowOff>
    </xdr:from>
    <xdr:ext cx="758190" cy="250190"/>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10870565" y="15321280"/>
          <a:ext cx="75819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104.0</a:t>
          </a:r>
          <a:endParaRPr kumimoji="1" lang="ja-JP" altLang="en-US" sz="1000">
            <a:latin typeface="ＭＳ Ｐゴシック"/>
            <a:ea typeface="ＭＳ Ｐゴシック"/>
          </a:endParaRPr>
        </a:p>
      </xdr:txBody>
    </xdr:sp>
    <xdr:clientData/>
  </xdr:oneCellAnchor>
  <xdr:twoCellAnchor>
    <xdr:from>
      <xdr:col>61</xdr:col>
      <xdr:colOff>44450</xdr:colOff>
      <xdr:row>89</xdr:row>
      <xdr:rowOff>147320</xdr:rowOff>
    </xdr:from>
    <xdr:to>
      <xdr:col>85</xdr:col>
      <xdr:colOff>95250</xdr:colOff>
      <xdr:row>89</xdr:row>
      <xdr:rowOff>147320</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11548745" y="1506728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7620</xdr:rowOff>
    </xdr:from>
    <xdr:ext cx="758190" cy="252730"/>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10870565" y="14927580"/>
          <a:ext cx="7581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dr:col>61</xdr:col>
      <xdr:colOff>44450</xdr:colOff>
      <xdr:row>87</xdr:row>
      <xdr:rowOff>88900</xdr:rowOff>
    </xdr:from>
    <xdr:to>
      <xdr:col>85</xdr:col>
      <xdr:colOff>95250</xdr:colOff>
      <xdr:row>87</xdr:row>
      <xdr:rowOff>88900</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11548745" y="1467358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117475</xdr:rowOff>
    </xdr:from>
    <xdr:ext cx="758190" cy="252730"/>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10870565" y="14534515"/>
          <a:ext cx="7581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85</xdr:row>
      <xdr:rowOff>31115</xdr:rowOff>
    </xdr:from>
    <xdr:to>
      <xdr:col>85</xdr:col>
      <xdr:colOff>95250</xdr:colOff>
      <xdr:row>85</xdr:row>
      <xdr:rowOff>31115</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11548745" y="1428051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59690</xdr:rowOff>
    </xdr:from>
    <xdr:ext cx="758190" cy="25336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0870565" y="14141450"/>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dr:col>61</xdr:col>
      <xdr:colOff>44450</xdr:colOff>
      <xdr:row>82</xdr:row>
      <xdr:rowOff>140970</xdr:rowOff>
    </xdr:from>
    <xdr:to>
      <xdr:col>85</xdr:col>
      <xdr:colOff>95250</xdr:colOff>
      <xdr:row>82</xdr:row>
      <xdr:rowOff>140970</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11548745" y="1388745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1905</xdr:rowOff>
    </xdr:from>
    <xdr:ext cx="758190" cy="25336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0870565" y="13748385"/>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82550</xdr:rowOff>
    </xdr:from>
    <xdr:to>
      <xdr:col>85</xdr:col>
      <xdr:colOff>95250</xdr:colOff>
      <xdr:row>80</xdr:row>
      <xdr:rowOff>82550</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a:off x="11548745" y="1349375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111125</xdr:rowOff>
    </xdr:from>
    <xdr:ext cx="758190" cy="252730"/>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0870565" y="13354685"/>
          <a:ext cx="7581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24765</xdr:rowOff>
    </xdr:from>
    <xdr:to>
      <xdr:col>85</xdr:col>
      <xdr:colOff>95250</xdr:colOff>
      <xdr:row>78</xdr:row>
      <xdr:rowOff>24765</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a:off x="11548745" y="1310068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53340</xdr:rowOff>
    </xdr:from>
    <xdr:ext cx="758190" cy="24955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0870565" y="12961620"/>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24765</xdr:rowOff>
    </xdr:from>
    <xdr:to>
      <xdr:col>85</xdr:col>
      <xdr:colOff>95250</xdr:colOff>
      <xdr:row>92</xdr:row>
      <xdr:rowOff>37465</xdr:rowOff>
    </xdr:to>
    <xdr:sp macro="" textlink="">
      <xdr:nvSpPr>
        <xdr:cNvPr id="247" name="給与水準   （国との比較）グラフ枠">
          <a:extLst>
            <a:ext uri="{FF2B5EF4-FFF2-40B4-BE49-F238E27FC236}">
              <a16:creationId xmlns:a16="http://schemas.microsoft.com/office/drawing/2014/main" id="{00000000-0008-0000-0600-0000F7000000}"/>
            </a:ext>
          </a:extLst>
        </xdr:cNvPr>
        <xdr:cNvSpPr/>
      </xdr:nvSpPr>
      <xdr:spPr>
        <a:xfrm>
          <a:off x="11548745" y="13100685"/>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132080</xdr:rowOff>
    </xdr:from>
    <xdr:to>
      <xdr:col>81</xdr:col>
      <xdr:colOff>44450</xdr:colOff>
      <xdr:row>89</xdr:row>
      <xdr:rowOff>166370</xdr:rowOff>
    </xdr:to>
    <xdr:cxnSp macro="">
      <xdr:nvCxnSpPr>
        <xdr:cNvPr id="248" name="直線コネクタ 247">
          <a:extLst>
            <a:ext uri="{FF2B5EF4-FFF2-40B4-BE49-F238E27FC236}">
              <a16:creationId xmlns:a16="http://schemas.microsoft.com/office/drawing/2014/main" id="{00000000-0008-0000-0600-0000F8000000}"/>
            </a:ext>
          </a:extLst>
        </xdr:cNvPr>
        <xdr:cNvCxnSpPr/>
      </xdr:nvCxnSpPr>
      <xdr:spPr>
        <a:xfrm flipV="1">
          <a:off x="15320645" y="13375640"/>
          <a:ext cx="0" cy="171069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139065</xdr:rowOff>
    </xdr:from>
    <xdr:ext cx="758190" cy="253365"/>
    <xdr:sp macro="" textlink="">
      <xdr:nvSpPr>
        <xdr:cNvPr id="249" name="給与水準   （国との比較）最小値テキスト">
          <a:extLst>
            <a:ext uri="{FF2B5EF4-FFF2-40B4-BE49-F238E27FC236}">
              <a16:creationId xmlns:a16="http://schemas.microsoft.com/office/drawing/2014/main" id="{00000000-0008-0000-0600-0000F9000000}"/>
            </a:ext>
          </a:extLst>
        </xdr:cNvPr>
        <xdr:cNvSpPr txBox="1"/>
      </xdr:nvSpPr>
      <xdr:spPr>
        <a:xfrm>
          <a:off x="15409545" y="15059025"/>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102.1</a:t>
          </a:r>
          <a:endParaRPr kumimoji="1" lang="ja-JP" altLang="en-US" sz="1000" b="1">
            <a:latin typeface="ＭＳ Ｐゴシック"/>
            <a:ea typeface="ＭＳ Ｐゴシック"/>
          </a:endParaRPr>
        </a:p>
      </xdr:txBody>
    </xdr:sp>
    <xdr:clientData/>
  </xdr:oneCellAnchor>
  <xdr:twoCellAnchor>
    <xdr:from>
      <xdr:col>80</xdr:col>
      <xdr:colOff>165100</xdr:colOff>
      <xdr:row>89</xdr:row>
      <xdr:rowOff>166370</xdr:rowOff>
    </xdr:from>
    <xdr:to>
      <xdr:col>81</xdr:col>
      <xdr:colOff>133350</xdr:colOff>
      <xdr:row>89</xdr:row>
      <xdr:rowOff>166370</xdr:rowOff>
    </xdr:to>
    <xdr:cxnSp macro="">
      <xdr:nvCxnSpPr>
        <xdr:cNvPr id="250" name="直線コネクタ 249">
          <a:extLst>
            <a:ext uri="{FF2B5EF4-FFF2-40B4-BE49-F238E27FC236}">
              <a16:creationId xmlns:a16="http://schemas.microsoft.com/office/drawing/2014/main" id="{00000000-0008-0000-0600-0000FA000000}"/>
            </a:ext>
          </a:extLst>
        </xdr:cNvPr>
        <xdr:cNvCxnSpPr/>
      </xdr:nvCxnSpPr>
      <xdr:spPr>
        <a:xfrm>
          <a:off x="15252700" y="1508633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49530</xdr:rowOff>
    </xdr:from>
    <xdr:ext cx="758190" cy="250190"/>
    <xdr:sp macro="" textlink="">
      <xdr:nvSpPr>
        <xdr:cNvPr id="251" name="給与水準   （国との比較）最大値テキスト">
          <a:extLst>
            <a:ext uri="{FF2B5EF4-FFF2-40B4-BE49-F238E27FC236}">
              <a16:creationId xmlns:a16="http://schemas.microsoft.com/office/drawing/2014/main" id="{00000000-0008-0000-0600-0000FB000000}"/>
            </a:ext>
          </a:extLst>
        </xdr:cNvPr>
        <xdr:cNvSpPr txBox="1"/>
      </xdr:nvSpPr>
      <xdr:spPr>
        <a:xfrm>
          <a:off x="15409545" y="13125450"/>
          <a:ext cx="75819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93.4</a:t>
          </a:r>
          <a:endParaRPr kumimoji="1" lang="ja-JP" altLang="en-US" sz="1000" b="1">
            <a:latin typeface="ＭＳ Ｐゴシック"/>
            <a:ea typeface="ＭＳ Ｐゴシック"/>
          </a:endParaRPr>
        </a:p>
      </xdr:txBody>
    </xdr:sp>
    <xdr:clientData/>
  </xdr:oneCellAnchor>
  <xdr:twoCellAnchor>
    <xdr:from>
      <xdr:col>80</xdr:col>
      <xdr:colOff>165100</xdr:colOff>
      <xdr:row>79</xdr:row>
      <xdr:rowOff>132080</xdr:rowOff>
    </xdr:from>
    <xdr:to>
      <xdr:col>81</xdr:col>
      <xdr:colOff>133350</xdr:colOff>
      <xdr:row>79</xdr:row>
      <xdr:rowOff>132080</xdr:rowOff>
    </xdr:to>
    <xdr:cxnSp macro="">
      <xdr:nvCxnSpPr>
        <xdr:cNvPr id="252" name="直線コネクタ 251">
          <a:extLst>
            <a:ext uri="{FF2B5EF4-FFF2-40B4-BE49-F238E27FC236}">
              <a16:creationId xmlns:a16="http://schemas.microsoft.com/office/drawing/2014/main" id="{00000000-0008-0000-0600-0000FC000000}"/>
            </a:ext>
          </a:extLst>
        </xdr:cNvPr>
        <xdr:cNvCxnSpPr/>
      </xdr:nvCxnSpPr>
      <xdr:spPr>
        <a:xfrm>
          <a:off x="15252700" y="1337564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109855</xdr:rowOff>
    </xdr:from>
    <xdr:to>
      <xdr:col>81</xdr:col>
      <xdr:colOff>44450</xdr:colOff>
      <xdr:row>86</xdr:row>
      <xdr:rowOff>158750</xdr:rowOff>
    </xdr:to>
    <xdr:cxnSp macro="">
      <xdr:nvCxnSpPr>
        <xdr:cNvPr id="253" name="直線コネクタ 252">
          <a:extLst>
            <a:ext uri="{FF2B5EF4-FFF2-40B4-BE49-F238E27FC236}">
              <a16:creationId xmlns:a16="http://schemas.microsoft.com/office/drawing/2014/main" id="{00000000-0008-0000-0600-0000FD000000}"/>
            </a:ext>
          </a:extLst>
        </xdr:cNvPr>
        <xdr:cNvCxnSpPr/>
      </xdr:nvCxnSpPr>
      <xdr:spPr>
        <a:xfrm flipV="1">
          <a:off x="14566265" y="14359255"/>
          <a:ext cx="754380" cy="2165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56515</xdr:rowOff>
    </xdr:from>
    <xdr:ext cx="758190" cy="253365"/>
    <xdr:sp macro="" textlink="">
      <xdr:nvSpPr>
        <xdr:cNvPr id="254" name="給与水準   （国との比較）平均値テキスト">
          <a:extLst>
            <a:ext uri="{FF2B5EF4-FFF2-40B4-BE49-F238E27FC236}">
              <a16:creationId xmlns:a16="http://schemas.microsoft.com/office/drawing/2014/main" id="{00000000-0008-0000-0600-0000FE000000}"/>
            </a:ext>
          </a:extLst>
        </xdr:cNvPr>
        <xdr:cNvSpPr txBox="1"/>
      </xdr:nvSpPr>
      <xdr:spPr>
        <a:xfrm>
          <a:off x="15409545" y="14138275"/>
          <a:ext cx="75819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98.3</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188595</xdr:colOff>
      <xdr:row>85</xdr:row>
      <xdr:rowOff>40005</xdr:rowOff>
    </xdr:from>
    <xdr:to>
      <xdr:col>81</xdr:col>
      <xdr:colOff>95250</xdr:colOff>
      <xdr:row>85</xdr:row>
      <xdr:rowOff>140335</xdr:rowOff>
    </xdr:to>
    <xdr:sp macro="" textlink="">
      <xdr:nvSpPr>
        <xdr:cNvPr id="255" name="フローチャート: 判断 254">
          <a:extLst>
            <a:ext uri="{FF2B5EF4-FFF2-40B4-BE49-F238E27FC236}">
              <a16:creationId xmlns:a16="http://schemas.microsoft.com/office/drawing/2014/main" id="{00000000-0008-0000-0600-0000FF000000}"/>
            </a:ext>
          </a:extLst>
        </xdr:cNvPr>
        <xdr:cNvSpPr/>
      </xdr:nvSpPr>
      <xdr:spPr>
        <a:xfrm>
          <a:off x="15276195" y="14289405"/>
          <a:ext cx="952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188595</xdr:colOff>
      <xdr:row>86</xdr:row>
      <xdr:rowOff>158750</xdr:rowOff>
    </xdr:from>
    <xdr:to>
      <xdr:col>77</xdr:col>
      <xdr:colOff>44450</xdr:colOff>
      <xdr:row>86</xdr:row>
      <xdr:rowOff>158750</xdr:rowOff>
    </xdr:to>
    <xdr:cxnSp macro="">
      <xdr:nvCxnSpPr>
        <xdr:cNvPr id="256" name="直線コネクタ 255">
          <a:extLst>
            <a:ext uri="{FF2B5EF4-FFF2-40B4-BE49-F238E27FC236}">
              <a16:creationId xmlns:a16="http://schemas.microsoft.com/office/drawing/2014/main" id="{00000000-0008-0000-0600-000000010000}"/>
            </a:ext>
          </a:extLst>
        </xdr:cNvPr>
        <xdr:cNvCxnSpPr/>
      </xdr:nvCxnSpPr>
      <xdr:spPr>
        <a:xfrm>
          <a:off x="13767435" y="14575790"/>
          <a:ext cx="79883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188595</xdr:colOff>
      <xdr:row>85</xdr:row>
      <xdr:rowOff>40005</xdr:rowOff>
    </xdr:from>
    <xdr:to>
      <xdr:col>77</xdr:col>
      <xdr:colOff>95250</xdr:colOff>
      <xdr:row>85</xdr:row>
      <xdr:rowOff>140335</xdr:rowOff>
    </xdr:to>
    <xdr:sp macro="" textlink="">
      <xdr:nvSpPr>
        <xdr:cNvPr id="257" name="フローチャート: 判断 256">
          <a:extLst>
            <a:ext uri="{FF2B5EF4-FFF2-40B4-BE49-F238E27FC236}">
              <a16:creationId xmlns:a16="http://schemas.microsoft.com/office/drawing/2014/main" id="{00000000-0008-0000-0600-000001010000}"/>
            </a:ext>
          </a:extLst>
        </xdr:cNvPr>
        <xdr:cNvSpPr/>
      </xdr:nvSpPr>
      <xdr:spPr>
        <a:xfrm>
          <a:off x="14521815" y="14289405"/>
          <a:ext cx="952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149860</xdr:rowOff>
    </xdr:from>
    <xdr:ext cx="736600" cy="25336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4227175" y="1406398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98.3</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86</xdr:row>
      <xdr:rowOff>158750</xdr:rowOff>
    </xdr:from>
    <xdr:to>
      <xdr:col>72</xdr:col>
      <xdr:colOff>188595</xdr:colOff>
      <xdr:row>87</xdr:row>
      <xdr:rowOff>108585</xdr:rowOff>
    </xdr:to>
    <xdr:cxnSp macro="">
      <xdr:nvCxnSpPr>
        <xdr:cNvPr id="259" name="直線コネクタ 258">
          <a:extLst>
            <a:ext uri="{FF2B5EF4-FFF2-40B4-BE49-F238E27FC236}">
              <a16:creationId xmlns:a16="http://schemas.microsoft.com/office/drawing/2014/main" id="{00000000-0008-0000-0600-000003010000}"/>
            </a:ext>
          </a:extLst>
        </xdr:cNvPr>
        <xdr:cNvCxnSpPr/>
      </xdr:nvCxnSpPr>
      <xdr:spPr>
        <a:xfrm flipV="1">
          <a:off x="12976860" y="14575790"/>
          <a:ext cx="790575" cy="1174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60325</xdr:rowOff>
    </xdr:from>
    <xdr:to>
      <xdr:col>73</xdr:col>
      <xdr:colOff>44450</xdr:colOff>
      <xdr:row>85</xdr:row>
      <xdr:rowOff>160020</xdr:rowOff>
    </xdr:to>
    <xdr:sp macro="" textlink="">
      <xdr:nvSpPr>
        <xdr:cNvPr id="260" name="フローチャート: 判断 259">
          <a:extLst>
            <a:ext uri="{FF2B5EF4-FFF2-40B4-BE49-F238E27FC236}">
              <a16:creationId xmlns:a16="http://schemas.microsoft.com/office/drawing/2014/main" id="{00000000-0008-0000-0600-000004010000}"/>
            </a:ext>
          </a:extLst>
        </xdr:cNvPr>
        <xdr:cNvSpPr/>
      </xdr:nvSpPr>
      <xdr:spPr>
        <a:xfrm>
          <a:off x="13731240" y="14309725"/>
          <a:ext cx="8064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1905</xdr:rowOff>
    </xdr:from>
    <xdr:ext cx="758190" cy="25336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3421995" y="14083665"/>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87</xdr:row>
      <xdr:rowOff>10795</xdr:rowOff>
    </xdr:from>
    <xdr:to>
      <xdr:col>68</xdr:col>
      <xdr:colOff>152400</xdr:colOff>
      <xdr:row>87</xdr:row>
      <xdr:rowOff>108585</xdr:rowOff>
    </xdr:to>
    <xdr:cxnSp macro="">
      <xdr:nvCxnSpPr>
        <xdr:cNvPr id="262" name="直線コネクタ 261">
          <a:extLst>
            <a:ext uri="{FF2B5EF4-FFF2-40B4-BE49-F238E27FC236}">
              <a16:creationId xmlns:a16="http://schemas.microsoft.com/office/drawing/2014/main" id="{00000000-0008-0000-0600-000006010000}"/>
            </a:ext>
          </a:extLst>
        </xdr:cNvPr>
        <xdr:cNvCxnSpPr/>
      </xdr:nvCxnSpPr>
      <xdr:spPr>
        <a:xfrm>
          <a:off x="12171680" y="14595475"/>
          <a:ext cx="805180" cy="97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60325</xdr:rowOff>
    </xdr:from>
    <xdr:to>
      <xdr:col>68</xdr:col>
      <xdr:colOff>188595</xdr:colOff>
      <xdr:row>85</xdr:row>
      <xdr:rowOff>160020</xdr:rowOff>
    </xdr:to>
    <xdr:sp macro="" textlink="">
      <xdr:nvSpPr>
        <xdr:cNvPr id="263" name="フローチャート: 判断 262">
          <a:extLst>
            <a:ext uri="{FF2B5EF4-FFF2-40B4-BE49-F238E27FC236}">
              <a16:creationId xmlns:a16="http://schemas.microsoft.com/office/drawing/2014/main" id="{00000000-0008-0000-0600-000007010000}"/>
            </a:ext>
          </a:extLst>
        </xdr:cNvPr>
        <xdr:cNvSpPr/>
      </xdr:nvSpPr>
      <xdr:spPr>
        <a:xfrm>
          <a:off x="12926060" y="14309725"/>
          <a:ext cx="8699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84</xdr:row>
      <xdr:rowOff>1905</xdr:rowOff>
    </xdr:from>
    <xdr:ext cx="762000" cy="25336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2635865" y="1408366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85</xdr:row>
      <xdr:rowOff>79375</xdr:rowOff>
    </xdr:from>
    <xdr:to>
      <xdr:col>64</xdr:col>
      <xdr:colOff>152400</xdr:colOff>
      <xdr:row>86</xdr:row>
      <xdr:rowOff>11430</xdr:rowOff>
    </xdr:to>
    <xdr:sp macro="" textlink="">
      <xdr:nvSpPr>
        <xdr:cNvPr id="265" name="フローチャート: 判断 264">
          <a:extLst>
            <a:ext uri="{FF2B5EF4-FFF2-40B4-BE49-F238E27FC236}">
              <a16:creationId xmlns:a16="http://schemas.microsoft.com/office/drawing/2014/main" id="{00000000-0008-0000-0600-000009010000}"/>
            </a:ext>
          </a:extLst>
        </xdr:cNvPr>
        <xdr:cNvSpPr/>
      </xdr:nvSpPr>
      <xdr:spPr>
        <a:xfrm>
          <a:off x="12120880" y="1432877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20955</xdr:rowOff>
    </xdr:from>
    <xdr:ext cx="762000" cy="25336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11832590" y="1410271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98.5</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34925</xdr:rowOff>
    </xdr:from>
    <xdr:ext cx="762000" cy="250190"/>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15125700" y="1545780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34925</xdr:rowOff>
    </xdr:from>
    <xdr:ext cx="762000" cy="250190"/>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14371320" y="1545780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71</xdr:col>
      <xdr:colOff>188595</xdr:colOff>
      <xdr:row>92</xdr:row>
      <xdr:rowOff>34925</xdr:rowOff>
    </xdr:from>
    <xdr:ext cx="762000" cy="250190"/>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13578840" y="1545780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34925</xdr:rowOff>
    </xdr:from>
    <xdr:ext cx="758190" cy="250190"/>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12781915" y="15457805"/>
          <a:ext cx="75819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34925</xdr:rowOff>
    </xdr:from>
    <xdr:ext cx="762000" cy="250190"/>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11976735" y="1545780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80</xdr:col>
      <xdr:colOff>188595</xdr:colOff>
      <xdr:row>85</xdr:row>
      <xdr:rowOff>60325</xdr:rowOff>
    </xdr:from>
    <xdr:to>
      <xdr:col>81</xdr:col>
      <xdr:colOff>95250</xdr:colOff>
      <xdr:row>85</xdr:row>
      <xdr:rowOff>160020</xdr:rowOff>
    </xdr:to>
    <xdr:sp macro="" textlink="">
      <xdr:nvSpPr>
        <xdr:cNvPr id="272" name="楕円 271">
          <a:extLst>
            <a:ext uri="{FF2B5EF4-FFF2-40B4-BE49-F238E27FC236}">
              <a16:creationId xmlns:a16="http://schemas.microsoft.com/office/drawing/2014/main" id="{00000000-0008-0000-0600-000010010000}"/>
            </a:ext>
          </a:extLst>
        </xdr:cNvPr>
        <xdr:cNvSpPr/>
      </xdr:nvSpPr>
      <xdr:spPr>
        <a:xfrm>
          <a:off x="15276195" y="14309725"/>
          <a:ext cx="952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33020</xdr:rowOff>
    </xdr:from>
    <xdr:ext cx="758190" cy="249555"/>
    <xdr:sp macro="" textlink="">
      <xdr:nvSpPr>
        <xdr:cNvPr id="273" name="給与水準   （国との比較）該当値テキスト">
          <a:extLst>
            <a:ext uri="{FF2B5EF4-FFF2-40B4-BE49-F238E27FC236}">
              <a16:creationId xmlns:a16="http://schemas.microsoft.com/office/drawing/2014/main" id="{00000000-0008-0000-0600-000011010000}"/>
            </a:ext>
          </a:extLst>
        </xdr:cNvPr>
        <xdr:cNvSpPr txBox="1"/>
      </xdr:nvSpPr>
      <xdr:spPr>
        <a:xfrm>
          <a:off x="15409545" y="14282420"/>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98.4</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188595</xdr:colOff>
      <xdr:row>86</xdr:row>
      <xdr:rowOff>108585</xdr:rowOff>
    </xdr:from>
    <xdr:to>
      <xdr:col>77</xdr:col>
      <xdr:colOff>95250</xdr:colOff>
      <xdr:row>87</xdr:row>
      <xdr:rowOff>40005</xdr:rowOff>
    </xdr:to>
    <xdr:sp macro="" textlink="">
      <xdr:nvSpPr>
        <xdr:cNvPr id="274" name="楕円 273">
          <a:extLst>
            <a:ext uri="{FF2B5EF4-FFF2-40B4-BE49-F238E27FC236}">
              <a16:creationId xmlns:a16="http://schemas.microsoft.com/office/drawing/2014/main" id="{00000000-0008-0000-0600-000012010000}"/>
            </a:ext>
          </a:extLst>
        </xdr:cNvPr>
        <xdr:cNvSpPr/>
      </xdr:nvSpPr>
      <xdr:spPr>
        <a:xfrm>
          <a:off x="14521815" y="14525625"/>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25400</xdr:rowOff>
    </xdr:from>
    <xdr:ext cx="736600" cy="25336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14227175" y="1461008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99.5</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86</xdr:row>
      <xdr:rowOff>108585</xdr:rowOff>
    </xdr:from>
    <xdr:to>
      <xdr:col>73</xdr:col>
      <xdr:colOff>44450</xdr:colOff>
      <xdr:row>87</xdr:row>
      <xdr:rowOff>40005</xdr:rowOff>
    </xdr:to>
    <xdr:sp macro="" textlink="">
      <xdr:nvSpPr>
        <xdr:cNvPr id="276" name="楕円 275">
          <a:extLst>
            <a:ext uri="{FF2B5EF4-FFF2-40B4-BE49-F238E27FC236}">
              <a16:creationId xmlns:a16="http://schemas.microsoft.com/office/drawing/2014/main" id="{00000000-0008-0000-0600-000014010000}"/>
            </a:ext>
          </a:extLst>
        </xdr:cNvPr>
        <xdr:cNvSpPr/>
      </xdr:nvSpPr>
      <xdr:spPr>
        <a:xfrm>
          <a:off x="13731240" y="14525625"/>
          <a:ext cx="8064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25400</xdr:rowOff>
    </xdr:from>
    <xdr:ext cx="758190" cy="25336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13421995" y="14610080"/>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99.5</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87</xdr:row>
      <xdr:rowOff>59055</xdr:rowOff>
    </xdr:from>
    <xdr:to>
      <xdr:col>68</xdr:col>
      <xdr:colOff>188595</xdr:colOff>
      <xdr:row>87</xdr:row>
      <xdr:rowOff>158750</xdr:rowOff>
    </xdr:to>
    <xdr:sp macro="" textlink="">
      <xdr:nvSpPr>
        <xdr:cNvPr id="278" name="楕円 277">
          <a:extLst>
            <a:ext uri="{FF2B5EF4-FFF2-40B4-BE49-F238E27FC236}">
              <a16:creationId xmlns:a16="http://schemas.microsoft.com/office/drawing/2014/main" id="{00000000-0008-0000-0600-000016010000}"/>
            </a:ext>
          </a:extLst>
        </xdr:cNvPr>
        <xdr:cNvSpPr/>
      </xdr:nvSpPr>
      <xdr:spPr>
        <a:xfrm>
          <a:off x="12926060" y="14643735"/>
          <a:ext cx="8699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87</xdr:row>
      <xdr:rowOff>143510</xdr:rowOff>
    </xdr:from>
    <xdr:ext cx="762000" cy="24955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12635865" y="1472819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100.1</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86</xdr:row>
      <xdr:rowOff>128905</xdr:rowOff>
    </xdr:from>
    <xdr:to>
      <xdr:col>64</xdr:col>
      <xdr:colOff>152400</xdr:colOff>
      <xdr:row>87</xdr:row>
      <xdr:rowOff>60325</xdr:rowOff>
    </xdr:to>
    <xdr:sp macro="" textlink="">
      <xdr:nvSpPr>
        <xdr:cNvPr id="280" name="楕円 279">
          <a:extLst>
            <a:ext uri="{FF2B5EF4-FFF2-40B4-BE49-F238E27FC236}">
              <a16:creationId xmlns:a16="http://schemas.microsoft.com/office/drawing/2014/main" id="{00000000-0008-0000-0600-000018010000}"/>
            </a:ext>
          </a:extLst>
        </xdr:cNvPr>
        <xdr:cNvSpPr/>
      </xdr:nvSpPr>
      <xdr:spPr>
        <a:xfrm>
          <a:off x="12120880" y="1454594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45085</xdr:rowOff>
    </xdr:from>
    <xdr:ext cx="762000" cy="25336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11832590" y="1462976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99.6</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80645</xdr:rowOff>
    </xdr:from>
    <xdr:to>
      <xdr:col>85</xdr:col>
      <xdr:colOff>95250</xdr:colOff>
      <xdr:row>53</xdr:row>
      <xdr:rowOff>55880</xdr:rowOff>
    </xdr:to>
    <xdr:sp macro="" textlink="">
      <xdr:nvSpPr>
        <xdr:cNvPr id="282" name="正方形/長方形 281">
          <a:extLst>
            <a:ext uri="{FF2B5EF4-FFF2-40B4-BE49-F238E27FC236}">
              <a16:creationId xmlns:a16="http://schemas.microsoft.com/office/drawing/2014/main" id="{00000000-0008-0000-0600-00001A010000}"/>
            </a:ext>
          </a:extLst>
        </xdr:cNvPr>
        <xdr:cNvSpPr/>
      </xdr:nvSpPr>
      <xdr:spPr>
        <a:xfrm>
          <a:off x="11548745" y="8630285"/>
          <a:ext cx="457708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99060</xdr:rowOff>
    </xdr:from>
    <xdr:ext cx="2259330" cy="300990"/>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12026265" y="8983980"/>
          <a:ext cx="2259330" cy="3009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74295</xdr:rowOff>
    </xdr:from>
    <xdr:ext cx="1647190" cy="3473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14164945" y="8959215"/>
          <a:ext cx="1647190" cy="3473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[5.21</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161925</xdr:rowOff>
    </xdr:from>
    <xdr:to>
      <xdr:col>93</xdr:col>
      <xdr:colOff>6350</xdr:colOff>
      <xdr:row>54</xdr:row>
      <xdr:rowOff>74295</xdr:rowOff>
    </xdr:to>
    <xdr:sp macro="" textlink="">
      <xdr:nvSpPr>
        <xdr:cNvPr id="285" name="正方形/長方形 284">
          <a:extLst>
            <a:ext uri="{FF2B5EF4-FFF2-40B4-BE49-F238E27FC236}">
              <a16:creationId xmlns:a16="http://schemas.microsoft.com/office/drawing/2014/main" id="{00000000-0008-0000-0600-00001D010000}"/>
            </a:ext>
          </a:extLst>
        </xdr:cNvPr>
        <xdr:cNvSpPr/>
      </xdr:nvSpPr>
      <xdr:spPr>
        <a:xfrm>
          <a:off x="16189325" y="8879205"/>
          <a:ext cx="135636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12700</xdr:rowOff>
    </xdr:from>
    <xdr:to>
      <xdr:col>93</xdr:col>
      <xdr:colOff>6350</xdr:colOff>
      <xdr:row>55</xdr:row>
      <xdr:rowOff>93345</xdr:rowOff>
    </xdr:to>
    <xdr:sp macro="" textlink="">
      <xdr:nvSpPr>
        <xdr:cNvPr id="286" name="正方形/長方形 285">
          <a:extLst>
            <a:ext uri="{FF2B5EF4-FFF2-40B4-BE49-F238E27FC236}">
              <a16:creationId xmlns:a16="http://schemas.microsoft.com/office/drawing/2014/main" id="{00000000-0008-0000-0600-00001E010000}"/>
            </a:ext>
          </a:extLst>
        </xdr:cNvPr>
        <xdr:cNvSpPr/>
      </xdr:nvSpPr>
      <xdr:spPr>
        <a:xfrm>
          <a:off x="16189325" y="9065260"/>
          <a:ext cx="135636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18/108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161925</xdr:rowOff>
    </xdr:from>
    <xdr:to>
      <xdr:col>99</xdr:col>
      <xdr:colOff>146050</xdr:colOff>
      <xdr:row>54</xdr:row>
      <xdr:rowOff>74295</xdr:rowOff>
    </xdr:to>
    <xdr:sp macro="" textlink="">
      <xdr:nvSpPr>
        <xdr:cNvPr id="287" name="正方形/長方形 286">
          <a:extLst>
            <a:ext uri="{FF2B5EF4-FFF2-40B4-BE49-F238E27FC236}">
              <a16:creationId xmlns:a16="http://schemas.microsoft.com/office/drawing/2014/main" id="{00000000-0008-0000-0600-00001F010000}"/>
            </a:ext>
          </a:extLst>
        </xdr:cNvPr>
        <xdr:cNvSpPr/>
      </xdr:nvSpPr>
      <xdr:spPr>
        <a:xfrm>
          <a:off x="17672685" y="88792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12700</xdr:rowOff>
    </xdr:from>
    <xdr:to>
      <xdr:col>99</xdr:col>
      <xdr:colOff>146050</xdr:colOff>
      <xdr:row>55</xdr:row>
      <xdr:rowOff>93345</xdr:rowOff>
    </xdr:to>
    <xdr:sp macro="" textlink="">
      <xdr:nvSpPr>
        <xdr:cNvPr id="288" name="正方形/長方形 287">
          <a:extLst>
            <a:ext uri="{FF2B5EF4-FFF2-40B4-BE49-F238E27FC236}">
              <a16:creationId xmlns:a16="http://schemas.microsoft.com/office/drawing/2014/main" id="{00000000-0008-0000-0600-000020010000}"/>
            </a:ext>
          </a:extLst>
        </xdr:cNvPr>
        <xdr:cNvSpPr/>
      </xdr:nvSpPr>
      <xdr:spPr>
        <a:xfrm>
          <a:off x="17672685" y="90652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8.32</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161925</xdr:rowOff>
    </xdr:from>
    <xdr:to>
      <xdr:col>106</xdr:col>
      <xdr:colOff>139700</xdr:colOff>
      <xdr:row>54</xdr:row>
      <xdr:rowOff>74295</xdr:rowOff>
    </xdr:to>
    <xdr:sp macro="" textlink="">
      <xdr:nvSpPr>
        <xdr:cNvPr id="289" name="正方形/長方形 288">
          <a:extLst>
            <a:ext uri="{FF2B5EF4-FFF2-40B4-BE49-F238E27FC236}">
              <a16:creationId xmlns:a16="http://schemas.microsoft.com/office/drawing/2014/main" id="{00000000-0008-0000-0600-000021010000}"/>
            </a:ext>
          </a:extLst>
        </xdr:cNvPr>
        <xdr:cNvSpPr/>
      </xdr:nvSpPr>
      <xdr:spPr>
        <a:xfrm>
          <a:off x="18986500" y="88792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100</xdr:col>
      <xdr:colOff>127000</xdr:colOff>
      <xdr:row>54</xdr:row>
      <xdr:rowOff>12700</xdr:rowOff>
    </xdr:from>
    <xdr:to>
      <xdr:col>106</xdr:col>
      <xdr:colOff>139700</xdr:colOff>
      <xdr:row>55</xdr:row>
      <xdr:rowOff>93345</xdr:rowOff>
    </xdr:to>
    <xdr:sp macro="" textlink="">
      <xdr:nvSpPr>
        <xdr:cNvPr id="290" name="正方形/長方形 289">
          <a:extLst>
            <a:ext uri="{FF2B5EF4-FFF2-40B4-BE49-F238E27FC236}">
              <a16:creationId xmlns:a16="http://schemas.microsoft.com/office/drawing/2014/main" id="{00000000-0008-0000-0600-000022010000}"/>
            </a:ext>
          </a:extLst>
        </xdr:cNvPr>
        <xdr:cNvSpPr/>
      </xdr:nvSpPr>
      <xdr:spPr>
        <a:xfrm>
          <a:off x="18986500" y="90652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6.78</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154940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600-000023010000}"/>
            </a:ext>
          </a:extLst>
        </xdr:cNvPr>
        <xdr:cNvSpPr/>
      </xdr:nvSpPr>
      <xdr:spPr>
        <a:xfrm>
          <a:off x="11548745" y="9375140"/>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154940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600-000024010000}"/>
            </a:ext>
          </a:extLst>
        </xdr:cNvPr>
        <xdr:cNvSpPr/>
      </xdr:nvSpPr>
      <xdr:spPr>
        <a:xfrm>
          <a:off x="16295370" y="9375140"/>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154940</xdr:rowOff>
    </xdr:from>
    <xdr:to>
      <xdr:col>104</xdr:col>
      <xdr:colOff>114300</xdr:colOff>
      <xdr:row>57</xdr:row>
      <xdr:rowOff>68580</xdr:rowOff>
    </xdr:to>
    <xdr:sp macro="" textlink="">
      <xdr:nvSpPr>
        <xdr:cNvPr id="293" name="正方形/長方形 292">
          <a:extLst>
            <a:ext uri="{FF2B5EF4-FFF2-40B4-BE49-F238E27FC236}">
              <a16:creationId xmlns:a16="http://schemas.microsoft.com/office/drawing/2014/main" id="{00000000-0008-0000-0600-000025010000}"/>
            </a:ext>
          </a:extLst>
        </xdr:cNvPr>
        <xdr:cNvSpPr/>
      </xdr:nvSpPr>
      <xdr:spPr>
        <a:xfrm>
          <a:off x="16295370" y="9375140"/>
          <a:ext cx="343281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188595</xdr:colOff>
      <xdr:row>57</xdr:row>
      <xdr:rowOff>130175</xdr:rowOff>
    </xdr:from>
    <xdr:to>
      <xdr:col>114</xdr:col>
      <xdr:colOff>114300</xdr:colOff>
      <xdr:row>69</xdr:row>
      <xdr:rowOff>106045</xdr:rowOff>
    </xdr:to>
    <xdr:sp macro="" textlink="" fLocksText="0">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16407765" y="9685655"/>
          <a:ext cx="5206365" cy="198755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ゴシック"/>
              <a:ea typeface="ＭＳ ゴシック"/>
              <a:cs typeface="+mn-cs"/>
            </a:rPr>
            <a:t>吉川美南駅東口周辺地区土地区画整理事業に伴う</a:t>
          </a:r>
          <a:r>
            <a:rPr kumimoji="1" lang="ja-JP" altLang="en-US" sz="1300">
              <a:latin typeface="ＭＳ Ｐゴシック"/>
              <a:ea typeface="ＭＳ Ｐゴシック"/>
            </a:rPr>
            <a:t>人口増に対応しながらも、定員適正化計画を踏まえた定数管理を行ってきたことによって、類似団体、全国、埼玉県平均を下回っている。引き続き、業務量に見合った職員数を確保し、定員の適正化に努めていく。</a:t>
          </a:r>
        </a:p>
      </xdr:txBody>
    </xdr:sp>
    <xdr:clientData/>
  </xdr:twoCellAnchor>
  <xdr:oneCellAnchor>
    <xdr:from>
      <xdr:col>61</xdr:col>
      <xdr:colOff>6350</xdr:colOff>
      <xdr:row>54</xdr:row>
      <xdr:rowOff>136525</xdr:rowOff>
    </xdr:from>
    <xdr:ext cx="346075" cy="2203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11510645" y="9189085"/>
          <a:ext cx="34607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11548745" y="117348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28575</xdr:rowOff>
    </xdr:from>
    <xdr:ext cx="758190" cy="24955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10870565" y="11595735"/>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109855</xdr:rowOff>
    </xdr:from>
    <xdr:to>
      <xdr:col>85</xdr:col>
      <xdr:colOff>95250</xdr:colOff>
      <xdr:row>67</xdr:row>
      <xdr:rowOff>109855</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11548745" y="1134173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138430</xdr:rowOff>
    </xdr:from>
    <xdr:ext cx="758190" cy="25336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10870565" y="11202670"/>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65</xdr:row>
      <xdr:rowOff>51435</xdr:rowOff>
    </xdr:from>
    <xdr:to>
      <xdr:col>85</xdr:col>
      <xdr:colOff>95250</xdr:colOff>
      <xdr:row>65</xdr:row>
      <xdr:rowOff>51435</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11548745" y="1094803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80010</xdr:rowOff>
    </xdr:from>
    <xdr:ext cx="758190" cy="25336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10870565" y="10808970"/>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62</xdr:row>
      <xdr:rowOff>161925</xdr:rowOff>
    </xdr:from>
    <xdr:to>
      <xdr:col>85</xdr:col>
      <xdr:colOff>95250</xdr:colOff>
      <xdr:row>62</xdr:row>
      <xdr:rowOff>161925</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11548745" y="1055560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22225</xdr:rowOff>
    </xdr:from>
    <xdr:ext cx="758190" cy="25336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870565" y="10415905"/>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61</xdr:col>
      <xdr:colOff>44450</xdr:colOff>
      <xdr:row>60</xdr:row>
      <xdr:rowOff>104140</xdr:rowOff>
    </xdr:from>
    <xdr:to>
      <xdr:col>85</xdr:col>
      <xdr:colOff>95250</xdr:colOff>
      <xdr:row>60</xdr:row>
      <xdr:rowOff>104140</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a:off x="11548745" y="1016254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132080</xdr:rowOff>
    </xdr:from>
    <xdr:ext cx="758190" cy="252730"/>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870565" y="10022840"/>
          <a:ext cx="7581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58</xdr:row>
      <xdr:rowOff>45085</xdr:rowOff>
    </xdr:from>
    <xdr:to>
      <xdr:col>85</xdr:col>
      <xdr:colOff>95250</xdr:colOff>
      <xdr:row>58</xdr:row>
      <xdr:rowOff>45085</xdr:rowOff>
    </xdr:to>
    <xdr:cxnSp macro="">
      <xdr:nvCxnSpPr>
        <xdr:cNvPr id="306" name="直線コネクタ 305">
          <a:extLst>
            <a:ext uri="{FF2B5EF4-FFF2-40B4-BE49-F238E27FC236}">
              <a16:creationId xmlns:a16="http://schemas.microsoft.com/office/drawing/2014/main" id="{00000000-0008-0000-0600-000032010000}"/>
            </a:ext>
          </a:extLst>
        </xdr:cNvPr>
        <xdr:cNvCxnSpPr/>
      </xdr:nvCxnSpPr>
      <xdr:spPr>
        <a:xfrm>
          <a:off x="11548745" y="976820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73660</xdr:rowOff>
    </xdr:from>
    <xdr:ext cx="758190" cy="252730"/>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870565" y="9629140"/>
          <a:ext cx="7581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154940</xdr:rowOff>
    </xdr:from>
    <xdr:to>
      <xdr:col>85</xdr:col>
      <xdr:colOff>95250</xdr:colOff>
      <xdr:row>55</xdr:row>
      <xdr:rowOff>154940</xdr:rowOff>
    </xdr:to>
    <xdr:cxnSp macro="">
      <xdr:nvCxnSpPr>
        <xdr:cNvPr id="308" name="直線コネクタ 307">
          <a:extLst>
            <a:ext uri="{FF2B5EF4-FFF2-40B4-BE49-F238E27FC236}">
              <a16:creationId xmlns:a16="http://schemas.microsoft.com/office/drawing/2014/main" id="{00000000-0008-0000-0600-000034010000}"/>
            </a:ext>
          </a:extLst>
        </xdr:cNvPr>
        <xdr:cNvCxnSpPr/>
      </xdr:nvCxnSpPr>
      <xdr:spPr>
        <a:xfrm>
          <a:off x="11548745" y="937514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16510</xdr:rowOff>
    </xdr:from>
    <xdr:ext cx="758190" cy="250190"/>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870565" y="9236710"/>
          <a:ext cx="75819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154940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600-000036010000}"/>
            </a:ext>
          </a:extLst>
        </xdr:cNvPr>
        <xdr:cNvSpPr/>
      </xdr:nvSpPr>
      <xdr:spPr>
        <a:xfrm>
          <a:off x="11548745" y="9375140"/>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10160</xdr:rowOff>
    </xdr:from>
    <xdr:to>
      <xdr:col>81</xdr:col>
      <xdr:colOff>44450</xdr:colOff>
      <xdr:row>67</xdr:row>
      <xdr:rowOff>60960</xdr:rowOff>
    </xdr:to>
    <xdr:cxnSp macro="">
      <xdr:nvCxnSpPr>
        <xdr:cNvPr id="311" name="直線コネクタ 310">
          <a:extLst>
            <a:ext uri="{FF2B5EF4-FFF2-40B4-BE49-F238E27FC236}">
              <a16:creationId xmlns:a16="http://schemas.microsoft.com/office/drawing/2014/main" id="{00000000-0008-0000-0600-000037010000}"/>
            </a:ext>
          </a:extLst>
        </xdr:cNvPr>
        <xdr:cNvCxnSpPr/>
      </xdr:nvCxnSpPr>
      <xdr:spPr>
        <a:xfrm flipV="1">
          <a:off x="15320645" y="9733280"/>
          <a:ext cx="0" cy="155956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33655</xdr:rowOff>
    </xdr:from>
    <xdr:ext cx="758190" cy="250190"/>
    <xdr:sp macro="" textlink="">
      <xdr:nvSpPr>
        <xdr:cNvPr id="312" name="定員管理の状況最小値テキスト">
          <a:extLst>
            <a:ext uri="{FF2B5EF4-FFF2-40B4-BE49-F238E27FC236}">
              <a16:creationId xmlns:a16="http://schemas.microsoft.com/office/drawing/2014/main" id="{00000000-0008-0000-0600-000038010000}"/>
            </a:ext>
          </a:extLst>
        </xdr:cNvPr>
        <xdr:cNvSpPr txBox="1"/>
      </xdr:nvSpPr>
      <xdr:spPr>
        <a:xfrm>
          <a:off x="15409545" y="11265535"/>
          <a:ext cx="75819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11.75</a:t>
          </a:r>
          <a:endParaRPr kumimoji="1" lang="ja-JP" altLang="en-US" sz="1000" b="1">
            <a:latin typeface="ＭＳ Ｐゴシック"/>
            <a:ea typeface="ＭＳ Ｐゴシック"/>
          </a:endParaRPr>
        </a:p>
      </xdr:txBody>
    </xdr:sp>
    <xdr:clientData/>
  </xdr:oneCellAnchor>
  <xdr:twoCellAnchor>
    <xdr:from>
      <xdr:col>80</xdr:col>
      <xdr:colOff>165100</xdr:colOff>
      <xdr:row>67</xdr:row>
      <xdr:rowOff>60960</xdr:rowOff>
    </xdr:from>
    <xdr:to>
      <xdr:col>81</xdr:col>
      <xdr:colOff>133350</xdr:colOff>
      <xdr:row>67</xdr:row>
      <xdr:rowOff>60960</xdr:rowOff>
    </xdr:to>
    <xdr:cxnSp macro="">
      <xdr:nvCxnSpPr>
        <xdr:cNvPr id="313" name="直線コネクタ 312">
          <a:extLst>
            <a:ext uri="{FF2B5EF4-FFF2-40B4-BE49-F238E27FC236}">
              <a16:creationId xmlns:a16="http://schemas.microsoft.com/office/drawing/2014/main" id="{00000000-0008-0000-0600-000039010000}"/>
            </a:ext>
          </a:extLst>
        </xdr:cNvPr>
        <xdr:cNvCxnSpPr/>
      </xdr:nvCxnSpPr>
      <xdr:spPr>
        <a:xfrm>
          <a:off x="15252700" y="1129284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94615</xdr:rowOff>
    </xdr:from>
    <xdr:ext cx="758190" cy="253365"/>
    <xdr:sp macro="" textlink="">
      <xdr:nvSpPr>
        <xdr:cNvPr id="314" name="定員管理の状況最大値テキスト">
          <a:extLst>
            <a:ext uri="{FF2B5EF4-FFF2-40B4-BE49-F238E27FC236}">
              <a16:creationId xmlns:a16="http://schemas.microsoft.com/office/drawing/2014/main" id="{00000000-0008-0000-0600-00003A010000}"/>
            </a:ext>
          </a:extLst>
        </xdr:cNvPr>
        <xdr:cNvSpPr txBox="1"/>
      </xdr:nvSpPr>
      <xdr:spPr>
        <a:xfrm>
          <a:off x="15409545" y="9482455"/>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3.82</a:t>
          </a:r>
          <a:endParaRPr kumimoji="1" lang="ja-JP" altLang="en-US" sz="1000" b="1">
            <a:latin typeface="ＭＳ Ｐゴシック"/>
            <a:ea typeface="ＭＳ Ｐゴシック"/>
          </a:endParaRPr>
        </a:p>
      </xdr:txBody>
    </xdr:sp>
    <xdr:clientData/>
  </xdr:oneCellAnchor>
  <xdr:twoCellAnchor>
    <xdr:from>
      <xdr:col>80</xdr:col>
      <xdr:colOff>165100</xdr:colOff>
      <xdr:row>58</xdr:row>
      <xdr:rowOff>10160</xdr:rowOff>
    </xdr:from>
    <xdr:to>
      <xdr:col>81</xdr:col>
      <xdr:colOff>133350</xdr:colOff>
      <xdr:row>58</xdr:row>
      <xdr:rowOff>10160</xdr:rowOff>
    </xdr:to>
    <xdr:cxnSp macro="">
      <xdr:nvCxnSpPr>
        <xdr:cNvPr id="315" name="直線コネクタ 314">
          <a:extLst>
            <a:ext uri="{FF2B5EF4-FFF2-40B4-BE49-F238E27FC236}">
              <a16:creationId xmlns:a16="http://schemas.microsoft.com/office/drawing/2014/main" id="{00000000-0008-0000-0600-00003B010000}"/>
            </a:ext>
          </a:extLst>
        </xdr:cNvPr>
        <xdr:cNvCxnSpPr/>
      </xdr:nvCxnSpPr>
      <xdr:spPr>
        <a:xfrm>
          <a:off x="15252700" y="973328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106680</xdr:rowOff>
    </xdr:from>
    <xdr:to>
      <xdr:col>81</xdr:col>
      <xdr:colOff>44450</xdr:colOff>
      <xdr:row>59</xdr:row>
      <xdr:rowOff>116205</xdr:rowOff>
    </xdr:to>
    <xdr:cxnSp macro="">
      <xdr:nvCxnSpPr>
        <xdr:cNvPr id="316" name="直線コネクタ 315">
          <a:extLst>
            <a:ext uri="{FF2B5EF4-FFF2-40B4-BE49-F238E27FC236}">
              <a16:creationId xmlns:a16="http://schemas.microsoft.com/office/drawing/2014/main" id="{00000000-0008-0000-0600-00003C010000}"/>
            </a:ext>
          </a:extLst>
        </xdr:cNvPr>
        <xdr:cNvCxnSpPr/>
      </xdr:nvCxnSpPr>
      <xdr:spPr>
        <a:xfrm>
          <a:off x="14566265" y="9997440"/>
          <a:ext cx="75438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148590</xdr:rowOff>
    </xdr:from>
    <xdr:ext cx="758190" cy="250190"/>
    <xdr:sp macro="" textlink="">
      <xdr:nvSpPr>
        <xdr:cNvPr id="317" name="定員管理の状況平均値テキスト">
          <a:extLst>
            <a:ext uri="{FF2B5EF4-FFF2-40B4-BE49-F238E27FC236}">
              <a16:creationId xmlns:a16="http://schemas.microsoft.com/office/drawing/2014/main" id="{00000000-0008-0000-0600-00003D010000}"/>
            </a:ext>
          </a:extLst>
        </xdr:cNvPr>
        <xdr:cNvSpPr txBox="1"/>
      </xdr:nvSpPr>
      <xdr:spPr>
        <a:xfrm>
          <a:off x="15409545" y="10206990"/>
          <a:ext cx="75819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6.62</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188595</xdr:colOff>
      <xdr:row>61</xdr:row>
      <xdr:rowOff>7620</xdr:rowOff>
    </xdr:from>
    <xdr:to>
      <xdr:col>81</xdr:col>
      <xdr:colOff>95250</xdr:colOff>
      <xdr:row>61</xdr:row>
      <xdr:rowOff>107315</xdr:rowOff>
    </xdr:to>
    <xdr:sp macro="" textlink="">
      <xdr:nvSpPr>
        <xdr:cNvPr id="318" name="フローチャート: 判断 317">
          <a:extLst>
            <a:ext uri="{FF2B5EF4-FFF2-40B4-BE49-F238E27FC236}">
              <a16:creationId xmlns:a16="http://schemas.microsoft.com/office/drawing/2014/main" id="{00000000-0008-0000-0600-00003E010000}"/>
            </a:ext>
          </a:extLst>
        </xdr:cNvPr>
        <xdr:cNvSpPr/>
      </xdr:nvSpPr>
      <xdr:spPr>
        <a:xfrm>
          <a:off x="15276195" y="10233660"/>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188595</xdr:colOff>
      <xdr:row>59</xdr:row>
      <xdr:rowOff>97790</xdr:rowOff>
    </xdr:from>
    <xdr:to>
      <xdr:col>77</xdr:col>
      <xdr:colOff>44450</xdr:colOff>
      <xdr:row>59</xdr:row>
      <xdr:rowOff>106680</xdr:rowOff>
    </xdr:to>
    <xdr:cxnSp macro="">
      <xdr:nvCxnSpPr>
        <xdr:cNvPr id="319" name="直線コネクタ 318">
          <a:extLst>
            <a:ext uri="{FF2B5EF4-FFF2-40B4-BE49-F238E27FC236}">
              <a16:creationId xmlns:a16="http://schemas.microsoft.com/office/drawing/2014/main" id="{00000000-0008-0000-0600-00003F010000}"/>
            </a:ext>
          </a:extLst>
        </xdr:cNvPr>
        <xdr:cNvCxnSpPr/>
      </xdr:nvCxnSpPr>
      <xdr:spPr>
        <a:xfrm>
          <a:off x="13767435" y="9988550"/>
          <a:ext cx="79883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188595</xdr:colOff>
      <xdr:row>60</xdr:row>
      <xdr:rowOff>160655</xdr:rowOff>
    </xdr:from>
    <xdr:to>
      <xdr:col>77</xdr:col>
      <xdr:colOff>95250</xdr:colOff>
      <xdr:row>61</xdr:row>
      <xdr:rowOff>92075</xdr:rowOff>
    </xdr:to>
    <xdr:sp macro="" textlink="">
      <xdr:nvSpPr>
        <xdr:cNvPr id="320" name="フローチャート: 判断 319">
          <a:extLst>
            <a:ext uri="{FF2B5EF4-FFF2-40B4-BE49-F238E27FC236}">
              <a16:creationId xmlns:a16="http://schemas.microsoft.com/office/drawing/2014/main" id="{00000000-0008-0000-0600-000040010000}"/>
            </a:ext>
          </a:extLst>
        </xdr:cNvPr>
        <xdr:cNvSpPr/>
      </xdr:nvSpPr>
      <xdr:spPr>
        <a:xfrm>
          <a:off x="14521815" y="10219055"/>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76835</xdr:rowOff>
    </xdr:from>
    <xdr:ext cx="736600" cy="25336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14227175" y="10302875"/>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6.54</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59</xdr:row>
      <xdr:rowOff>97790</xdr:rowOff>
    </xdr:from>
    <xdr:to>
      <xdr:col>72</xdr:col>
      <xdr:colOff>188595</xdr:colOff>
      <xdr:row>59</xdr:row>
      <xdr:rowOff>97790</xdr:rowOff>
    </xdr:to>
    <xdr:cxnSp macro="">
      <xdr:nvCxnSpPr>
        <xdr:cNvPr id="322" name="直線コネクタ 321">
          <a:extLst>
            <a:ext uri="{FF2B5EF4-FFF2-40B4-BE49-F238E27FC236}">
              <a16:creationId xmlns:a16="http://schemas.microsoft.com/office/drawing/2014/main" id="{00000000-0008-0000-0600-000042010000}"/>
            </a:ext>
          </a:extLst>
        </xdr:cNvPr>
        <xdr:cNvCxnSpPr/>
      </xdr:nvCxnSpPr>
      <xdr:spPr>
        <a:xfrm>
          <a:off x="12976860" y="9988550"/>
          <a:ext cx="7905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153670</xdr:rowOff>
    </xdr:from>
    <xdr:to>
      <xdr:col>73</xdr:col>
      <xdr:colOff>44450</xdr:colOff>
      <xdr:row>61</xdr:row>
      <xdr:rowOff>85725</xdr:rowOff>
    </xdr:to>
    <xdr:sp macro="" textlink="">
      <xdr:nvSpPr>
        <xdr:cNvPr id="323" name="フローチャート: 判断 322">
          <a:extLst>
            <a:ext uri="{FF2B5EF4-FFF2-40B4-BE49-F238E27FC236}">
              <a16:creationId xmlns:a16="http://schemas.microsoft.com/office/drawing/2014/main" id="{00000000-0008-0000-0600-000043010000}"/>
            </a:ext>
          </a:extLst>
        </xdr:cNvPr>
        <xdr:cNvSpPr/>
      </xdr:nvSpPr>
      <xdr:spPr>
        <a:xfrm>
          <a:off x="13731240" y="10212070"/>
          <a:ext cx="8064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71120</xdr:rowOff>
    </xdr:from>
    <xdr:ext cx="758190" cy="250190"/>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13421995" y="10297160"/>
          <a:ext cx="75819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59</xdr:row>
      <xdr:rowOff>90170</xdr:rowOff>
    </xdr:from>
    <xdr:to>
      <xdr:col>68</xdr:col>
      <xdr:colOff>152400</xdr:colOff>
      <xdr:row>59</xdr:row>
      <xdr:rowOff>97790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12171680" y="9980930"/>
          <a:ext cx="80518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128905</xdr:rowOff>
    </xdr:from>
    <xdr:to>
      <xdr:col>68</xdr:col>
      <xdr:colOff>188595</xdr:colOff>
      <xdr:row>61</xdr:row>
      <xdr:rowOff>60325</xdr:rowOff>
    </xdr:to>
    <xdr:sp macro="" textlink="">
      <xdr:nvSpPr>
        <xdr:cNvPr id="326" name="フローチャート: 判断 325">
          <a:extLst>
            <a:ext uri="{FF2B5EF4-FFF2-40B4-BE49-F238E27FC236}">
              <a16:creationId xmlns:a16="http://schemas.microsoft.com/office/drawing/2014/main" id="{00000000-0008-0000-0600-000046010000}"/>
            </a:ext>
          </a:extLst>
        </xdr:cNvPr>
        <xdr:cNvSpPr/>
      </xdr:nvSpPr>
      <xdr:spPr>
        <a:xfrm>
          <a:off x="12926060" y="10187305"/>
          <a:ext cx="8699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61</xdr:row>
      <xdr:rowOff>45085</xdr:rowOff>
    </xdr:from>
    <xdr:ext cx="762000" cy="25336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12635865" y="1027112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6.38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60</xdr:row>
      <xdr:rowOff>114935</xdr:rowOff>
    </xdr:from>
    <xdr:to>
      <xdr:col>64</xdr:col>
      <xdr:colOff>152400</xdr:colOff>
      <xdr:row>61</xdr:row>
      <xdr:rowOff>46990</xdr:rowOff>
    </xdr:to>
    <xdr:sp macro="" textlink="">
      <xdr:nvSpPr>
        <xdr:cNvPr id="328" name="フローチャート: 判断 327">
          <a:extLst>
            <a:ext uri="{FF2B5EF4-FFF2-40B4-BE49-F238E27FC236}">
              <a16:creationId xmlns:a16="http://schemas.microsoft.com/office/drawing/2014/main" id="{00000000-0008-0000-0600-000048010000}"/>
            </a:ext>
          </a:extLst>
        </xdr:cNvPr>
        <xdr:cNvSpPr/>
      </xdr:nvSpPr>
      <xdr:spPr>
        <a:xfrm>
          <a:off x="12120880" y="1017333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31750</xdr:rowOff>
    </xdr:from>
    <xdr:ext cx="762000" cy="24955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11832590" y="1025779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6.31</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165100</xdr:rowOff>
    </xdr:from>
    <xdr:ext cx="762000" cy="24955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15125700" y="1173226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165100</xdr:rowOff>
    </xdr:from>
    <xdr:ext cx="762000" cy="24955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14371320" y="1173226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71</xdr:col>
      <xdr:colOff>188595</xdr:colOff>
      <xdr:row>69</xdr:row>
      <xdr:rowOff>165100</xdr:rowOff>
    </xdr:from>
    <xdr:ext cx="762000" cy="24955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13578840" y="1173226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165100</xdr:rowOff>
    </xdr:from>
    <xdr:ext cx="758190" cy="24955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12781915" y="11732260"/>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165100</xdr:rowOff>
    </xdr:from>
    <xdr:ext cx="762000" cy="24955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11976735" y="1173226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80</xdr:col>
      <xdr:colOff>188595</xdr:colOff>
      <xdr:row>59</xdr:row>
      <xdr:rowOff>66675</xdr:rowOff>
    </xdr:from>
    <xdr:to>
      <xdr:col>81</xdr:col>
      <xdr:colOff>95250</xdr:colOff>
      <xdr:row>59</xdr:row>
      <xdr:rowOff>165735</xdr:rowOff>
    </xdr:to>
    <xdr:sp macro="" textlink="">
      <xdr:nvSpPr>
        <xdr:cNvPr id="335" name="楕円 334">
          <a:extLst>
            <a:ext uri="{FF2B5EF4-FFF2-40B4-BE49-F238E27FC236}">
              <a16:creationId xmlns:a16="http://schemas.microsoft.com/office/drawing/2014/main" id="{00000000-0008-0000-0600-00004F010000}"/>
            </a:ext>
          </a:extLst>
        </xdr:cNvPr>
        <xdr:cNvSpPr/>
      </xdr:nvSpPr>
      <xdr:spPr>
        <a:xfrm>
          <a:off x="15276195" y="9957435"/>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82550</xdr:rowOff>
    </xdr:from>
    <xdr:ext cx="758190" cy="253365"/>
    <xdr:sp macro="" textlink="">
      <xdr:nvSpPr>
        <xdr:cNvPr id="336" name="定員管理の状況該当値テキスト">
          <a:extLst>
            <a:ext uri="{FF2B5EF4-FFF2-40B4-BE49-F238E27FC236}">
              <a16:creationId xmlns:a16="http://schemas.microsoft.com/office/drawing/2014/main" id="{00000000-0008-0000-0600-000050010000}"/>
            </a:ext>
          </a:extLst>
        </xdr:cNvPr>
        <xdr:cNvSpPr txBox="1"/>
      </xdr:nvSpPr>
      <xdr:spPr>
        <a:xfrm>
          <a:off x="15409545" y="9805670"/>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5.21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188595</xdr:colOff>
      <xdr:row>59</xdr:row>
      <xdr:rowOff>56515</xdr:rowOff>
    </xdr:from>
    <xdr:to>
      <xdr:col>77</xdr:col>
      <xdr:colOff>95250</xdr:colOff>
      <xdr:row>59</xdr:row>
      <xdr:rowOff>155575</xdr:rowOff>
    </xdr:to>
    <xdr:sp macro="" textlink="">
      <xdr:nvSpPr>
        <xdr:cNvPr id="337" name="楕円 336">
          <a:extLst>
            <a:ext uri="{FF2B5EF4-FFF2-40B4-BE49-F238E27FC236}">
              <a16:creationId xmlns:a16="http://schemas.microsoft.com/office/drawing/2014/main" id="{00000000-0008-0000-0600-000051010000}"/>
            </a:ext>
          </a:extLst>
        </xdr:cNvPr>
        <xdr:cNvSpPr/>
      </xdr:nvSpPr>
      <xdr:spPr>
        <a:xfrm>
          <a:off x="14521815" y="9947275"/>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165735</xdr:rowOff>
    </xdr:from>
    <xdr:ext cx="736600" cy="24955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14227175" y="9721215"/>
          <a:ext cx="7366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5.16</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59</xdr:row>
      <xdr:rowOff>48895</xdr:rowOff>
    </xdr:from>
    <xdr:to>
      <xdr:col>73</xdr:col>
      <xdr:colOff>44450</xdr:colOff>
      <xdr:row>59</xdr:row>
      <xdr:rowOff>147955</xdr:rowOff>
    </xdr:to>
    <xdr:sp macro="" textlink="">
      <xdr:nvSpPr>
        <xdr:cNvPr id="339" name="楕円 338">
          <a:extLst>
            <a:ext uri="{FF2B5EF4-FFF2-40B4-BE49-F238E27FC236}">
              <a16:creationId xmlns:a16="http://schemas.microsoft.com/office/drawing/2014/main" id="{00000000-0008-0000-0600-000053010000}"/>
            </a:ext>
          </a:extLst>
        </xdr:cNvPr>
        <xdr:cNvSpPr/>
      </xdr:nvSpPr>
      <xdr:spPr>
        <a:xfrm>
          <a:off x="13731240" y="9939655"/>
          <a:ext cx="8064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157480</xdr:rowOff>
    </xdr:from>
    <xdr:ext cx="758190" cy="25336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13421995" y="9712960"/>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5.12</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59</xdr:row>
      <xdr:rowOff>48895</xdr:rowOff>
    </xdr:from>
    <xdr:to>
      <xdr:col>68</xdr:col>
      <xdr:colOff>188595</xdr:colOff>
      <xdr:row>59</xdr:row>
      <xdr:rowOff>147955</xdr:rowOff>
    </xdr:to>
    <xdr:sp macro="" textlink="">
      <xdr:nvSpPr>
        <xdr:cNvPr id="341" name="楕円 340">
          <a:extLst>
            <a:ext uri="{FF2B5EF4-FFF2-40B4-BE49-F238E27FC236}">
              <a16:creationId xmlns:a16="http://schemas.microsoft.com/office/drawing/2014/main" id="{00000000-0008-0000-0600-000055010000}"/>
            </a:ext>
          </a:extLst>
        </xdr:cNvPr>
        <xdr:cNvSpPr/>
      </xdr:nvSpPr>
      <xdr:spPr>
        <a:xfrm>
          <a:off x="12926060" y="9939655"/>
          <a:ext cx="8699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57</xdr:row>
      <xdr:rowOff>157480</xdr:rowOff>
    </xdr:from>
    <xdr:ext cx="762000" cy="25336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12635865" y="97129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5.12</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59</xdr:row>
      <xdr:rowOff>40005</xdr:rowOff>
    </xdr:from>
    <xdr:to>
      <xdr:col>64</xdr:col>
      <xdr:colOff>152400</xdr:colOff>
      <xdr:row>59</xdr:row>
      <xdr:rowOff>140335</xdr:rowOff>
    </xdr:to>
    <xdr:sp macro="" textlink="">
      <xdr:nvSpPr>
        <xdr:cNvPr id="343" name="楕円 342">
          <a:extLst>
            <a:ext uri="{FF2B5EF4-FFF2-40B4-BE49-F238E27FC236}">
              <a16:creationId xmlns:a16="http://schemas.microsoft.com/office/drawing/2014/main" id="{00000000-0008-0000-0600-000057010000}"/>
            </a:ext>
          </a:extLst>
        </xdr:cNvPr>
        <xdr:cNvSpPr/>
      </xdr:nvSpPr>
      <xdr:spPr>
        <a:xfrm>
          <a:off x="12120880" y="993076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149860</xdr:rowOff>
    </xdr:from>
    <xdr:ext cx="762000" cy="25336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11832590" y="970534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5.08</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43180</xdr:rowOff>
    </xdr:from>
    <xdr:to>
      <xdr:col>85</xdr:col>
      <xdr:colOff>95250</xdr:colOff>
      <xdr:row>31</xdr:row>
      <xdr:rowOff>18415</xdr:rowOff>
    </xdr:to>
    <xdr:sp macro="" textlink="">
      <xdr:nvSpPr>
        <xdr:cNvPr id="345" name="正方形/長方形 344">
          <a:extLst>
            <a:ext uri="{FF2B5EF4-FFF2-40B4-BE49-F238E27FC236}">
              <a16:creationId xmlns:a16="http://schemas.microsoft.com/office/drawing/2014/main" id="{00000000-0008-0000-0600-000059010000}"/>
            </a:ext>
          </a:extLst>
        </xdr:cNvPr>
        <xdr:cNvSpPr/>
      </xdr:nvSpPr>
      <xdr:spPr>
        <a:xfrm>
          <a:off x="11548745" y="4904740"/>
          <a:ext cx="457708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61595</xdr:rowOff>
    </xdr:from>
    <xdr:ext cx="1602105" cy="302260"/>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12313285" y="5258435"/>
          <a:ext cx="1602105" cy="3022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37465</xdr:rowOff>
    </xdr:from>
    <xdr:ext cx="1647190" cy="350520"/>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13877925" y="5234305"/>
          <a:ext cx="1647190" cy="3505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[6.3%]</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124460</xdr:rowOff>
    </xdr:from>
    <xdr:to>
      <xdr:col>93</xdr:col>
      <xdr:colOff>6350</xdr:colOff>
      <xdr:row>32</xdr:row>
      <xdr:rowOff>37465</xdr:rowOff>
    </xdr:to>
    <xdr:sp macro="" textlink="">
      <xdr:nvSpPr>
        <xdr:cNvPr id="348" name="正方形/長方形 347">
          <a:extLst>
            <a:ext uri="{FF2B5EF4-FFF2-40B4-BE49-F238E27FC236}">
              <a16:creationId xmlns:a16="http://schemas.microsoft.com/office/drawing/2014/main" id="{00000000-0008-0000-0600-00005C010000}"/>
            </a:ext>
          </a:extLst>
        </xdr:cNvPr>
        <xdr:cNvSpPr/>
      </xdr:nvSpPr>
      <xdr:spPr>
        <a:xfrm>
          <a:off x="16189325" y="5153660"/>
          <a:ext cx="135636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142875</xdr:rowOff>
    </xdr:from>
    <xdr:to>
      <xdr:col>93</xdr:col>
      <xdr:colOff>6350</xdr:colOff>
      <xdr:row>33</xdr:row>
      <xdr:rowOff>55880</xdr:rowOff>
    </xdr:to>
    <xdr:sp macro="" textlink="">
      <xdr:nvSpPr>
        <xdr:cNvPr id="349" name="正方形/長方形 348">
          <a:extLst>
            <a:ext uri="{FF2B5EF4-FFF2-40B4-BE49-F238E27FC236}">
              <a16:creationId xmlns:a16="http://schemas.microsoft.com/office/drawing/2014/main" id="{00000000-0008-0000-0600-00005D010000}"/>
            </a:ext>
          </a:extLst>
        </xdr:cNvPr>
        <xdr:cNvSpPr/>
      </xdr:nvSpPr>
      <xdr:spPr>
        <a:xfrm>
          <a:off x="16189325" y="5339715"/>
          <a:ext cx="135636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66/108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124460</xdr:rowOff>
    </xdr:from>
    <xdr:to>
      <xdr:col>99</xdr:col>
      <xdr:colOff>146050</xdr:colOff>
      <xdr:row>32</xdr:row>
      <xdr:rowOff>37465</xdr:rowOff>
    </xdr:to>
    <xdr:sp macro="" textlink="">
      <xdr:nvSpPr>
        <xdr:cNvPr id="350" name="正方形/長方形 349">
          <a:extLst>
            <a:ext uri="{FF2B5EF4-FFF2-40B4-BE49-F238E27FC236}">
              <a16:creationId xmlns:a16="http://schemas.microsoft.com/office/drawing/2014/main" id="{00000000-0008-0000-0600-00005E010000}"/>
            </a:ext>
          </a:extLst>
        </xdr:cNvPr>
        <xdr:cNvSpPr/>
      </xdr:nvSpPr>
      <xdr:spPr>
        <a:xfrm>
          <a:off x="17672685" y="51536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142875</xdr:rowOff>
    </xdr:from>
    <xdr:to>
      <xdr:col>99</xdr:col>
      <xdr:colOff>146050</xdr:colOff>
      <xdr:row>33</xdr:row>
      <xdr:rowOff>55880</xdr:rowOff>
    </xdr:to>
    <xdr:sp macro="" textlink="">
      <xdr:nvSpPr>
        <xdr:cNvPr id="351" name="正方形/長方形 350">
          <a:extLst>
            <a:ext uri="{FF2B5EF4-FFF2-40B4-BE49-F238E27FC236}">
              <a16:creationId xmlns:a16="http://schemas.microsoft.com/office/drawing/2014/main" id="{00000000-0008-0000-0600-00005F010000}"/>
            </a:ext>
          </a:extLst>
        </xdr:cNvPr>
        <xdr:cNvSpPr/>
      </xdr:nvSpPr>
      <xdr:spPr>
        <a:xfrm>
          <a:off x="17672685" y="53397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124460</xdr:rowOff>
    </xdr:from>
    <xdr:to>
      <xdr:col>106</xdr:col>
      <xdr:colOff>139700</xdr:colOff>
      <xdr:row>32</xdr:row>
      <xdr:rowOff>37465</xdr:rowOff>
    </xdr:to>
    <xdr:sp macro="" textlink="">
      <xdr:nvSpPr>
        <xdr:cNvPr id="352" name="正方形/長方形 351">
          <a:extLst>
            <a:ext uri="{FF2B5EF4-FFF2-40B4-BE49-F238E27FC236}">
              <a16:creationId xmlns:a16="http://schemas.microsoft.com/office/drawing/2014/main" id="{00000000-0008-0000-0600-000060010000}"/>
            </a:ext>
          </a:extLst>
        </xdr:cNvPr>
        <xdr:cNvSpPr/>
      </xdr:nvSpPr>
      <xdr:spPr>
        <a:xfrm>
          <a:off x="18986500" y="51536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100</xdr:col>
      <xdr:colOff>127000</xdr:colOff>
      <xdr:row>31</xdr:row>
      <xdr:rowOff>142875</xdr:rowOff>
    </xdr:from>
    <xdr:to>
      <xdr:col>106</xdr:col>
      <xdr:colOff>139700</xdr:colOff>
      <xdr:row>33</xdr:row>
      <xdr:rowOff>55880</xdr:rowOff>
    </xdr:to>
    <xdr:sp macro="" textlink="">
      <xdr:nvSpPr>
        <xdr:cNvPr id="353" name="正方形/長方形 352">
          <a:extLst>
            <a:ext uri="{FF2B5EF4-FFF2-40B4-BE49-F238E27FC236}">
              <a16:creationId xmlns:a16="http://schemas.microsoft.com/office/drawing/2014/main" id="{00000000-0008-0000-0600-000061010000}"/>
            </a:ext>
          </a:extLst>
        </xdr:cNvPr>
        <xdr:cNvSpPr/>
      </xdr:nvSpPr>
      <xdr:spPr>
        <a:xfrm>
          <a:off x="18986500" y="53397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117475</xdr:rowOff>
    </xdr:from>
    <xdr:to>
      <xdr:col>85</xdr:col>
      <xdr:colOff>95250</xdr:colOff>
      <xdr:row>47</xdr:row>
      <xdr:rowOff>130175</xdr:rowOff>
    </xdr:to>
    <xdr:sp macro="" textlink="">
      <xdr:nvSpPr>
        <xdr:cNvPr id="354" name="正方形/長方形 353">
          <a:extLst>
            <a:ext uri="{FF2B5EF4-FFF2-40B4-BE49-F238E27FC236}">
              <a16:creationId xmlns:a16="http://schemas.microsoft.com/office/drawing/2014/main" id="{00000000-0008-0000-0600-000062010000}"/>
            </a:ext>
          </a:extLst>
        </xdr:cNvPr>
        <xdr:cNvSpPr/>
      </xdr:nvSpPr>
      <xdr:spPr>
        <a:xfrm>
          <a:off x="11548745" y="5649595"/>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117475</xdr:rowOff>
    </xdr:from>
    <xdr:to>
      <xdr:col>115</xdr:col>
      <xdr:colOff>31750</xdr:colOff>
      <xdr:row>47</xdr:row>
      <xdr:rowOff>130175</xdr:rowOff>
    </xdr:to>
    <xdr:sp macro="" textlink="">
      <xdr:nvSpPr>
        <xdr:cNvPr id="355" name="正方形/長方形 354">
          <a:extLst>
            <a:ext uri="{FF2B5EF4-FFF2-40B4-BE49-F238E27FC236}">
              <a16:creationId xmlns:a16="http://schemas.microsoft.com/office/drawing/2014/main" id="{00000000-0008-0000-0600-000063010000}"/>
            </a:ext>
          </a:extLst>
        </xdr:cNvPr>
        <xdr:cNvSpPr/>
      </xdr:nvSpPr>
      <xdr:spPr>
        <a:xfrm>
          <a:off x="16295370" y="5649595"/>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117475</xdr:rowOff>
    </xdr:from>
    <xdr:to>
      <xdr:col>104</xdr:col>
      <xdr:colOff>114300</xdr:colOff>
      <xdr:row>35</xdr:row>
      <xdr:rowOff>31115</xdr:rowOff>
    </xdr:to>
    <xdr:sp macro="" textlink="">
      <xdr:nvSpPr>
        <xdr:cNvPr id="356" name="正方形/長方形 355">
          <a:extLst>
            <a:ext uri="{FF2B5EF4-FFF2-40B4-BE49-F238E27FC236}">
              <a16:creationId xmlns:a16="http://schemas.microsoft.com/office/drawing/2014/main" id="{00000000-0008-0000-0600-000064010000}"/>
            </a:ext>
          </a:extLst>
        </xdr:cNvPr>
        <xdr:cNvSpPr/>
      </xdr:nvSpPr>
      <xdr:spPr>
        <a:xfrm>
          <a:off x="16295370" y="5649595"/>
          <a:ext cx="343281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188595</xdr:colOff>
      <xdr:row>35</xdr:row>
      <xdr:rowOff>93345</xdr:rowOff>
    </xdr:from>
    <xdr:to>
      <xdr:col>114</xdr:col>
      <xdr:colOff>114300</xdr:colOff>
      <xdr:row>47</xdr:row>
      <xdr:rowOff>68580</xdr:rowOff>
    </xdr:to>
    <xdr:sp macro="" textlink="" fLocksText="0">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16407765" y="5960745"/>
          <a:ext cx="5206365" cy="19869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ゴシック"/>
              <a:ea typeface="ＭＳ ゴシック"/>
              <a:cs typeface="+mn-cs"/>
            </a:rPr>
            <a:t>　令和５年度の普通交付税は、国の令和５年度第１次補正予算において、普通交付税の再算定による追加交付があったことから、前年度と比較し183,117千円増加した。一方で中学校建設事業の償還が開始されたことなどにより、元利償還金が143,509千円増加した。</a:t>
          </a:r>
          <a:endParaRPr lang="ja-JP" altLang="ja-JP" sz="1300">
            <a:effectLst/>
            <a:latin typeface="ＭＳ ゴシック"/>
            <a:ea typeface="ＭＳ ゴシック"/>
          </a:endParaRPr>
        </a:p>
        <a:p>
          <a:r>
            <a:rPr kumimoji="1" lang="ja-JP" altLang="ja-JP" sz="1300">
              <a:solidFill>
                <a:schemeClr val="dk1"/>
              </a:solidFill>
              <a:effectLst/>
              <a:latin typeface="ＭＳ ゴシック"/>
              <a:ea typeface="ＭＳ ゴシック"/>
              <a:cs typeface="+mn-cs"/>
            </a:rPr>
            <a:t>　そのため、令和５年度単年度の実質公債費比率は</a:t>
          </a:r>
          <a:r>
            <a:rPr kumimoji="1" lang="en-US" altLang="ja-JP" sz="1300">
              <a:solidFill>
                <a:schemeClr val="dk1"/>
              </a:solidFill>
              <a:effectLst/>
              <a:latin typeface="ＭＳ ゴシック"/>
              <a:ea typeface="ＭＳ ゴシック"/>
              <a:cs typeface="+mn-cs"/>
            </a:rPr>
            <a:t>6.93</a:t>
          </a:r>
          <a:r>
            <a:rPr kumimoji="1" lang="ja-JP" altLang="ja-JP" sz="1300">
              <a:solidFill>
                <a:schemeClr val="dk1"/>
              </a:solidFill>
              <a:effectLst/>
              <a:latin typeface="ＭＳ ゴシック"/>
              <a:ea typeface="ＭＳ ゴシック"/>
              <a:cs typeface="+mn-cs"/>
            </a:rPr>
            <a:t>％となり、前年度と比較して</a:t>
          </a:r>
          <a:r>
            <a:rPr kumimoji="1" lang="en-US" altLang="ja-JP" sz="1300">
              <a:solidFill>
                <a:schemeClr val="dk1"/>
              </a:solidFill>
              <a:effectLst/>
              <a:latin typeface="ＭＳ ゴシック"/>
              <a:ea typeface="ＭＳ ゴシック"/>
              <a:cs typeface="+mn-cs"/>
            </a:rPr>
            <a:t>0.89</a:t>
          </a:r>
          <a:r>
            <a:rPr kumimoji="1" lang="ja-JP" altLang="ja-JP" sz="1300">
              <a:solidFill>
                <a:schemeClr val="dk1"/>
              </a:solidFill>
              <a:effectLst/>
              <a:latin typeface="ＭＳ ゴシック"/>
              <a:ea typeface="ＭＳ ゴシック"/>
              <a:cs typeface="+mn-cs"/>
            </a:rPr>
            <a:t>％増加し、</a:t>
          </a:r>
          <a:r>
            <a:rPr kumimoji="1" lang="en-US" altLang="ja-JP" sz="1300">
              <a:solidFill>
                <a:schemeClr val="dk1"/>
              </a:solidFill>
              <a:effectLst/>
              <a:latin typeface="ＭＳ ゴシック"/>
              <a:ea typeface="ＭＳ ゴシック"/>
              <a:cs typeface="+mn-cs"/>
            </a:rPr>
            <a:t>3</a:t>
          </a:r>
          <a:r>
            <a:rPr kumimoji="1" lang="ja-JP" altLang="ja-JP" sz="1300">
              <a:solidFill>
                <a:schemeClr val="dk1"/>
              </a:solidFill>
              <a:effectLst/>
              <a:latin typeface="ＭＳ ゴシック"/>
              <a:ea typeface="ＭＳ ゴシック"/>
              <a:cs typeface="+mn-cs"/>
            </a:rPr>
            <a:t>年平均値を採用する実質公債費比率は6.3％となり、</a:t>
          </a:r>
          <a:r>
            <a:rPr kumimoji="1" lang="en-US" altLang="ja-JP" sz="1300">
              <a:solidFill>
                <a:schemeClr val="dk1"/>
              </a:solidFill>
              <a:effectLst/>
              <a:latin typeface="ＭＳ ゴシック"/>
              <a:ea typeface="ＭＳ ゴシック"/>
              <a:cs typeface="+mn-cs"/>
            </a:rPr>
            <a:t>0.3</a:t>
          </a:r>
          <a:r>
            <a:rPr kumimoji="1" lang="ja-JP" altLang="ja-JP" sz="1300">
              <a:solidFill>
                <a:schemeClr val="dk1"/>
              </a:solidFill>
              <a:effectLst/>
              <a:latin typeface="ＭＳ ゴシック"/>
              <a:ea typeface="ＭＳ ゴシック"/>
              <a:cs typeface="+mn-cs"/>
            </a:rPr>
            <a:t>％減となった。</a:t>
          </a:r>
          <a:endParaRPr kumimoji="1" lang="ja-JP" altLang="en-US" sz="1300">
            <a:latin typeface="ＭＳ Ｐゴシック"/>
            <a:ea typeface="ＭＳ Ｐゴシック"/>
          </a:endParaRPr>
        </a:p>
      </xdr:txBody>
    </xdr:sp>
    <xdr:clientData/>
  </xdr:twoCellAnchor>
  <xdr:oneCellAnchor>
    <xdr:from>
      <xdr:col>61</xdr:col>
      <xdr:colOff>6350</xdr:colOff>
      <xdr:row>32</xdr:row>
      <xdr:rowOff>99060</xdr:rowOff>
    </xdr:from>
    <xdr:ext cx="294640" cy="219710"/>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1510645" y="5463540"/>
          <a:ext cx="29464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130175</xdr:rowOff>
    </xdr:from>
    <xdr:to>
      <xdr:col>85</xdr:col>
      <xdr:colOff>95250</xdr:colOff>
      <xdr:row>47</xdr:row>
      <xdr:rowOff>130175</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11548745" y="800925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159385</xdr:rowOff>
    </xdr:from>
    <xdr:ext cx="758190" cy="250190"/>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870565" y="7870825"/>
          <a:ext cx="75819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45</xdr:row>
      <xdr:rowOff>73025</xdr:rowOff>
    </xdr:from>
    <xdr:to>
      <xdr:col>85</xdr:col>
      <xdr:colOff>95250</xdr:colOff>
      <xdr:row>45</xdr:row>
      <xdr:rowOff>73025</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a:off x="11548745" y="761682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100965</xdr:rowOff>
    </xdr:from>
    <xdr:ext cx="758190" cy="25336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870565" y="7477125"/>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61</xdr:col>
      <xdr:colOff>44450</xdr:colOff>
      <xdr:row>43</xdr:row>
      <xdr:rowOff>14605</xdr:rowOff>
    </xdr:from>
    <xdr:to>
      <xdr:col>85</xdr:col>
      <xdr:colOff>95250</xdr:colOff>
      <xdr:row>43</xdr:row>
      <xdr:rowOff>14605</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a:off x="11548745" y="722312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42545</xdr:rowOff>
    </xdr:from>
    <xdr:ext cx="758190" cy="252730"/>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870565" y="7083425"/>
          <a:ext cx="7581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61</xdr:col>
      <xdr:colOff>44450</xdr:colOff>
      <xdr:row>40</xdr:row>
      <xdr:rowOff>124460</xdr:rowOff>
    </xdr:from>
    <xdr:to>
      <xdr:col>85</xdr:col>
      <xdr:colOff>95250</xdr:colOff>
      <xdr:row>40</xdr:row>
      <xdr:rowOff>124460</xdr:rowOff>
    </xdr:to>
    <xdr:cxnSp macro="">
      <xdr:nvCxnSpPr>
        <xdr:cNvPr id="365" name="直線コネクタ 364">
          <a:extLst>
            <a:ext uri="{FF2B5EF4-FFF2-40B4-BE49-F238E27FC236}">
              <a16:creationId xmlns:a16="http://schemas.microsoft.com/office/drawing/2014/main" id="{00000000-0008-0000-0600-00006D010000}"/>
            </a:ext>
          </a:extLst>
        </xdr:cNvPr>
        <xdr:cNvCxnSpPr/>
      </xdr:nvCxnSpPr>
      <xdr:spPr>
        <a:xfrm>
          <a:off x="11548745" y="683006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152400</xdr:rowOff>
    </xdr:from>
    <xdr:ext cx="758190" cy="252730"/>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10870565" y="6690360"/>
          <a:ext cx="7581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61</xdr:col>
      <xdr:colOff>44450</xdr:colOff>
      <xdr:row>38</xdr:row>
      <xdr:rowOff>66675</xdr:rowOff>
    </xdr:from>
    <xdr:to>
      <xdr:col>85</xdr:col>
      <xdr:colOff>95250</xdr:colOff>
      <xdr:row>38</xdr:row>
      <xdr:rowOff>66675</xdr:rowOff>
    </xdr:to>
    <xdr:cxnSp macro="">
      <xdr:nvCxnSpPr>
        <xdr:cNvPr id="367" name="直線コネクタ 366">
          <a:extLst>
            <a:ext uri="{FF2B5EF4-FFF2-40B4-BE49-F238E27FC236}">
              <a16:creationId xmlns:a16="http://schemas.microsoft.com/office/drawing/2014/main" id="{00000000-0008-0000-0600-00006F010000}"/>
            </a:ext>
          </a:extLst>
        </xdr:cNvPr>
        <xdr:cNvCxnSpPr/>
      </xdr:nvCxnSpPr>
      <xdr:spPr>
        <a:xfrm>
          <a:off x="11548745" y="643699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95250</xdr:rowOff>
    </xdr:from>
    <xdr:ext cx="758190" cy="252730"/>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10870565" y="6297930"/>
          <a:ext cx="7581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36</xdr:row>
      <xdr:rowOff>7620</xdr:rowOff>
    </xdr:from>
    <xdr:to>
      <xdr:col>85</xdr:col>
      <xdr:colOff>95250</xdr:colOff>
      <xdr:row>36</xdr:row>
      <xdr:rowOff>7620</xdr:rowOff>
    </xdr:to>
    <xdr:cxnSp macro="">
      <xdr:nvCxnSpPr>
        <xdr:cNvPr id="369" name="直線コネクタ 368">
          <a:extLst>
            <a:ext uri="{FF2B5EF4-FFF2-40B4-BE49-F238E27FC236}">
              <a16:creationId xmlns:a16="http://schemas.microsoft.com/office/drawing/2014/main" id="{00000000-0008-0000-0600-000071010000}"/>
            </a:ext>
          </a:extLst>
        </xdr:cNvPr>
        <xdr:cNvCxnSpPr/>
      </xdr:nvCxnSpPr>
      <xdr:spPr>
        <a:xfrm>
          <a:off x="11548745" y="604266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117475</xdr:rowOff>
    </xdr:from>
    <xdr:to>
      <xdr:col>85</xdr:col>
      <xdr:colOff>95250</xdr:colOff>
      <xdr:row>33</xdr:row>
      <xdr:rowOff>117475</xdr:rowOff>
    </xdr:to>
    <xdr:cxnSp macro="">
      <xdr:nvCxnSpPr>
        <xdr:cNvPr id="370" name="直線コネクタ 369">
          <a:extLst>
            <a:ext uri="{FF2B5EF4-FFF2-40B4-BE49-F238E27FC236}">
              <a16:creationId xmlns:a16="http://schemas.microsoft.com/office/drawing/2014/main" id="{00000000-0008-0000-0600-000072010000}"/>
            </a:ext>
          </a:extLst>
        </xdr:cNvPr>
        <xdr:cNvCxnSpPr/>
      </xdr:nvCxnSpPr>
      <xdr:spPr>
        <a:xfrm>
          <a:off x="11548745" y="564959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117475</xdr:rowOff>
    </xdr:from>
    <xdr:to>
      <xdr:col>85</xdr:col>
      <xdr:colOff>95250</xdr:colOff>
      <xdr:row>47</xdr:row>
      <xdr:rowOff>130175</xdr:rowOff>
    </xdr:to>
    <xdr:sp macro="" textlink="">
      <xdr:nvSpPr>
        <xdr:cNvPr id="371" name="公債費負担の状況グラフ枠">
          <a:extLst>
            <a:ext uri="{FF2B5EF4-FFF2-40B4-BE49-F238E27FC236}">
              <a16:creationId xmlns:a16="http://schemas.microsoft.com/office/drawing/2014/main" id="{00000000-0008-0000-0600-000073010000}"/>
            </a:ext>
          </a:extLst>
        </xdr:cNvPr>
        <xdr:cNvSpPr/>
      </xdr:nvSpPr>
      <xdr:spPr>
        <a:xfrm>
          <a:off x="11548745" y="5649595"/>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13970</xdr:rowOff>
    </xdr:from>
    <xdr:to>
      <xdr:col>81</xdr:col>
      <xdr:colOff>44450</xdr:colOff>
      <xdr:row>45</xdr:row>
      <xdr:rowOff>1905</xdr:rowOff>
    </xdr:to>
    <xdr:cxnSp macro="">
      <xdr:nvCxnSpPr>
        <xdr:cNvPr id="372" name="直線コネクタ 371">
          <a:extLst>
            <a:ext uri="{FF2B5EF4-FFF2-40B4-BE49-F238E27FC236}">
              <a16:creationId xmlns:a16="http://schemas.microsoft.com/office/drawing/2014/main" id="{00000000-0008-0000-0600-000074010000}"/>
            </a:ext>
          </a:extLst>
        </xdr:cNvPr>
        <xdr:cNvCxnSpPr/>
      </xdr:nvCxnSpPr>
      <xdr:spPr>
        <a:xfrm flipV="1">
          <a:off x="15320645" y="6216650"/>
          <a:ext cx="0" cy="132905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142240</xdr:rowOff>
    </xdr:from>
    <xdr:ext cx="758190" cy="249555"/>
    <xdr:sp macro="" textlink="">
      <xdr:nvSpPr>
        <xdr:cNvPr id="373" name="公債費負担の状況最小値テキスト">
          <a:extLst>
            <a:ext uri="{FF2B5EF4-FFF2-40B4-BE49-F238E27FC236}">
              <a16:creationId xmlns:a16="http://schemas.microsoft.com/office/drawing/2014/main" id="{00000000-0008-0000-0600-000075010000}"/>
            </a:ext>
          </a:extLst>
        </xdr:cNvPr>
        <xdr:cNvSpPr txBox="1"/>
      </xdr:nvSpPr>
      <xdr:spPr>
        <a:xfrm>
          <a:off x="15409545" y="7518400"/>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14.1</a:t>
          </a:r>
          <a:endParaRPr kumimoji="1" lang="ja-JP" altLang="en-US" sz="1000" b="1">
            <a:latin typeface="ＭＳ Ｐゴシック"/>
            <a:ea typeface="ＭＳ Ｐゴシック"/>
          </a:endParaRPr>
        </a:p>
      </xdr:txBody>
    </xdr:sp>
    <xdr:clientData/>
  </xdr:oneCellAnchor>
  <xdr:twoCellAnchor>
    <xdr:from>
      <xdr:col>80</xdr:col>
      <xdr:colOff>165100</xdr:colOff>
      <xdr:row>45</xdr:row>
      <xdr:rowOff>1905</xdr:rowOff>
    </xdr:from>
    <xdr:to>
      <xdr:col>81</xdr:col>
      <xdr:colOff>133350</xdr:colOff>
      <xdr:row>45</xdr:row>
      <xdr:rowOff>1905</xdr:rowOff>
    </xdr:to>
    <xdr:cxnSp macro="">
      <xdr:nvCxnSpPr>
        <xdr:cNvPr id="374" name="直線コネクタ 373">
          <a:extLst>
            <a:ext uri="{FF2B5EF4-FFF2-40B4-BE49-F238E27FC236}">
              <a16:creationId xmlns:a16="http://schemas.microsoft.com/office/drawing/2014/main" id="{00000000-0008-0000-0600-000076010000}"/>
            </a:ext>
          </a:extLst>
        </xdr:cNvPr>
        <xdr:cNvCxnSpPr/>
      </xdr:nvCxnSpPr>
      <xdr:spPr>
        <a:xfrm>
          <a:off x="15252700" y="754570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97790</xdr:rowOff>
    </xdr:from>
    <xdr:ext cx="758190" cy="252730"/>
    <xdr:sp macro="" textlink="">
      <xdr:nvSpPr>
        <xdr:cNvPr id="375" name="公債費負担の状況最大値テキスト">
          <a:extLst>
            <a:ext uri="{FF2B5EF4-FFF2-40B4-BE49-F238E27FC236}">
              <a16:creationId xmlns:a16="http://schemas.microsoft.com/office/drawing/2014/main" id="{00000000-0008-0000-0600-000077010000}"/>
            </a:ext>
          </a:extLst>
        </xdr:cNvPr>
        <xdr:cNvSpPr txBox="1"/>
      </xdr:nvSpPr>
      <xdr:spPr>
        <a:xfrm>
          <a:off x="15409545" y="5965190"/>
          <a:ext cx="7581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2.8</a:t>
          </a:r>
          <a:endParaRPr kumimoji="1" lang="ja-JP" altLang="en-US" sz="1000" b="1">
            <a:latin typeface="ＭＳ Ｐゴシック"/>
            <a:ea typeface="ＭＳ Ｐゴシック"/>
          </a:endParaRPr>
        </a:p>
      </xdr:txBody>
    </xdr:sp>
    <xdr:clientData/>
  </xdr:oneCellAnchor>
  <xdr:twoCellAnchor>
    <xdr:from>
      <xdr:col>80</xdr:col>
      <xdr:colOff>165100</xdr:colOff>
      <xdr:row>37</xdr:row>
      <xdr:rowOff>13970</xdr:rowOff>
    </xdr:from>
    <xdr:to>
      <xdr:col>81</xdr:col>
      <xdr:colOff>133350</xdr:colOff>
      <xdr:row>37</xdr:row>
      <xdr:rowOff>13970</xdr:rowOff>
    </xdr:to>
    <xdr:cxnSp macro="">
      <xdr:nvCxnSpPr>
        <xdr:cNvPr id="376" name="直線コネクタ 375">
          <a:extLst>
            <a:ext uri="{FF2B5EF4-FFF2-40B4-BE49-F238E27FC236}">
              <a16:creationId xmlns:a16="http://schemas.microsoft.com/office/drawing/2014/main" id="{00000000-0008-0000-0600-000078010000}"/>
            </a:ext>
          </a:extLst>
        </xdr:cNvPr>
        <xdr:cNvCxnSpPr/>
      </xdr:nvCxnSpPr>
      <xdr:spPr>
        <a:xfrm>
          <a:off x="15252700" y="621665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59055</xdr:rowOff>
    </xdr:from>
    <xdr:to>
      <xdr:col>81</xdr:col>
      <xdr:colOff>44450</xdr:colOff>
      <xdr:row>41</xdr:row>
      <xdr:rowOff>82550</xdr:rowOff>
    </xdr:to>
    <xdr:cxnSp macro="">
      <xdr:nvCxnSpPr>
        <xdr:cNvPr id="377" name="直線コネクタ 376">
          <a:extLst>
            <a:ext uri="{FF2B5EF4-FFF2-40B4-BE49-F238E27FC236}">
              <a16:creationId xmlns:a16="http://schemas.microsoft.com/office/drawing/2014/main" id="{00000000-0008-0000-0600-000079010000}"/>
            </a:ext>
          </a:extLst>
        </xdr:cNvPr>
        <xdr:cNvCxnSpPr/>
      </xdr:nvCxnSpPr>
      <xdr:spPr>
        <a:xfrm flipV="1">
          <a:off x="14566265" y="6932295"/>
          <a:ext cx="75438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153035</xdr:rowOff>
    </xdr:from>
    <xdr:ext cx="758190" cy="252730"/>
    <xdr:sp macro="" textlink="">
      <xdr:nvSpPr>
        <xdr:cNvPr id="378" name="公債費負担の状況平均値テキスト">
          <a:extLst>
            <a:ext uri="{FF2B5EF4-FFF2-40B4-BE49-F238E27FC236}">
              <a16:creationId xmlns:a16="http://schemas.microsoft.com/office/drawing/2014/main" id="{00000000-0008-0000-0600-00007A010000}"/>
            </a:ext>
          </a:extLst>
        </xdr:cNvPr>
        <xdr:cNvSpPr txBox="1"/>
      </xdr:nvSpPr>
      <xdr:spPr>
        <a:xfrm>
          <a:off x="15409545" y="6690995"/>
          <a:ext cx="75819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5.8</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188595</xdr:colOff>
      <xdr:row>40</xdr:row>
      <xdr:rowOff>137160</xdr:rowOff>
    </xdr:from>
    <xdr:to>
      <xdr:col>81</xdr:col>
      <xdr:colOff>95250</xdr:colOff>
      <xdr:row>41</xdr:row>
      <xdr:rowOff>69215</xdr:rowOff>
    </xdr:to>
    <xdr:sp macro="" textlink="">
      <xdr:nvSpPr>
        <xdr:cNvPr id="379" name="フローチャート: 判断 378">
          <a:extLst>
            <a:ext uri="{FF2B5EF4-FFF2-40B4-BE49-F238E27FC236}">
              <a16:creationId xmlns:a16="http://schemas.microsoft.com/office/drawing/2014/main" id="{00000000-0008-0000-0600-00007B010000}"/>
            </a:ext>
          </a:extLst>
        </xdr:cNvPr>
        <xdr:cNvSpPr/>
      </xdr:nvSpPr>
      <xdr:spPr>
        <a:xfrm>
          <a:off x="15276195" y="6842760"/>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188595</xdr:colOff>
      <xdr:row>41</xdr:row>
      <xdr:rowOff>82550</xdr:rowOff>
    </xdr:from>
    <xdr:to>
      <xdr:col>77</xdr:col>
      <xdr:colOff>44450</xdr:colOff>
      <xdr:row>41</xdr:row>
      <xdr:rowOff>121920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flipV="1">
          <a:off x="13767435" y="6955790"/>
          <a:ext cx="79883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188595</xdr:colOff>
      <xdr:row>40</xdr:row>
      <xdr:rowOff>137160</xdr:rowOff>
    </xdr:from>
    <xdr:to>
      <xdr:col>77</xdr:col>
      <xdr:colOff>95250</xdr:colOff>
      <xdr:row>41</xdr:row>
      <xdr:rowOff>69215</xdr:rowOff>
    </xdr:to>
    <xdr:sp macro="" textlink="">
      <xdr:nvSpPr>
        <xdr:cNvPr id="381" name="フローチャート: 判断 380">
          <a:extLst>
            <a:ext uri="{FF2B5EF4-FFF2-40B4-BE49-F238E27FC236}">
              <a16:creationId xmlns:a16="http://schemas.microsoft.com/office/drawing/2014/main" id="{00000000-0008-0000-0600-00007D010000}"/>
            </a:ext>
          </a:extLst>
        </xdr:cNvPr>
        <xdr:cNvSpPr/>
      </xdr:nvSpPr>
      <xdr:spPr>
        <a:xfrm>
          <a:off x="14521815" y="6842760"/>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78740</xdr:rowOff>
    </xdr:from>
    <xdr:ext cx="736600" cy="25336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14227175" y="661670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5.8</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41</xdr:row>
      <xdr:rowOff>121920</xdr:rowOff>
    </xdr:from>
    <xdr:to>
      <xdr:col>72</xdr:col>
      <xdr:colOff>188595</xdr:colOff>
      <xdr:row>41</xdr:row>
      <xdr:rowOff>153035</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flipV="1">
          <a:off x="12976860" y="6995160"/>
          <a:ext cx="790575"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129540</xdr:rowOff>
    </xdr:from>
    <xdr:to>
      <xdr:col>73</xdr:col>
      <xdr:colOff>44450</xdr:colOff>
      <xdr:row>41</xdr:row>
      <xdr:rowOff>61595</xdr:rowOff>
    </xdr:to>
    <xdr:sp macro="" textlink="">
      <xdr:nvSpPr>
        <xdr:cNvPr id="384" name="フローチャート: 判断 383">
          <a:extLst>
            <a:ext uri="{FF2B5EF4-FFF2-40B4-BE49-F238E27FC236}">
              <a16:creationId xmlns:a16="http://schemas.microsoft.com/office/drawing/2014/main" id="{00000000-0008-0000-0600-000080010000}"/>
            </a:ext>
          </a:extLst>
        </xdr:cNvPr>
        <xdr:cNvSpPr/>
      </xdr:nvSpPr>
      <xdr:spPr>
        <a:xfrm>
          <a:off x="13731240" y="6835140"/>
          <a:ext cx="8064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71755</xdr:rowOff>
    </xdr:from>
    <xdr:ext cx="758190" cy="250190"/>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13421995" y="6609715"/>
          <a:ext cx="75819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41</xdr:row>
      <xdr:rowOff>113665</xdr:rowOff>
    </xdr:from>
    <xdr:to>
      <xdr:col>68</xdr:col>
      <xdr:colOff>152400</xdr:colOff>
      <xdr:row>41</xdr:row>
      <xdr:rowOff>153035</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12171680" y="6986905"/>
          <a:ext cx="80518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1270</xdr:rowOff>
    </xdr:from>
    <xdr:to>
      <xdr:col>68</xdr:col>
      <xdr:colOff>188595</xdr:colOff>
      <xdr:row>41</xdr:row>
      <xdr:rowOff>100330</xdr:rowOff>
    </xdr:to>
    <xdr:sp macro="" textlink="">
      <xdr:nvSpPr>
        <xdr:cNvPr id="387" name="フローチャート: 判断 386">
          <a:extLst>
            <a:ext uri="{FF2B5EF4-FFF2-40B4-BE49-F238E27FC236}">
              <a16:creationId xmlns:a16="http://schemas.microsoft.com/office/drawing/2014/main" id="{00000000-0008-0000-0600-000083010000}"/>
            </a:ext>
          </a:extLst>
        </xdr:cNvPr>
        <xdr:cNvSpPr/>
      </xdr:nvSpPr>
      <xdr:spPr>
        <a:xfrm>
          <a:off x="12926060" y="6874510"/>
          <a:ext cx="8699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39</xdr:row>
      <xdr:rowOff>110490</xdr:rowOff>
    </xdr:from>
    <xdr:ext cx="762000" cy="25336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12635865" y="664845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41</xdr:row>
      <xdr:rowOff>8890</xdr:rowOff>
    </xdr:from>
    <xdr:to>
      <xdr:col>64</xdr:col>
      <xdr:colOff>152400</xdr:colOff>
      <xdr:row>41</xdr:row>
      <xdr:rowOff>108585</xdr:rowOff>
    </xdr:to>
    <xdr:sp macro="" textlink="">
      <xdr:nvSpPr>
        <xdr:cNvPr id="389" name="フローチャート: 判断 388">
          <a:extLst>
            <a:ext uri="{FF2B5EF4-FFF2-40B4-BE49-F238E27FC236}">
              <a16:creationId xmlns:a16="http://schemas.microsoft.com/office/drawing/2014/main" id="{00000000-0008-0000-0600-000085010000}"/>
            </a:ext>
          </a:extLst>
        </xdr:cNvPr>
        <xdr:cNvSpPr/>
      </xdr:nvSpPr>
      <xdr:spPr>
        <a:xfrm>
          <a:off x="12120880" y="688213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118110</xdr:rowOff>
    </xdr:from>
    <xdr:ext cx="762000" cy="252730"/>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11832590" y="665607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6.3</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128270</xdr:rowOff>
    </xdr:from>
    <xdr:ext cx="762000" cy="250190"/>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15125700" y="800735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128270</xdr:rowOff>
    </xdr:from>
    <xdr:ext cx="762000" cy="250190"/>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14371320" y="800735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71</xdr:col>
      <xdr:colOff>188595</xdr:colOff>
      <xdr:row>47</xdr:row>
      <xdr:rowOff>128270</xdr:rowOff>
    </xdr:from>
    <xdr:ext cx="762000" cy="250190"/>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13578840" y="800735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128270</xdr:rowOff>
    </xdr:from>
    <xdr:ext cx="758190" cy="250190"/>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12781915" y="8007350"/>
          <a:ext cx="75819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128270</xdr:rowOff>
    </xdr:from>
    <xdr:ext cx="762000" cy="250190"/>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11976735" y="800735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80</xdr:col>
      <xdr:colOff>188595</xdr:colOff>
      <xdr:row>41</xdr:row>
      <xdr:rowOff>8890</xdr:rowOff>
    </xdr:from>
    <xdr:to>
      <xdr:col>81</xdr:col>
      <xdr:colOff>95250</xdr:colOff>
      <xdr:row>41</xdr:row>
      <xdr:rowOff>108585</xdr:rowOff>
    </xdr:to>
    <xdr:sp macro="" textlink="">
      <xdr:nvSpPr>
        <xdr:cNvPr id="396" name="楕円 395">
          <a:extLst>
            <a:ext uri="{FF2B5EF4-FFF2-40B4-BE49-F238E27FC236}">
              <a16:creationId xmlns:a16="http://schemas.microsoft.com/office/drawing/2014/main" id="{00000000-0008-0000-0600-00008C010000}"/>
            </a:ext>
          </a:extLst>
        </xdr:cNvPr>
        <xdr:cNvSpPr/>
      </xdr:nvSpPr>
      <xdr:spPr>
        <a:xfrm>
          <a:off x="15276195" y="6882130"/>
          <a:ext cx="952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149860</xdr:rowOff>
    </xdr:from>
    <xdr:ext cx="758190" cy="253365"/>
    <xdr:sp macro="" textlink="">
      <xdr:nvSpPr>
        <xdr:cNvPr id="397" name="公債費負担の状況該当値テキスト">
          <a:extLst>
            <a:ext uri="{FF2B5EF4-FFF2-40B4-BE49-F238E27FC236}">
              <a16:creationId xmlns:a16="http://schemas.microsoft.com/office/drawing/2014/main" id="{00000000-0008-0000-0600-00008D010000}"/>
            </a:ext>
          </a:extLst>
        </xdr:cNvPr>
        <xdr:cNvSpPr txBox="1"/>
      </xdr:nvSpPr>
      <xdr:spPr>
        <a:xfrm>
          <a:off x="15409545" y="6855460"/>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188595</xdr:colOff>
      <xdr:row>41</xdr:row>
      <xdr:rowOff>33020</xdr:rowOff>
    </xdr:from>
    <xdr:to>
      <xdr:col>77</xdr:col>
      <xdr:colOff>95250</xdr:colOff>
      <xdr:row>41</xdr:row>
      <xdr:rowOff>132080</xdr:rowOff>
    </xdr:to>
    <xdr:sp macro="" textlink="">
      <xdr:nvSpPr>
        <xdr:cNvPr id="398" name="楕円 397">
          <a:extLst>
            <a:ext uri="{FF2B5EF4-FFF2-40B4-BE49-F238E27FC236}">
              <a16:creationId xmlns:a16="http://schemas.microsoft.com/office/drawing/2014/main" id="{00000000-0008-0000-0600-00008E010000}"/>
            </a:ext>
          </a:extLst>
        </xdr:cNvPr>
        <xdr:cNvSpPr/>
      </xdr:nvSpPr>
      <xdr:spPr>
        <a:xfrm>
          <a:off x="14521815" y="6906260"/>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117475</xdr:rowOff>
    </xdr:from>
    <xdr:ext cx="736600" cy="252730"/>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14227175" y="6990715"/>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6.6</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41</xdr:row>
      <xdr:rowOff>72390</xdr:rowOff>
    </xdr:from>
    <xdr:to>
      <xdr:col>73</xdr:col>
      <xdr:colOff>44450</xdr:colOff>
      <xdr:row>42</xdr:row>
      <xdr:rowOff>3810</xdr:rowOff>
    </xdr:to>
    <xdr:sp macro="" textlink="">
      <xdr:nvSpPr>
        <xdr:cNvPr id="400" name="楕円 399">
          <a:extLst>
            <a:ext uri="{FF2B5EF4-FFF2-40B4-BE49-F238E27FC236}">
              <a16:creationId xmlns:a16="http://schemas.microsoft.com/office/drawing/2014/main" id="{00000000-0008-0000-0600-000090010000}"/>
            </a:ext>
          </a:extLst>
        </xdr:cNvPr>
        <xdr:cNvSpPr/>
      </xdr:nvSpPr>
      <xdr:spPr>
        <a:xfrm>
          <a:off x="13731240" y="6945630"/>
          <a:ext cx="8064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156210</xdr:rowOff>
    </xdr:from>
    <xdr:ext cx="758190" cy="25336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13421995" y="7029450"/>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41</xdr:row>
      <xdr:rowOff>104140</xdr:rowOff>
    </xdr:from>
    <xdr:to>
      <xdr:col>68</xdr:col>
      <xdr:colOff>188595</xdr:colOff>
      <xdr:row>42</xdr:row>
      <xdr:rowOff>35560</xdr:rowOff>
    </xdr:to>
    <xdr:sp macro="" textlink="">
      <xdr:nvSpPr>
        <xdr:cNvPr id="402" name="楕円 401">
          <a:extLst>
            <a:ext uri="{FF2B5EF4-FFF2-40B4-BE49-F238E27FC236}">
              <a16:creationId xmlns:a16="http://schemas.microsoft.com/office/drawing/2014/main" id="{00000000-0008-0000-0600-000092010000}"/>
            </a:ext>
          </a:extLst>
        </xdr:cNvPr>
        <xdr:cNvSpPr/>
      </xdr:nvSpPr>
      <xdr:spPr>
        <a:xfrm>
          <a:off x="12926060" y="6977380"/>
          <a:ext cx="8699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42</xdr:row>
      <xdr:rowOff>20320</xdr:rowOff>
    </xdr:from>
    <xdr:ext cx="762000" cy="252730"/>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12635865" y="706120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41</xdr:row>
      <xdr:rowOff>63500</xdr:rowOff>
    </xdr:from>
    <xdr:to>
      <xdr:col>64</xdr:col>
      <xdr:colOff>152400</xdr:colOff>
      <xdr:row>41</xdr:row>
      <xdr:rowOff>163195</xdr:rowOff>
    </xdr:to>
    <xdr:sp macro="" textlink="">
      <xdr:nvSpPr>
        <xdr:cNvPr id="404" name="楕円 403">
          <a:extLst>
            <a:ext uri="{FF2B5EF4-FFF2-40B4-BE49-F238E27FC236}">
              <a16:creationId xmlns:a16="http://schemas.microsoft.com/office/drawing/2014/main" id="{00000000-0008-0000-0600-000094010000}"/>
            </a:ext>
          </a:extLst>
        </xdr:cNvPr>
        <xdr:cNvSpPr/>
      </xdr:nvSpPr>
      <xdr:spPr>
        <a:xfrm>
          <a:off x="12120880" y="693674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148590</xdr:rowOff>
    </xdr:from>
    <xdr:ext cx="762000" cy="250190"/>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11832590" y="702183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5715</xdr:rowOff>
    </xdr:from>
    <xdr:to>
      <xdr:col>85</xdr:col>
      <xdr:colOff>95250</xdr:colOff>
      <xdr:row>8</xdr:row>
      <xdr:rowOff>149225</xdr:rowOff>
    </xdr:to>
    <xdr:sp macro="" textlink="">
      <xdr:nvSpPr>
        <xdr:cNvPr id="406" name="正方形/長方形 405">
          <a:extLst>
            <a:ext uri="{FF2B5EF4-FFF2-40B4-BE49-F238E27FC236}">
              <a16:creationId xmlns:a16="http://schemas.microsoft.com/office/drawing/2014/main" id="{00000000-0008-0000-0600-000096010000}"/>
            </a:ext>
          </a:extLst>
        </xdr:cNvPr>
        <xdr:cNvSpPr/>
      </xdr:nvSpPr>
      <xdr:spPr>
        <a:xfrm>
          <a:off x="11548745" y="1179195"/>
          <a:ext cx="457708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24765</xdr:rowOff>
    </xdr:from>
    <xdr:ext cx="1435100" cy="30289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12396470" y="1533525"/>
          <a:ext cx="1435100" cy="3028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47190" cy="35115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13794740" y="1508760"/>
          <a:ext cx="1647190" cy="3511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86995</xdr:rowOff>
    </xdr:from>
    <xdr:to>
      <xdr:col>93</xdr:col>
      <xdr:colOff>6350</xdr:colOff>
      <xdr:row>10</xdr:row>
      <xdr:rowOff>0</xdr:rowOff>
    </xdr:to>
    <xdr:sp macro="" textlink="">
      <xdr:nvSpPr>
        <xdr:cNvPr id="409" name="正方形/長方形 408">
          <a:extLst>
            <a:ext uri="{FF2B5EF4-FFF2-40B4-BE49-F238E27FC236}">
              <a16:creationId xmlns:a16="http://schemas.microsoft.com/office/drawing/2014/main" id="{00000000-0008-0000-0600-000099010000}"/>
            </a:ext>
          </a:extLst>
        </xdr:cNvPr>
        <xdr:cNvSpPr/>
      </xdr:nvSpPr>
      <xdr:spPr>
        <a:xfrm>
          <a:off x="16189325" y="1428115"/>
          <a:ext cx="135636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106045</xdr:rowOff>
    </xdr:from>
    <xdr:to>
      <xdr:col>93</xdr:col>
      <xdr:colOff>6350</xdr:colOff>
      <xdr:row>11</xdr:row>
      <xdr:rowOff>18415</xdr:rowOff>
    </xdr:to>
    <xdr:sp macro="" textlink="">
      <xdr:nvSpPr>
        <xdr:cNvPr id="410" name="正方形/長方形 409">
          <a:extLst>
            <a:ext uri="{FF2B5EF4-FFF2-40B4-BE49-F238E27FC236}">
              <a16:creationId xmlns:a16="http://schemas.microsoft.com/office/drawing/2014/main" id="{00000000-0008-0000-0600-00009A010000}"/>
            </a:ext>
          </a:extLst>
        </xdr:cNvPr>
        <xdr:cNvSpPr/>
      </xdr:nvSpPr>
      <xdr:spPr>
        <a:xfrm>
          <a:off x="16189325" y="1614805"/>
          <a:ext cx="135636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86995</xdr:rowOff>
    </xdr:from>
    <xdr:to>
      <xdr:col>99</xdr:col>
      <xdr:colOff>146050</xdr:colOff>
      <xdr:row>10</xdr:row>
      <xdr:rowOff>0</xdr:rowOff>
    </xdr:to>
    <xdr:sp macro="" textlink="">
      <xdr:nvSpPr>
        <xdr:cNvPr id="411" name="正方形/長方形 410">
          <a:extLst>
            <a:ext uri="{FF2B5EF4-FFF2-40B4-BE49-F238E27FC236}">
              <a16:creationId xmlns:a16="http://schemas.microsoft.com/office/drawing/2014/main" id="{00000000-0008-0000-0600-00009B010000}"/>
            </a:ext>
          </a:extLst>
        </xdr:cNvPr>
        <xdr:cNvSpPr/>
      </xdr:nvSpPr>
      <xdr:spPr>
        <a:xfrm>
          <a:off x="17672685" y="1428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106045</xdr:rowOff>
    </xdr:from>
    <xdr:to>
      <xdr:col>99</xdr:col>
      <xdr:colOff>146050</xdr:colOff>
      <xdr:row>11</xdr:row>
      <xdr:rowOff>18415</xdr:rowOff>
    </xdr:to>
    <xdr:sp macro="" textlink="">
      <xdr:nvSpPr>
        <xdr:cNvPr id="412" name="正方形/長方形 411">
          <a:extLst>
            <a:ext uri="{FF2B5EF4-FFF2-40B4-BE49-F238E27FC236}">
              <a16:creationId xmlns:a16="http://schemas.microsoft.com/office/drawing/2014/main" id="{00000000-0008-0000-0600-00009C010000}"/>
            </a:ext>
          </a:extLst>
        </xdr:cNvPr>
        <xdr:cNvSpPr/>
      </xdr:nvSpPr>
      <xdr:spPr>
        <a:xfrm>
          <a:off x="17672685" y="1614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86995</xdr:rowOff>
    </xdr:from>
    <xdr:to>
      <xdr:col>106</xdr:col>
      <xdr:colOff>139700</xdr:colOff>
      <xdr:row>10</xdr:row>
      <xdr:rowOff>0</xdr:rowOff>
    </xdr:to>
    <xdr:sp macro="" textlink="">
      <xdr:nvSpPr>
        <xdr:cNvPr id="413" name="正方形/長方形 412">
          <a:extLst>
            <a:ext uri="{FF2B5EF4-FFF2-40B4-BE49-F238E27FC236}">
              <a16:creationId xmlns:a16="http://schemas.microsoft.com/office/drawing/2014/main" id="{00000000-0008-0000-0600-00009D010000}"/>
            </a:ext>
          </a:extLst>
        </xdr:cNvPr>
        <xdr:cNvSpPr/>
      </xdr:nvSpPr>
      <xdr:spPr>
        <a:xfrm>
          <a:off x="18986500" y="1428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100</xdr:col>
      <xdr:colOff>127000</xdr:colOff>
      <xdr:row>9</xdr:row>
      <xdr:rowOff>106045</xdr:rowOff>
    </xdr:from>
    <xdr:to>
      <xdr:col>106</xdr:col>
      <xdr:colOff>139700</xdr:colOff>
      <xdr:row>11</xdr:row>
      <xdr:rowOff>18415</xdr:rowOff>
    </xdr:to>
    <xdr:sp macro="" textlink="">
      <xdr:nvSpPr>
        <xdr:cNvPr id="414" name="正方形/長方形 413">
          <a:extLst>
            <a:ext uri="{FF2B5EF4-FFF2-40B4-BE49-F238E27FC236}">
              <a16:creationId xmlns:a16="http://schemas.microsoft.com/office/drawing/2014/main" id="{00000000-0008-0000-0600-00009E010000}"/>
            </a:ext>
          </a:extLst>
        </xdr:cNvPr>
        <xdr:cNvSpPr/>
      </xdr:nvSpPr>
      <xdr:spPr>
        <a:xfrm>
          <a:off x="18986500" y="1614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80645</xdr:rowOff>
    </xdr:from>
    <xdr:to>
      <xdr:col>85</xdr:col>
      <xdr:colOff>95250</xdr:colOff>
      <xdr:row>25</xdr:row>
      <xdr:rowOff>93345</xdr:rowOff>
    </xdr:to>
    <xdr:sp macro="" textlink="">
      <xdr:nvSpPr>
        <xdr:cNvPr id="415" name="正方形/長方形 414">
          <a:extLst>
            <a:ext uri="{FF2B5EF4-FFF2-40B4-BE49-F238E27FC236}">
              <a16:creationId xmlns:a16="http://schemas.microsoft.com/office/drawing/2014/main" id="{00000000-0008-0000-0600-00009F010000}"/>
            </a:ext>
          </a:extLst>
        </xdr:cNvPr>
        <xdr:cNvSpPr/>
      </xdr:nvSpPr>
      <xdr:spPr>
        <a:xfrm>
          <a:off x="11548745" y="1924685"/>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80645</xdr:rowOff>
    </xdr:from>
    <xdr:to>
      <xdr:col>115</xdr:col>
      <xdr:colOff>31750</xdr:colOff>
      <xdr:row>25</xdr:row>
      <xdr:rowOff>93345</xdr:rowOff>
    </xdr:to>
    <xdr:sp macro="" textlink="">
      <xdr:nvSpPr>
        <xdr:cNvPr id="416" name="正方形/長方形 415">
          <a:extLst>
            <a:ext uri="{FF2B5EF4-FFF2-40B4-BE49-F238E27FC236}">
              <a16:creationId xmlns:a16="http://schemas.microsoft.com/office/drawing/2014/main" id="{00000000-0008-0000-0600-0000A0010000}"/>
            </a:ext>
          </a:extLst>
        </xdr:cNvPr>
        <xdr:cNvSpPr/>
      </xdr:nvSpPr>
      <xdr:spPr>
        <a:xfrm>
          <a:off x="16295370" y="1924685"/>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80645</xdr:rowOff>
    </xdr:from>
    <xdr:to>
      <xdr:col>104</xdr:col>
      <xdr:colOff>114300</xdr:colOff>
      <xdr:row>12</xdr:row>
      <xdr:rowOff>161925</xdr:rowOff>
    </xdr:to>
    <xdr:sp macro="" textlink="">
      <xdr:nvSpPr>
        <xdr:cNvPr id="417" name="正方形/長方形 416">
          <a:extLst>
            <a:ext uri="{FF2B5EF4-FFF2-40B4-BE49-F238E27FC236}">
              <a16:creationId xmlns:a16="http://schemas.microsoft.com/office/drawing/2014/main" id="{00000000-0008-0000-0600-0000A1010000}"/>
            </a:ext>
          </a:extLst>
        </xdr:cNvPr>
        <xdr:cNvSpPr/>
      </xdr:nvSpPr>
      <xdr:spPr>
        <a:xfrm>
          <a:off x="16295370" y="1924685"/>
          <a:ext cx="343281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188595</xdr:colOff>
      <xdr:row>13</xdr:row>
      <xdr:rowOff>55880</xdr:rowOff>
    </xdr:from>
    <xdr:to>
      <xdr:col>114</xdr:col>
      <xdr:colOff>114300</xdr:colOff>
      <xdr:row>25</xdr:row>
      <xdr:rowOff>31115</xdr:rowOff>
    </xdr:to>
    <xdr:sp macro="" textlink="" fLocksText="0">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6407765" y="2235200"/>
          <a:ext cx="5206365" cy="19869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ゴシック"/>
              <a:ea typeface="ＭＳ ゴシック"/>
              <a:cs typeface="+mn-cs"/>
            </a:rPr>
            <a:t>　基金残高の減により充当可能財源は767,795千円減となったが、将来負担額を充当可能財源等が上回り、将来負担比率は「</a:t>
          </a:r>
          <a:r>
            <a:rPr kumimoji="1" lang="en-US" altLang="ja-JP" sz="1300">
              <a:solidFill>
                <a:schemeClr val="dk1"/>
              </a:solidFill>
              <a:effectLst/>
              <a:latin typeface="ＭＳ ゴシック"/>
              <a:ea typeface="ＭＳ ゴシック"/>
              <a:cs typeface="+mn-cs"/>
            </a:rPr>
            <a:t>-</a:t>
          </a:r>
          <a:r>
            <a:rPr kumimoji="1" lang="ja-JP" altLang="ja-JP" sz="1300">
              <a:solidFill>
                <a:schemeClr val="dk1"/>
              </a:solidFill>
              <a:effectLst/>
              <a:latin typeface="ＭＳ ゴシック"/>
              <a:ea typeface="ＭＳ ゴシック"/>
              <a:cs typeface="+mn-cs"/>
            </a:rPr>
            <a:t>」となった。</a:t>
          </a:r>
          <a:endParaRPr lang="ja-JP" altLang="ja-JP" sz="1300">
            <a:effectLst/>
            <a:latin typeface="ＭＳ ゴシック"/>
            <a:ea typeface="ＭＳ ゴシック"/>
          </a:endParaRPr>
        </a:p>
        <a:p>
          <a:r>
            <a:rPr kumimoji="1" lang="ja-JP" altLang="ja-JP" sz="1300">
              <a:solidFill>
                <a:schemeClr val="dk1"/>
              </a:solidFill>
              <a:effectLst/>
              <a:latin typeface="ＭＳ ゴシック"/>
              <a:ea typeface="ＭＳ ゴシック"/>
              <a:cs typeface="+mn-cs"/>
            </a:rPr>
            <a:t>　今後も、吉川美南駅東口周辺地区土地区画整理事業の推進や公共施設の長寿命化などの大規模事業において、市債を財源とする事業展開が見込まれることから、交付税措置のある地方債を活用するなど、将来負担に配慮した財政運営に努める。</a:t>
          </a:r>
          <a:endParaRPr kumimoji="1" lang="ja-JP" altLang="en-US" sz="1300">
            <a:latin typeface="ＭＳ Ｐゴシック"/>
            <a:ea typeface="ＭＳ Ｐゴシック"/>
          </a:endParaRPr>
        </a:p>
      </xdr:txBody>
    </xdr:sp>
    <xdr:clientData/>
  </xdr:twoCellAnchor>
  <xdr:oneCellAnchor>
    <xdr:from>
      <xdr:col>61</xdr:col>
      <xdr:colOff>6350</xdr:colOff>
      <xdr:row>10</xdr:row>
      <xdr:rowOff>61595</xdr:rowOff>
    </xdr:from>
    <xdr:ext cx="294640" cy="219710"/>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1510645" y="1737995"/>
          <a:ext cx="29464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93345</xdr:rowOff>
    </xdr:from>
    <xdr:to>
      <xdr:col>85</xdr:col>
      <xdr:colOff>95250</xdr:colOff>
      <xdr:row>25</xdr:row>
      <xdr:rowOff>93345</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a:off x="11548745" y="428434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121920</xdr:rowOff>
    </xdr:from>
    <xdr:ext cx="758190" cy="250190"/>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870565" y="4145280"/>
          <a:ext cx="75819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dr:col>61</xdr:col>
      <xdr:colOff>44450</xdr:colOff>
      <xdr:row>23</xdr:row>
      <xdr:rowOff>91440</xdr:rowOff>
    </xdr:from>
    <xdr:to>
      <xdr:col>85</xdr:col>
      <xdr:colOff>95250</xdr:colOff>
      <xdr:row>23</xdr:row>
      <xdr:rowOff>91440</xdr:rowOff>
    </xdr:to>
    <xdr:cxnSp macro="">
      <xdr:nvCxnSpPr>
        <xdr:cNvPr id="422" name="直線コネクタ 421">
          <a:extLst>
            <a:ext uri="{FF2B5EF4-FFF2-40B4-BE49-F238E27FC236}">
              <a16:creationId xmlns:a16="http://schemas.microsoft.com/office/drawing/2014/main" id="{00000000-0008-0000-0600-0000A6010000}"/>
            </a:ext>
          </a:extLst>
        </xdr:cNvPr>
        <xdr:cNvCxnSpPr/>
      </xdr:nvCxnSpPr>
      <xdr:spPr>
        <a:xfrm>
          <a:off x="11548745" y="394716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119380</xdr:rowOff>
    </xdr:from>
    <xdr:ext cx="758190" cy="252730"/>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10870565" y="3807460"/>
          <a:ext cx="7581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21</xdr:row>
      <xdr:rowOff>89535</xdr:rowOff>
    </xdr:from>
    <xdr:to>
      <xdr:col>85</xdr:col>
      <xdr:colOff>95250</xdr:colOff>
      <xdr:row>21</xdr:row>
      <xdr:rowOff>89535</xdr:rowOff>
    </xdr:to>
    <xdr:cxnSp macro="">
      <xdr:nvCxnSpPr>
        <xdr:cNvPr id="424" name="直線コネクタ 423">
          <a:extLst>
            <a:ext uri="{FF2B5EF4-FFF2-40B4-BE49-F238E27FC236}">
              <a16:creationId xmlns:a16="http://schemas.microsoft.com/office/drawing/2014/main" id="{00000000-0008-0000-0600-0000A8010000}"/>
            </a:ext>
          </a:extLst>
        </xdr:cNvPr>
        <xdr:cNvCxnSpPr/>
      </xdr:nvCxnSpPr>
      <xdr:spPr>
        <a:xfrm>
          <a:off x="11548745" y="360997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117475</xdr:rowOff>
    </xdr:from>
    <xdr:ext cx="758190" cy="252730"/>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10870565" y="3470275"/>
          <a:ext cx="7581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19</xdr:row>
      <xdr:rowOff>87630</xdr:rowOff>
    </xdr:from>
    <xdr:to>
      <xdr:col>85</xdr:col>
      <xdr:colOff>95250</xdr:colOff>
      <xdr:row>19</xdr:row>
      <xdr:rowOff>87630</xdr:rowOff>
    </xdr:to>
    <xdr:cxnSp macro="">
      <xdr:nvCxnSpPr>
        <xdr:cNvPr id="426" name="直線コネクタ 425">
          <a:extLst>
            <a:ext uri="{FF2B5EF4-FFF2-40B4-BE49-F238E27FC236}">
              <a16:creationId xmlns:a16="http://schemas.microsoft.com/office/drawing/2014/main" id="{00000000-0008-0000-0600-0000AA010000}"/>
            </a:ext>
          </a:extLst>
        </xdr:cNvPr>
        <xdr:cNvCxnSpPr/>
      </xdr:nvCxnSpPr>
      <xdr:spPr>
        <a:xfrm>
          <a:off x="11548745" y="327279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116205</xdr:rowOff>
    </xdr:from>
    <xdr:ext cx="758190" cy="25336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10870565" y="3133725"/>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17</xdr:row>
      <xdr:rowOff>86360</xdr:rowOff>
    </xdr:from>
    <xdr:to>
      <xdr:col>85</xdr:col>
      <xdr:colOff>95250</xdr:colOff>
      <xdr:row>17</xdr:row>
      <xdr:rowOff>86360</xdr:rowOff>
    </xdr:to>
    <xdr:cxnSp macro="">
      <xdr:nvCxnSpPr>
        <xdr:cNvPr id="428" name="直線コネクタ 427">
          <a:extLst>
            <a:ext uri="{FF2B5EF4-FFF2-40B4-BE49-F238E27FC236}">
              <a16:creationId xmlns:a16="http://schemas.microsoft.com/office/drawing/2014/main" id="{00000000-0008-0000-0600-0000AC010000}"/>
            </a:ext>
          </a:extLst>
        </xdr:cNvPr>
        <xdr:cNvCxnSpPr/>
      </xdr:nvCxnSpPr>
      <xdr:spPr>
        <a:xfrm>
          <a:off x="11548745" y="293624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114935</xdr:rowOff>
    </xdr:from>
    <xdr:ext cx="758190" cy="25336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10870565" y="2797175"/>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15</xdr:row>
      <xdr:rowOff>84455</xdr:rowOff>
    </xdr:from>
    <xdr:to>
      <xdr:col>85</xdr:col>
      <xdr:colOff>95250</xdr:colOff>
      <xdr:row>15</xdr:row>
      <xdr:rowOff>84455</xdr:rowOff>
    </xdr:to>
    <xdr:cxnSp macro="">
      <xdr:nvCxnSpPr>
        <xdr:cNvPr id="430" name="直線コネクタ 429">
          <a:extLst>
            <a:ext uri="{FF2B5EF4-FFF2-40B4-BE49-F238E27FC236}">
              <a16:creationId xmlns:a16="http://schemas.microsoft.com/office/drawing/2014/main" id="{00000000-0008-0000-0600-0000AE010000}"/>
            </a:ext>
          </a:extLst>
        </xdr:cNvPr>
        <xdr:cNvCxnSpPr/>
      </xdr:nvCxnSpPr>
      <xdr:spPr>
        <a:xfrm>
          <a:off x="11548745" y="259905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113030</xdr:rowOff>
    </xdr:from>
    <xdr:ext cx="758190" cy="25336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10870565" y="2459990"/>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13</xdr:row>
      <xdr:rowOff>82550</xdr:rowOff>
    </xdr:from>
    <xdr:to>
      <xdr:col>85</xdr:col>
      <xdr:colOff>95250</xdr:colOff>
      <xdr:row>13</xdr:row>
      <xdr:rowOff>82550</xdr:rowOff>
    </xdr:to>
    <xdr:cxnSp macro="">
      <xdr:nvCxnSpPr>
        <xdr:cNvPr id="432" name="直線コネクタ 431">
          <a:extLst>
            <a:ext uri="{FF2B5EF4-FFF2-40B4-BE49-F238E27FC236}">
              <a16:creationId xmlns:a16="http://schemas.microsoft.com/office/drawing/2014/main" id="{00000000-0008-0000-0600-0000B0010000}"/>
            </a:ext>
          </a:extLst>
        </xdr:cNvPr>
        <xdr:cNvCxnSpPr/>
      </xdr:nvCxnSpPr>
      <xdr:spPr>
        <a:xfrm>
          <a:off x="11548745" y="226187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111125</xdr:rowOff>
    </xdr:from>
    <xdr:ext cx="758190" cy="252730"/>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10870565" y="2122805"/>
          <a:ext cx="7581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80645</xdr:rowOff>
    </xdr:from>
    <xdr:to>
      <xdr:col>85</xdr:col>
      <xdr:colOff>95250</xdr:colOff>
      <xdr:row>11</xdr:row>
      <xdr:rowOff>80645</xdr:rowOff>
    </xdr:to>
    <xdr:cxnSp macro="">
      <xdr:nvCxnSpPr>
        <xdr:cNvPr id="434" name="直線コネクタ 433">
          <a:extLst>
            <a:ext uri="{FF2B5EF4-FFF2-40B4-BE49-F238E27FC236}">
              <a16:creationId xmlns:a16="http://schemas.microsoft.com/office/drawing/2014/main" id="{00000000-0008-0000-0600-0000B2010000}"/>
            </a:ext>
          </a:extLst>
        </xdr:cNvPr>
        <xdr:cNvCxnSpPr/>
      </xdr:nvCxnSpPr>
      <xdr:spPr>
        <a:xfrm>
          <a:off x="11548745" y="192468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80645</xdr:rowOff>
    </xdr:from>
    <xdr:to>
      <xdr:col>85</xdr:col>
      <xdr:colOff>95250</xdr:colOff>
      <xdr:row>25</xdr:row>
      <xdr:rowOff>93345</xdr:rowOff>
    </xdr:to>
    <xdr:sp macro="" textlink="">
      <xdr:nvSpPr>
        <xdr:cNvPr id="435" name="将来負担の状況グラフ枠">
          <a:extLst>
            <a:ext uri="{FF2B5EF4-FFF2-40B4-BE49-F238E27FC236}">
              <a16:creationId xmlns:a16="http://schemas.microsoft.com/office/drawing/2014/main" id="{00000000-0008-0000-0600-0000B3010000}"/>
            </a:ext>
          </a:extLst>
        </xdr:cNvPr>
        <xdr:cNvSpPr/>
      </xdr:nvSpPr>
      <xdr:spPr>
        <a:xfrm>
          <a:off x="11548745" y="1924685"/>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82550</xdr:rowOff>
    </xdr:from>
    <xdr:to>
      <xdr:col>81</xdr:col>
      <xdr:colOff>44450</xdr:colOff>
      <xdr:row>22</xdr:row>
      <xdr:rowOff>111760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flipV="1">
          <a:off x="15320645" y="2261870"/>
          <a:ext cx="0" cy="153797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84455</xdr:rowOff>
    </xdr:from>
    <xdr:ext cx="758190" cy="249555"/>
    <xdr:sp macro="" textlink="">
      <xdr:nvSpPr>
        <xdr:cNvPr id="437" name="将来負担の状況最小値テキスト">
          <a:extLst>
            <a:ext uri="{FF2B5EF4-FFF2-40B4-BE49-F238E27FC236}">
              <a16:creationId xmlns:a16="http://schemas.microsoft.com/office/drawing/2014/main" id="{00000000-0008-0000-0600-0000B5010000}"/>
            </a:ext>
          </a:extLst>
        </xdr:cNvPr>
        <xdr:cNvSpPr txBox="1"/>
      </xdr:nvSpPr>
      <xdr:spPr>
        <a:xfrm>
          <a:off x="15409545" y="3772535"/>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136.9</a:t>
          </a:r>
          <a:endParaRPr kumimoji="1" lang="ja-JP" altLang="en-US" sz="1000" b="1">
            <a:latin typeface="ＭＳ Ｐゴシック"/>
            <a:ea typeface="ＭＳ Ｐゴシック"/>
          </a:endParaRPr>
        </a:p>
      </xdr:txBody>
    </xdr:sp>
    <xdr:clientData/>
  </xdr:oneCellAnchor>
  <xdr:twoCellAnchor>
    <xdr:from>
      <xdr:col>80</xdr:col>
      <xdr:colOff>165100</xdr:colOff>
      <xdr:row>22</xdr:row>
      <xdr:rowOff>111760</xdr:rowOff>
    </xdr:from>
    <xdr:to>
      <xdr:col>81</xdr:col>
      <xdr:colOff>133350</xdr:colOff>
      <xdr:row>22</xdr:row>
      <xdr:rowOff>111760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15252700" y="379984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167005</xdr:rowOff>
    </xdr:from>
    <xdr:ext cx="758190" cy="252730"/>
    <xdr:sp macro="" textlink="">
      <xdr:nvSpPr>
        <xdr:cNvPr id="439" name="将来負担の状況最大値テキスト">
          <a:extLst>
            <a:ext uri="{FF2B5EF4-FFF2-40B4-BE49-F238E27FC236}">
              <a16:creationId xmlns:a16="http://schemas.microsoft.com/office/drawing/2014/main" id="{00000000-0008-0000-0600-0000B7010000}"/>
            </a:ext>
          </a:extLst>
        </xdr:cNvPr>
        <xdr:cNvSpPr txBox="1"/>
      </xdr:nvSpPr>
      <xdr:spPr>
        <a:xfrm>
          <a:off x="15409545" y="2011045"/>
          <a:ext cx="7581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13</xdr:row>
      <xdr:rowOff>82550</xdr:rowOff>
    </xdr:from>
    <xdr:to>
      <xdr:col>81</xdr:col>
      <xdr:colOff>133350</xdr:colOff>
      <xdr:row>13</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15252700" y="226187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101600</xdr:colOff>
      <xdr:row>15</xdr:row>
      <xdr:rowOff>24765</xdr:rowOff>
    </xdr:from>
    <xdr:to>
      <xdr:col>68</xdr:col>
      <xdr:colOff>152400</xdr:colOff>
      <xdr:row>16</xdr:row>
      <xdr:rowOff>61595</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flipV="1">
          <a:off x="12171680" y="2539365"/>
          <a:ext cx="805180" cy="204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52705</xdr:rowOff>
    </xdr:from>
    <xdr:ext cx="758190" cy="249555"/>
    <xdr:sp macro="" textlink="">
      <xdr:nvSpPr>
        <xdr:cNvPr id="442" name="将来負担の状況平均値テキスト">
          <a:extLst>
            <a:ext uri="{FF2B5EF4-FFF2-40B4-BE49-F238E27FC236}">
              <a16:creationId xmlns:a16="http://schemas.microsoft.com/office/drawing/2014/main" id="{00000000-0008-0000-0600-0000BA010000}"/>
            </a:ext>
          </a:extLst>
        </xdr:cNvPr>
        <xdr:cNvSpPr txBox="1"/>
      </xdr:nvSpPr>
      <xdr:spPr>
        <a:xfrm>
          <a:off x="15409545" y="2232025"/>
          <a:ext cx="75819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4.2</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188595</xdr:colOff>
      <xdr:row>13</xdr:row>
      <xdr:rowOff>80010</xdr:rowOff>
    </xdr:from>
    <xdr:to>
      <xdr:col>81</xdr:col>
      <xdr:colOff>95250</xdr:colOff>
      <xdr:row>14</xdr:row>
      <xdr:rowOff>12065</xdr:rowOff>
    </xdr:to>
    <xdr:sp macro="" textlink="">
      <xdr:nvSpPr>
        <xdr:cNvPr id="443" name="フローチャート: 判断 442">
          <a:extLst>
            <a:ext uri="{FF2B5EF4-FFF2-40B4-BE49-F238E27FC236}">
              <a16:creationId xmlns:a16="http://schemas.microsoft.com/office/drawing/2014/main" id="{00000000-0008-0000-0600-0000BB010000}"/>
            </a:ext>
          </a:extLst>
        </xdr:cNvPr>
        <xdr:cNvSpPr/>
      </xdr:nvSpPr>
      <xdr:spPr>
        <a:xfrm>
          <a:off x="15276195" y="2259330"/>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188595</xdr:colOff>
      <xdr:row>13</xdr:row>
      <xdr:rowOff>84455</xdr:rowOff>
    </xdr:from>
    <xdr:to>
      <xdr:col>77</xdr:col>
      <xdr:colOff>95250</xdr:colOff>
      <xdr:row>14</xdr:row>
      <xdr:rowOff>16510</xdr:rowOff>
    </xdr:to>
    <xdr:sp macro="" textlink="">
      <xdr:nvSpPr>
        <xdr:cNvPr id="444" name="フローチャート: 判断 443">
          <a:extLst>
            <a:ext uri="{FF2B5EF4-FFF2-40B4-BE49-F238E27FC236}">
              <a16:creationId xmlns:a16="http://schemas.microsoft.com/office/drawing/2014/main" id="{00000000-0008-0000-0600-0000BC010000}"/>
            </a:ext>
          </a:extLst>
        </xdr:cNvPr>
        <xdr:cNvSpPr/>
      </xdr:nvSpPr>
      <xdr:spPr>
        <a:xfrm>
          <a:off x="14521815" y="2263775"/>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26035</xdr:rowOff>
    </xdr:from>
    <xdr:ext cx="736600" cy="25336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14227175" y="2037715"/>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4.6</a:t>
          </a:r>
          <a:endParaRPr kumimoji="1" lang="ja-JP" altLang="en-US" sz="1000" b="1">
            <a:solidFill>
              <a:srgbClr val="000080"/>
            </a:solidFill>
            <a:latin typeface="ＭＳ Ｐゴシック"/>
            <a:ea typeface="ＭＳ Ｐゴシック"/>
          </a:endParaRPr>
        </a:p>
      </xdr:txBody>
    </xdr:sp>
    <xdr:clientData/>
  </xdr:oneCellAnchor>
  <xdr:twoCellAnchor>
    <xdr:from>
      <xdr:col>72</xdr:col>
      <xdr:colOff>152400</xdr:colOff>
      <xdr:row>13</xdr:row>
      <xdr:rowOff>159385</xdr:rowOff>
    </xdr:from>
    <xdr:to>
      <xdr:col>73</xdr:col>
      <xdr:colOff>44450</xdr:colOff>
      <xdr:row>14</xdr:row>
      <xdr:rowOff>90805</xdr:rowOff>
    </xdr:to>
    <xdr:sp macro="" textlink="">
      <xdr:nvSpPr>
        <xdr:cNvPr id="446" name="フローチャート: 判断 445">
          <a:extLst>
            <a:ext uri="{FF2B5EF4-FFF2-40B4-BE49-F238E27FC236}">
              <a16:creationId xmlns:a16="http://schemas.microsoft.com/office/drawing/2014/main" id="{00000000-0008-0000-0600-0000BE010000}"/>
            </a:ext>
          </a:extLst>
        </xdr:cNvPr>
        <xdr:cNvSpPr/>
      </xdr:nvSpPr>
      <xdr:spPr>
        <a:xfrm>
          <a:off x="13731240" y="2338705"/>
          <a:ext cx="8064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100330</xdr:rowOff>
    </xdr:from>
    <xdr:ext cx="758190" cy="25336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13421995" y="2112010"/>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11.2</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101600</xdr:colOff>
      <xdr:row>14</xdr:row>
      <xdr:rowOff>94615</xdr:rowOff>
    </xdr:from>
    <xdr:to>
      <xdr:col>68</xdr:col>
      <xdr:colOff>188595</xdr:colOff>
      <xdr:row>15</xdr:row>
      <xdr:rowOff>26035</xdr:rowOff>
    </xdr:to>
    <xdr:sp macro="" textlink="">
      <xdr:nvSpPr>
        <xdr:cNvPr id="448" name="フローチャート: 判断 447">
          <a:extLst>
            <a:ext uri="{FF2B5EF4-FFF2-40B4-BE49-F238E27FC236}">
              <a16:creationId xmlns:a16="http://schemas.microsoft.com/office/drawing/2014/main" id="{00000000-0008-0000-0600-0000C0010000}"/>
            </a:ext>
          </a:extLst>
        </xdr:cNvPr>
        <xdr:cNvSpPr/>
      </xdr:nvSpPr>
      <xdr:spPr>
        <a:xfrm>
          <a:off x="12926060" y="2441575"/>
          <a:ext cx="8699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13</xdr:row>
      <xdr:rowOff>36195</xdr:rowOff>
    </xdr:from>
    <xdr:ext cx="762000" cy="250190"/>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12635865" y="221551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14</xdr:row>
      <xdr:rowOff>113665</xdr:rowOff>
    </xdr:from>
    <xdr:to>
      <xdr:col>64</xdr:col>
      <xdr:colOff>152400</xdr:colOff>
      <xdr:row>15</xdr:row>
      <xdr:rowOff>45085</xdr:rowOff>
    </xdr:to>
    <xdr:sp macro="" textlink="">
      <xdr:nvSpPr>
        <xdr:cNvPr id="450" name="フローチャート: 判断 449">
          <a:extLst>
            <a:ext uri="{FF2B5EF4-FFF2-40B4-BE49-F238E27FC236}">
              <a16:creationId xmlns:a16="http://schemas.microsoft.com/office/drawing/2014/main" id="{00000000-0008-0000-0600-0000C2010000}"/>
            </a:ext>
          </a:extLst>
        </xdr:cNvPr>
        <xdr:cNvSpPr/>
      </xdr:nvSpPr>
      <xdr:spPr>
        <a:xfrm>
          <a:off x="12120880" y="246062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55245</xdr:rowOff>
    </xdr:from>
    <xdr:ext cx="762000" cy="252730"/>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11832590" y="223456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22.1</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90805</xdr:rowOff>
    </xdr:from>
    <xdr:ext cx="762000" cy="250190"/>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15125700" y="428180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90805</xdr:rowOff>
    </xdr:from>
    <xdr:ext cx="762000" cy="250190"/>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14371320" y="428180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71</xdr:col>
      <xdr:colOff>188595</xdr:colOff>
      <xdr:row>25</xdr:row>
      <xdr:rowOff>90805</xdr:rowOff>
    </xdr:from>
    <xdr:ext cx="762000" cy="250190"/>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13578840" y="428180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90805</xdr:rowOff>
    </xdr:from>
    <xdr:ext cx="758190" cy="250190"/>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12781915" y="4281805"/>
          <a:ext cx="75819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90805</xdr:rowOff>
    </xdr:from>
    <xdr:ext cx="762000" cy="250190"/>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11976735" y="428180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68</xdr:col>
      <xdr:colOff>101600</xdr:colOff>
      <xdr:row>14</xdr:row>
      <xdr:rowOff>142875</xdr:rowOff>
    </xdr:from>
    <xdr:to>
      <xdr:col>68</xdr:col>
      <xdr:colOff>188595</xdr:colOff>
      <xdr:row>15</xdr:row>
      <xdr:rowOff>74295</xdr:rowOff>
    </xdr:to>
    <xdr:sp macro="" textlink="">
      <xdr:nvSpPr>
        <xdr:cNvPr id="457" name="楕円 456">
          <a:extLst>
            <a:ext uri="{FF2B5EF4-FFF2-40B4-BE49-F238E27FC236}">
              <a16:creationId xmlns:a16="http://schemas.microsoft.com/office/drawing/2014/main" id="{00000000-0008-0000-0600-0000C9010000}"/>
            </a:ext>
          </a:extLst>
        </xdr:cNvPr>
        <xdr:cNvSpPr/>
      </xdr:nvSpPr>
      <xdr:spPr>
        <a:xfrm>
          <a:off x="12926060" y="2489835"/>
          <a:ext cx="8699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15</xdr:row>
      <xdr:rowOff>59690</xdr:rowOff>
    </xdr:from>
    <xdr:ext cx="762000" cy="25336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12635865" y="257429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24.7</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16</xdr:row>
      <xdr:rowOff>12065</xdr:rowOff>
    </xdr:from>
    <xdr:to>
      <xdr:col>64</xdr:col>
      <xdr:colOff>152400</xdr:colOff>
      <xdr:row>16</xdr:row>
      <xdr:rowOff>111125</xdr:rowOff>
    </xdr:to>
    <xdr:sp macro="" textlink="">
      <xdr:nvSpPr>
        <xdr:cNvPr id="459" name="楕円 458">
          <a:extLst>
            <a:ext uri="{FF2B5EF4-FFF2-40B4-BE49-F238E27FC236}">
              <a16:creationId xmlns:a16="http://schemas.microsoft.com/office/drawing/2014/main" id="{00000000-0008-0000-0600-0000CB010000}"/>
            </a:ext>
          </a:extLst>
        </xdr:cNvPr>
        <xdr:cNvSpPr/>
      </xdr:nvSpPr>
      <xdr:spPr>
        <a:xfrm>
          <a:off x="12120880" y="269430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95885</xdr:rowOff>
    </xdr:from>
    <xdr:ext cx="762000" cy="252730"/>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11832590" y="277812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42.9</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0" y="127000"/>
          <a:ext cx="1141984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7183100" y="190500"/>
          <a:ext cx="35242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7208500" y="215900"/>
          <a:ext cx="34798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179705</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7233900" y="241300"/>
          <a:ext cx="3432175"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埼玉県吉川市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4673580" y="190500"/>
          <a:ext cx="239649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4698980" y="215900"/>
          <a:ext cx="235204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4724380" y="241300"/>
          <a:ext cx="229489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0" y="889000"/>
          <a:ext cx="207137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701040" y="1524000"/>
          <a:ext cx="865632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807720" y="1555750"/>
          <a:ext cx="125476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1998980" y="1555750"/>
          <a:ext cx="114808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72,678
70,592
31.66
27,610,509
26,227,145
1,186,495
14,632,287
23,144,736</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3210560" y="1555750"/>
          <a:ext cx="136144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4572000" y="1549400"/>
          <a:ext cx="18288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179705</xdr:colOff>
      <xdr:row>14</xdr:row>
      <xdr:rowOff>165100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6400800" y="1549400"/>
          <a:ext cx="114681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6.3
-</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7592060" y="1549400"/>
          <a:ext cx="57404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4572000" y="2413000"/>
          <a:ext cx="18288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700-000012000000}"/>
            </a:ext>
          </a:extLst>
        </xdr:cNvPr>
        <xdr:cNvSpPr/>
      </xdr:nvSpPr>
      <xdr:spPr>
        <a:xfrm>
          <a:off x="6464300" y="2413000"/>
          <a:ext cx="306324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700-000013000000}"/>
            </a:ext>
          </a:extLst>
        </xdr:cNvPr>
        <xdr:cNvSpPr/>
      </xdr:nvSpPr>
      <xdr:spPr>
        <a:xfrm>
          <a:off x="9509760" y="1524000"/>
          <a:ext cx="127254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9729470" y="1587500"/>
          <a:ext cx="11480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9729470" y="1854200"/>
          <a:ext cx="11480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700-000016000000}"/>
            </a:ext>
          </a:extLst>
        </xdr:cNvPr>
        <xdr:cNvSpPr/>
      </xdr:nvSpPr>
      <xdr:spPr>
        <a:xfrm>
          <a:off x="9729470" y="2184400"/>
          <a:ext cx="114808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700-000017000000}"/>
            </a:ext>
          </a:extLst>
        </xdr:cNvPr>
        <xdr:cNvCxnSpPr/>
      </xdr:nvCxnSpPr>
      <xdr:spPr>
        <a:xfrm>
          <a:off x="9591040" y="1676400"/>
          <a:ext cx="15113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700-000018000000}"/>
            </a:ext>
          </a:extLst>
        </xdr:cNvPr>
        <xdr:cNvSpPr/>
      </xdr:nvSpPr>
      <xdr:spPr>
        <a:xfrm>
          <a:off x="9625965" y="162560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700-000019000000}"/>
            </a:ext>
          </a:extLst>
        </xdr:cNvPr>
        <xdr:cNvSpPr/>
      </xdr:nvSpPr>
      <xdr:spPr>
        <a:xfrm>
          <a:off x="9625965" y="189230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967041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a:off x="9591040" y="2159000"/>
          <a:ext cx="15113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flipV="1">
          <a:off x="967041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700-00001D000000}"/>
            </a:ext>
          </a:extLst>
        </xdr:cNvPr>
        <xdr:cNvCxnSpPr/>
      </xdr:nvCxnSpPr>
      <xdr:spPr>
        <a:xfrm>
          <a:off x="9591040" y="2540000"/>
          <a:ext cx="15113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2540" cy="255270"/>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37540" y="3492500"/>
          <a:ext cx="889254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2660" cy="255270"/>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37540" y="3746500"/>
          <a:ext cx="60426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27695" cy="259080"/>
    <xdr:sp macro="" textlink="">
      <xdr:nvSpPr>
        <xdr:cNvPr id="32" name="テキスト ボックス 31">
          <a:extLst>
            <a:ext uri="{FF2B5EF4-FFF2-40B4-BE49-F238E27FC236}">
              <a16:creationId xmlns:a16="http://schemas.microsoft.com/office/drawing/2014/main" id="{00000000-0008-0000-0700-000020000000}"/>
            </a:ext>
          </a:extLst>
        </xdr:cNvPr>
        <xdr:cNvSpPr txBox="1"/>
      </xdr:nvSpPr>
      <xdr:spPr>
        <a:xfrm>
          <a:off x="637540" y="4000500"/>
          <a:ext cx="82276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0975" cy="259080"/>
    <xdr:sp macro="" textlink="">
      <xdr:nvSpPr>
        <xdr:cNvPr id="33" name="テキスト ボックス 32">
          <a:extLst>
            <a:ext uri="{FF2B5EF4-FFF2-40B4-BE49-F238E27FC236}">
              <a16:creationId xmlns:a16="http://schemas.microsoft.com/office/drawing/2014/main" id="{00000000-0008-0000-0700-000021000000}"/>
            </a:ext>
          </a:extLst>
        </xdr:cNvPr>
        <xdr:cNvSpPr txBox="1"/>
      </xdr:nvSpPr>
      <xdr:spPr>
        <a:xfrm>
          <a:off x="637540" y="4254500"/>
          <a:ext cx="1809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179705</xdr:colOff>
      <xdr:row>29</xdr:row>
      <xdr:rowOff>44450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701040" y="4699000"/>
          <a:ext cx="41509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179705</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4852035" y="47625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179705</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4852035" y="49530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25/108</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6375400" y="4762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6375400" y="4953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825740" y="4762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700-000028000000}"/>
            </a:ext>
          </a:extLst>
        </xdr:cNvPr>
        <xdr:cNvSpPr/>
      </xdr:nvSpPr>
      <xdr:spPr>
        <a:xfrm>
          <a:off x="7825740" y="4953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25.3</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179705</xdr:colOff>
      <xdr:row>44</xdr:row>
      <xdr:rowOff>12700</xdr:rowOff>
    </xdr:to>
    <xdr:sp macro="" textlink="">
      <xdr:nvSpPr>
        <xdr:cNvPr id="41" name="正方形/長方形 40">
          <a:extLst>
            <a:ext uri="{FF2B5EF4-FFF2-40B4-BE49-F238E27FC236}">
              <a16:creationId xmlns:a16="http://schemas.microsoft.com/office/drawing/2014/main" id="{00000000-0008-0000-0700-000029000000}"/>
            </a:ext>
          </a:extLst>
        </xdr:cNvPr>
        <xdr:cNvSpPr/>
      </xdr:nvSpPr>
      <xdr:spPr>
        <a:xfrm>
          <a:off x="701040" y="5270500"/>
          <a:ext cx="41509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700-00002A000000}"/>
            </a:ext>
          </a:extLst>
        </xdr:cNvPr>
        <xdr:cNvSpPr/>
      </xdr:nvSpPr>
      <xdr:spPr>
        <a:xfrm>
          <a:off x="5146040" y="5270500"/>
          <a:ext cx="478536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179705</xdr:colOff>
      <xdr:row>32</xdr:row>
      <xdr:rowOff>38100</xdr:rowOff>
    </xdr:to>
    <xdr:sp macro="" textlink="">
      <xdr:nvSpPr>
        <xdr:cNvPr id="43" name="正方形/長方形 42">
          <a:extLst>
            <a:ext uri="{FF2B5EF4-FFF2-40B4-BE49-F238E27FC236}">
              <a16:creationId xmlns:a16="http://schemas.microsoft.com/office/drawing/2014/main" id="{00000000-0008-0000-0700-00002B000000}"/>
            </a:ext>
          </a:extLst>
        </xdr:cNvPr>
        <xdr:cNvSpPr/>
      </xdr:nvSpPr>
      <xdr:spPr>
        <a:xfrm>
          <a:off x="5209540" y="5270500"/>
          <a:ext cx="34163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700-00002C000000}"/>
            </a:ext>
          </a:extLst>
        </xdr:cNvPr>
        <xdr:cNvSpPr txBox="1"/>
      </xdr:nvSpPr>
      <xdr:spPr>
        <a:xfrm>
          <a:off x="5227320" y="5588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a:t>
          </a:r>
          <a:r>
            <a:rPr kumimoji="1" lang="ja-JP" altLang="ja-JP" sz="1300">
              <a:solidFill>
                <a:schemeClr val="dk1"/>
              </a:solidFill>
              <a:effectLst/>
              <a:latin typeface="ＭＳ ゴシック"/>
              <a:ea typeface="ＭＳ ゴシック"/>
              <a:cs typeface="+mn-cs"/>
            </a:rPr>
            <a:t>よしかわ行財政改革推進プランなどの取組により、職員数や各種手当を見直し、さらには市民交流センターおあしすの指定管理者制度導入などを行ってきたが、人口増加等に伴う事務量の増加や、人事院勧告による給与改定により基本給、報酬、手当等が増額となり、前年度費で0.7%の増となった。</a:t>
          </a:r>
          <a:endParaRPr kumimoji="1" lang="ja-JP" altLang="en-US" sz="1300">
            <a:latin typeface="ＭＳ Ｐゴシック"/>
            <a:ea typeface="ＭＳ Ｐゴシック"/>
          </a:endParaRPr>
        </a:p>
      </xdr:txBody>
    </xdr:sp>
    <xdr:clientData/>
  </xdr:twoCellAnchor>
  <xdr:oneCellAnchor>
    <xdr:from>
      <xdr:col>3</xdr:col>
      <xdr:colOff>123825</xdr:colOff>
      <xdr:row>29</xdr:row>
      <xdr:rowOff>107950</xdr:rowOff>
    </xdr:from>
    <xdr:ext cx="298450" cy="22542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662940" y="5080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179705</xdr:colOff>
      <xdr:row>44</xdr:row>
      <xdr:rowOff>12700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01040" y="7556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504190" cy="255270"/>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3680" y="7414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45.0</a:t>
          </a:r>
          <a:endParaRPr kumimoji="1" lang="ja-JP" altLang="en-US" sz="1000">
            <a:latin typeface="ＭＳ Ｐゴシック"/>
            <a:ea typeface="ＭＳ Ｐゴシック"/>
          </a:endParaRPr>
        </a:p>
      </xdr:txBody>
    </xdr:sp>
    <xdr:clientData/>
  </xdr:oneCellAnchor>
  <xdr:twoCellAnchor>
    <xdr:from>
      <xdr:col>3</xdr:col>
      <xdr:colOff>161925</xdr:colOff>
      <xdr:row>42</xdr:row>
      <xdr:rowOff>29210</xdr:rowOff>
    </xdr:from>
    <xdr:to>
      <xdr:col>26</xdr:col>
      <xdr:colOff>179705</xdr:colOff>
      <xdr:row>42</xdr:row>
      <xdr:rowOff>29210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01040" y="723011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58420</xdr:rowOff>
    </xdr:from>
    <xdr:ext cx="504190" cy="259080"/>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3680" y="708787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40</xdr:row>
      <xdr:rowOff>45085</xdr:rowOff>
    </xdr:from>
    <xdr:to>
      <xdr:col>26</xdr:col>
      <xdr:colOff>179705</xdr:colOff>
      <xdr:row>40</xdr:row>
      <xdr:rowOff>45085</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01040" y="6903085"/>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74930</xdr:rowOff>
    </xdr:from>
    <xdr:ext cx="504190" cy="255270"/>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3680" y="676148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dr:col>3</xdr:col>
      <xdr:colOff>161925</xdr:colOff>
      <xdr:row>38</xdr:row>
      <xdr:rowOff>61595</xdr:rowOff>
    </xdr:from>
    <xdr:to>
      <xdr:col>26</xdr:col>
      <xdr:colOff>179705</xdr:colOff>
      <xdr:row>38</xdr:row>
      <xdr:rowOff>61595</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01040" y="6576695"/>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90805</xdr:rowOff>
    </xdr:from>
    <xdr:ext cx="504190" cy="2584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233680" y="6434455"/>
          <a:ext cx="5041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36</xdr:row>
      <xdr:rowOff>78105</xdr:rowOff>
    </xdr:from>
    <xdr:to>
      <xdr:col>26</xdr:col>
      <xdr:colOff>179705</xdr:colOff>
      <xdr:row>36</xdr:row>
      <xdr:rowOff>78105</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01040" y="6250305"/>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107315</xdr:rowOff>
    </xdr:from>
    <xdr:ext cx="504190" cy="259080"/>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233680" y="6108065"/>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34</xdr:row>
      <xdr:rowOff>94615</xdr:rowOff>
    </xdr:from>
    <xdr:to>
      <xdr:col>26</xdr:col>
      <xdr:colOff>179705</xdr:colOff>
      <xdr:row>34</xdr:row>
      <xdr:rowOff>94615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701040" y="5923915"/>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123825</xdr:rowOff>
    </xdr:from>
    <xdr:ext cx="504190" cy="255270"/>
    <xdr:sp macro="" textlink="">
      <xdr:nvSpPr>
        <xdr:cNvPr id="57" name="テキスト ボックス 56">
          <a:extLst>
            <a:ext uri="{FF2B5EF4-FFF2-40B4-BE49-F238E27FC236}">
              <a16:creationId xmlns:a16="http://schemas.microsoft.com/office/drawing/2014/main" id="{00000000-0008-0000-0700-000039000000}"/>
            </a:ext>
          </a:extLst>
        </xdr:cNvPr>
        <xdr:cNvSpPr txBox="1"/>
      </xdr:nvSpPr>
      <xdr:spPr>
        <a:xfrm>
          <a:off x="233680" y="5781675"/>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32</xdr:row>
      <xdr:rowOff>110490</xdr:rowOff>
    </xdr:from>
    <xdr:to>
      <xdr:col>26</xdr:col>
      <xdr:colOff>179705</xdr:colOff>
      <xdr:row>32</xdr:row>
      <xdr:rowOff>110490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701040" y="559689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139700</xdr:rowOff>
    </xdr:from>
    <xdr:ext cx="504190" cy="259080"/>
    <xdr:sp macro="" textlink="">
      <xdr:nvSpPr>
        <xdr:cNvPr id="59" name="テキスト ボックス 58">
          <a:extLst>
            <a:ext uri="{FF2B5EF4-FFF2-40B4-BE49-F238E27FC236}">
              <a16:creationId xmlns:a16="http://schemas.microsoft.com/office/drawing/2014/main" id="{00000000-0008-0000-0700-00003B000000}"/>
            </a:ext>
          </a:extLst>
        </xdr:cNvPr>
        <xdr:cNvSpPr txBox="1"/>
      </xdr:nvSpPr>
      <xdr:spPr>
        <a:xfrm>
          <a:off x="233680" y="545465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179705</xdr:colOff>
      <xdr:row>30</xdr:row>
      <xdr:rowOff>127000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701040" y="5270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504190" cy="255270"/>
    <xdr:sp macro="" textlink="">
      <xdr:nvSpPr>
        <xdr:cNvPr id="61" name="テキスト ボックス 60">
          <a:extLst>
            <a:ext uri="{FF2B5EF4-FFF2-40B4-BE49-F238E27FC236}">
              <a16:creationId xmlns:a16="http://schemas.microsoft.com/office/drawing/2014/main" id="{00000000-0008-0000-0700-00003D000000}"/>
            </a:ext>
          </a:extLst>
        </xdr:cNvPr>
        <xdr:cNvSpPr txBox="1"/>
      </xdr:nvSpPr>
      <xdr:spPr>
        <a:xfrm>
          <a:off x="233680" y="5128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179705</xdr:colOff>
      <xdr:row>44</xdr:row>
      <xdr:rowOff>12700</xdr:rowOff>
    </xdr:to>
    <xdr:sp macro="" textlink="">
      <xdr:nvSpPr>
        <xdr:cNvPr id="62" name="人件費グラフ枠">
          <a:extLst>
            <a:ext uri="{FF2B5EF4-FFF2-40B4-BE49-F238E27FC236}">
              <a16:creationId xmlns:a16="http://schemas.microsoft.com/office/drawing/2014/main" id="{00000000-0008-0000-0700-00003E000000}"/>
            </a:ext>
          </a:extLst>
        </xdr:cNvPr>
        <xdr:cNvSpPr/>
      </xdr:nvSpPr>
      <xdr:spPr>
        <a:xfrm>
          <a:off x="701040" y="5270500"/>
          <a:ext cx="41509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43815</xdr:rowOff>
    </xdr:from>
    <xdr:to>
      <xdr:col>24</xdr:col>
      <xdr:colOff>25400</xdr:colOff>
      <xdr:row>40</xdr:row>
      <xdr:rowOff>143510</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4338320" y="5701665"/>
          <a:ext cx="0" cy="12998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115570</xdr:rowOff>
    </xdr:from>
    <xdr:ext cx="762000" cy="259080"/>
    <xdr:sp macro="" textlink="">
      <xdr:nvSpPr>
        <xdr:cNvPr id="64" name="人件費最小値テキスト">
          <a:extLst>
            <a:ext uri="{FF2B5EF4-FFF2-40B4-BE49-F238E27FC236}">
              <a16:creationId xmlns:a16="http://schemas.microsoft.com/office/drawing/2014/main" id="{00000000-0008-0000-0700-000040000000}"/>
            </a:ext>
          </a:extLst>
        </xdr:cNvPr>
        <xdr:cNvSpPr txBox="1"/>
      </xdr:nvSpPr>
      <xdr:spPr>
        <a:xfrm>
          <a:off x="4427220" y="69735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36.5</a:t>
          </a:r>
          <a:endParaRPr kumimoji="1" lang="ja-JP" altLang="en-US" sz="1000" b="1">
            <a:latin typeface="ＭＳ Ｐゴシック"/>
            <a:ea typeface="ＭＳ Ｐゴシック"/>
          </a:endParaRPr>
        </a:p>
      </xdr:txBody>
    </xdr:sp>
    <xdr:clientData/>
  </xdr:oneCellAnchor>
  <xdr:twoCellAnchor>
    <xdr:from>
      <xdr:col>23</xdr:col>
      <xdr:colOff>136525</xdr:colOff>
      <xdr:row>40</xdr:row>
      <xdr:rowOff>143510</xdr:rowOff>
    </xdr:from>
    <xdr:to>
      <xdr:col>24</xdr:col>
      <xdr:colOff>114300</xdr:colOff>
      <xdr:row>40</xdr:row>
      <xdr:rowOff>143510</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4269740" y="700151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130175</xdr:rowOff>
    </xdr:from>
    <xdr:ext cx="762000" cy="259080"/>
    <xdr:sp macro="" textlink="">
      <xdr:nvSpPr>
        <xdr:cNvPr id="66" name="人件費最大値テキスト">
          <a:extLst>
            <a:ext uri="{FF2B5EF4-FFF2-40B4-BE49-F238E27FC236}">
              <a16:creationId xmlns:a16="http://schemas.microsoft.com/office/drawing/2014/main" id="{00000000-0008-0000-0700-000042000000}"/>
            </a:ext>
          </a:extLst>
        </xdr:cNvPr>
        <xdr:cNvSpPr txBox="1"/>
      </xdr:nvSpPr>
      <xdr:spPr>
        <a:xfrm>
          <a:off x="4427220" y="54451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16.6</a:t>
          </a:r>
          <a:endParaRPr kumimoji="1" lang="ja-JP" altLang="en-US" sz="1000" b="1">
            <a:latin typeface="ＭＳ Ｐゴシック"/>
            <a:ea typeface="ＭＳ Ｐゴシック"/>
          </a:endParaRPr>
        </a:p>
      </xdr:txBody>
    </xdr:sp>
    <xdr:clientData/>
  </xdr:oneCellAnchor>
  <xdr:twoCellAnchor>
    <xdr:from>
      <xdr:col>23</xdr:col>
      <xdr:colOff>136525</xdr:colOff>
      <xdr:row>33</xdr:row>
      <xdr:rowOff>43815</xdr:rowOff>
    </xdr:from>
    <xdr:to>
      <xdr:col>24</xdr:col>
      <xdr:colOff>114300</xdr:colOff>
      <xdr:row>33</xdr:row>
      <xdr:rowOff>43815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4269740" y="5701665"/>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179705</xdr:colOff>
      <xdr:row>35</xdr:row>
      <xdr:rowOff>20955</xdr:rowOff>
    </xdr:from>
    <xdr:to>
      <xdr:col>24</xdr:col>
      <xdr:colOff>25400</xdr:colOff>
      <xdr:row>35</xdr:row>
      <xdr:rowOff>66675</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3594100" y="6021705"/>
          <a:ext cx="74422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118745</xdr:rowOff>
    </xdr:from>
    <xdr:ext cx="762000" cy="259080"/>
    <xdr:sp macro="" textlink="">
      <xdr:nvSpPr>
        <xdr:cNvPr id="69" name="人件費平均値テキスト">
          <a:extLst>
            <a:ext uri="{FF2B5EF4-FFF2-40B4-BE49-F238E27FC236}">
              <a16:creationId xmlns:a16="http://schemas.microsoft.com/office/drawing/2014/main" id="{00000000-0008-0000-0700-000045000000}"/>
            </a:ext>
          </a:extLst>
        </xdr:cNvPr>
        <xdr:cNvSpPr txBox="1"/>
      </xdr:nvSpPr>
      <xdr:spPr>
        <a:xfrm>
          <a:off x="4427220" y="611949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24.2</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35</xdr:row>
      <xdr:rowOff>146685</xdr:rowOff>
    </xdr:from>
    <xdr:to>
      <xdr:col>24</xdr:col>
      <xdr:colOff>76200</xdr:colOff>
      <xdr:row>36</xdr:row>
      <xdr:rowOff>76835</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4307840" y="614743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1270</xdr:rowOff>
    </xdr:from>
    <xdr:to>
      <xdr:col>19</xdr:col>
      <xdr:colOff>179705</xdr:colOff>
      <xdr:row>35</xdr:row>
      <xdr:rowOff>20955</xdr:rowOff>
    </xdr:to>
    <xdr:cxnSp macro="">
      <xdr:nvCxnSpPr>
        <xdr:cNvPr id="71" name="直線コネクタ 70">
          <a:extLst>
            <a:ext uri="{FF2B5EF4-FFF2-40B4-BE49-F238E27FC236}">
              <a16:creationId xmlns:a16="http://schemas.microsoft.com/office/drawing/2014/main" id="{00000000-0008-0000-0700-000047000000}"/>
            </a:ext>
          </a:extLst>
        </xdr:cNvPr>
        <xdr:cNvCxnSpPr/>
      </xdr:nvCxnSpPr>
      <xdr:spPr>
        <a:xfrm>
          <a:off x="2794000" y="6002020"/>
          <a:ext cx="8001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139700</xdr:rowOff>
    </xdr:from>
    <xdr:to>
      <xdr:col>20</xdr:col>
      <xdr:colOff>38100</xdr:colOff>
      <xdr:row>36</xdr:row>
      <xdr:rowOff>69850</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3550920" y="614045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54610</xdr:rowOff>
    </xdr:from>
    <xdr:ext cx="732790" cy="255270"/>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3241040" y="6226810"/>
          <a:ext cx="7327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24.1</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35</xdr:row>
      <xdr:rowOff>1270</xdr:rowOff>
    </xdr:from>
    <xdr:to>
      <xdr:col>15</xdr:col>
      <xdr:colOff>98425</xdr:colOff>
      <xdr:row>35</xdr:row>
      <xdr:rowOff>144780</xdr:rowOff>
    </xdr:to>
    <xdr:cxnSp macro="">
      <xdr:nvCxnSpPr>
        <xdr:cNvPr id="74" name="直線コネクタ 73">
          <a:extLst>
            <a:ext uri="{FF2B5EF4-FFF2-40B4-BE49-F238E27FC236}">
              <a16:creationId xmlns:a16="http://schemas.microsoft.com/office/drawing/2014/main" id="{00000000-0008-0000-0700-00004A000000}"/>
            </a:ext>
          </a:extLst>
        </xdr:cNvPr>
        <xdr:cNvCxnSpPr/>
      </xdr:nvCxnSpPr>
      <xdr:spPr>
        <a:xfrm flipV="1">
          <a:off x="1986280" y="6002020"/>
          <a:ext cx="807720" cy="143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100965</xdr:rowOff>
    </xdr:from>
    <xdr:to>
      <xdr:col>15</xdr:col>
      <xdr:colOff>149225</xdr:colOff>
      <xdr:row>36</xdr:row>
      <xdr:rowOff>31115</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2743200" y="6101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15875</xdr:rowOff>
    </xdr:from>
    <xdr:ext cx="762000" cy="259080"/>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453640" y="61880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35</xdr:row>
      <xdr:rowOff>73025</xdr:rowOff>
    </xdr:from>
    <xdr:to>
      <xdr:col>11</xdr:col>
      <xdr:colOff>9525</xdr:colOff>
      <xdr:row>35</xdr:row>
      <xdr:rowOff>144780</xdr:rowOff>
    </xdr:to>
    <xdr:cxnSp macro="">
      <xdr:nvCxnSpPr>
        <xdr:cNvPr id="77" name="直線コネクタ 76">
          <a:extLst>
            <a:ext uri="{FF2B5EF4-FFF2-40B4-BE49-F238E27FC236}">
              <a16:creationId xmlns:a16="http://schemas.microsoft.com/office/drawing/2014/main" id="{00000000-0008-0000-0700-00004D000000}"/>
            </a:ext>
          </a:extLst>
        </xdr:cNvPr>
        <xdr:cNvCxnSpPr/>
      </xdr:nvCxnSpPr>
      <xdr:spPr>
        <a:xfrm>
          <a:off x="1198880" y="6073775"/>
          <a:ext cx="787400" cy="71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xdr:rowOff>
    </xdr:from>
    <xdr:to>
      <xdr:col>11</xdr:col>
      <xdr:colOff>60325</xdr:colOff>
      <xdr:row>36</xdr:row>
      <xdr:rowOff>109220</xdr:rowOff>
    </xdr:to>
    <xdr:sp macro="" textlink="">
      <xdr:nvSpPr>
        <xdr:cNvPr id="78" name="フローチャート: 判断 77">
          <a:extLst>
            <a:ext uri="{FF2B5EF4-FFF2-40B4-BE49-F238E27FC236}">
              <a16:creationId xmlns:a16="http://schemas.microsoft.com/office/drawing/2014/main" id="{00000000-0008-0000-0700-00004E000000}"/>
            </a:ext>
          </a:extLst>
        </xdr:cNvPr>
        <xdr:cNvSpPr/>
      </xdr:nvSpPr>
      <xdr:spPr>
        <a:xfrm>
          <a:off x="1955800" y="617982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93980</xdr:rowOff>
    </xdr:from>
    <xdr:ext cx="762000" cy="259080"/>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1645920" y="6266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35</xdr:row>
      <xdr:rowOff>100965</xdr:rowOff>
    </xdr:from>
    <xdr:to>
      <xdr:col>6</xdr:col>
      <xdr:colOff>171450</xdr:colOff>
      <xdr:row>36</xdr:row>
      <xdr:rowOff>31115</xdr:rowOff>
    </xdr:to>
    <xdr:sp macro="" textlink="">
      <xdr:nvSpPr>
        <xdr:cNvPr id="80" name="フローチャート: 判断 79">
          <a:extLst>
            <a:ext uri="{FF2B5EF4-FFF2-40B4-BE49-F238E27FC236}">
              <a16:creationId xmlns:a16="http://schemas.microsoft.com/office/drawing/2014/main" id="{00000000-0008-0000-0700-000050000000}"/>
            </a:ext>
          </a:extLst>
        </xdr:cNvPr>
        <xdr:cNvSpPr/>
      </xdr:nvSpPr>
      <xdr:spPr>
        <a:xfrm>
          <a:off x="1148080" y="6101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15875</xdr:rowOff>
    </xdr:from>
    <xdr:ext cx="758190" cy="259080"/>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858520" y="6188075"/>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58190" cy="259080"/>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4142740" y="7553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58190" cy="259080"/>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406140" y="7553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62000" cy="259080"/>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59842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179705</xdr:colOff>
      <xdr:row>44</xdr:row>
      <xdr:rowOff>10160</xdr:rowOff>
    </xdr:from>
    <xdr:ext cx="762000" cy="259080"/>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9705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58190" cy="259080"/>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003300" y="7553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174625</xdr:colOff>
      <xdr:row>35</xdr:row>
      <xdr:rowOff>15875</xdr:rowOff>
    </xdr:from>
    <xdr:to>
      <xdr:col>24</xdr:col>
      <xdr:colOff>76200</xdr:colOff>
      <xdr:row>35</xdr:row>
      <xdr:rowOff>117475</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4307840" y="601662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32385</xdr:rowOff>
    </xdr:from>
    <xdr:ext cx="762000" cy="255270"/>
    <xdr:sp macro="" textlink="">
      <xdr:nvSpPr>
        <xdr:cNvPr id="88" name="人件費該当値テキスト">
          <a:extLst>
            <a:ext uri="{FF2B5EF4-FFF2-40B4-BE49-F238E27FC236}">
              <a16:creationId xmlns:a16="http://schemas.microsoft.com/office/drawing/2014/main" id="{00000000-0008-0000-0700-000058000000}"/>
            </a:ext>
          </a:extLst>
        </xdr:cNvPr>
        <xdr:cNvSpPr txBox="1"/>
      </xdr:nvSpPr>
      <xdr:spPr>
        <a:xfrm>
          <a:off x="4427220" y="586168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22.2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34</xdr:row>
      <xdr:rowOff>141605</xdr:rowOff>
    </xdr:from>
    <xdr:to>
      <xdr:col>20</xdr:col>
      <xdr:colOff>38100</xdr:colOff>
      <xdr:row>35</xdr:row>
      <xdr:rowOff>71755</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3550920" y="597090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81915</xdr:rowOff>
    </xdr:from>
    <xdr:ext cx="732790" cy="259080"/>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3241040" y="5739765"/>
          <a:ext cx="7327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34</xdr:row>
      <xdr:rowOff>121920</xdr:rowOff>
    </xdr:from>
    <xdr:to>
      <xdr:col>15</xdr:col>
      <xdr:colOff>149225</xdr:colOff>
      <xdr:row>35</xdr:row>
      <xdr:rowOff>52070</xdr:rowOff>
    </xdr:to>
    <xdr:sp macro="" textlink="">
      <xdr:nvSpPr>
        <xdr:cNvPr id="91" name="楕円 90">
          <a:extLst>
            <a:ext uri="{FF2B5EF4-FFF2-40B4-BE49-F238E27FC236}">
              <a16:creationId xmlns:a16="http://schemas.microsoft.com/office/drawing/2014/main" id="{00000000-0008-0000-0700-00005B000000}"/>
            </a:ext>
          </a:extLst>
        </xdr:cNvPr>
        <xdr:cNvSpPr/>
      </xdr:nvSpPr>
      <xdr:spPr>
        <a:xfrm>
          <a:off x="27432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62230</xdr:rowOff>
    </xdr:from>
    <xdr:ext cx="762000" cy="259080"/>
    <xdr:sp macro="" textlink="">
      <xdr:nvSpPr>
        <xdr:cNvPr id="92" name="テキスト ボックス 91">
          <a:extLst>
            <a:ext uri="{FF2B5EF4-FFF2-40B4-BE49-F238E27FC236}">
              <a16:creationId xmlns:a16="http://schemas.microsoft.com/office/drawing/2014/main" id="{00000000-0008-0000-0700-00005C000000}"/>
            </a:ext>
          </a:extLst>
        </xdr:cNvPr>
        <xdr:cNvSpPr txBox="1"/>
      </xdr:nvSpPr>
      <xdr:spPr>
        <a:xfrm>
          <a:off x="2453640" y="57200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35</xdr:row>
      <xdr:rowOff>93980</xdr:rowOff>
    </xdr:from>
    <xdr:to>
      <xdr:col>11</xdr:col>
      <xdr:colOff>60325</xdr:colOff>
      <xdr:row>36</xdr:row>
      <xdr:rowOff>24130</xdr:rowOff>
    </xdr:to>
    <xdr:sp macro="" textlink="">
      <xdr:nvSpPr>
        <xdr:cNvPr id="93" name="楕円 92">
          <a:extLst>
            <a:ext uri="{FF2B5EF4-FFF2-40B4-BE49-F238E27FC236}">
              <a16:creationId xmlns:a16="http://schemas.microsoft.com/office/drawing/2014/main" id="{00000000-0008-0000-0700-00005D000000}"/>
            </a:ext>
          </a:extLst>
        </xdr:cNvPr>
        <xdr:cNvSpPr/>
      </xdr:nvSpPr>
      <xdr:spPr>
        <a:xfrm>
          <a:off x="1955800" y="609473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34290</xdr:rowOff>
    </xdr:from>
    <xdr:ext cx="762000" cy="259080"/>
    <xdr:sp macro="" textlink="">
      <xdr:nvSpPr>
        <xdr:cNvPr id="94" name="テキスト ボックス 93">
          <a:extLst>
            <a:ext uri="{FF2B5EF4-FFF2-40B4-BE49-F238E27FC236}">
              <a16:creationId xmlns:a16="http://schemas.microsoft.com/office/drawing/2014/main" id="{00000000-0008-0000-0700-00005E000000}"/>
            </a:ext>
          </a:extLst>
        </xdr:cNvPr>
        <xdr:cNvSpPr txBox="1"/>
      </xdr:nvSpPr>
      <xdr:spPr>
        <a:xfrm>
          <a:off x="1645920" y="58635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23.4</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35</xdr:row>
      <xdr:rowOff>22225</xdr:rowOff>
    </xdr:from>
    <xdr:to>
      <xdr:col>6</xdr:col>
      <xdr:colOff>171450</xdr:colOff>
      <xdr:row>35</xdr:row>
      <xdr:rowOff>123825</xdr:rowOff>
    </xdr:to>
    <xdr:sp macro="" textlink="">
      <xdr:nvSpPr>
        <xdr:cNvPr id="95" name="楕円 94">
          <a:extLst>
            <a:ext uri="{FF2B5EF4-FFF2-40B4-BE49-F238E27FC236}">
              <a16:creationId xmlns:a16="http://schemas.microsoft.com/office/drawing/2014/main" id="{00000000-0008-0000-0700-00005F000000}"/>
            </a:ext>
          </a:extLst>
        </xdr:cNvPr>
        <xdr:cNvSpPr/>
      </xdr:nvSpPr>
      <xdr:spPr>
        <a:xfrm>
          <a:off x="1148080" y="6022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133985</xdr:rowOff>
    </xdr:from>
    <xdr:ext cx="758190" cy="255270"/>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858520" y="5791835"/>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22.3</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11186160" y="1270000"/>
          <a:ext cx="41554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15354300" y="1333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15354300" y="1524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54/108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700-000064000000}"/>
            </a:ext>
          </a:extLst>
        </xdr:cNvPr>
        <xdr:cNvSpPr/>
      </xdr:nvSpPr>
      <xdr:spPr>
        <a:xfrm>
          <a:off x="16880840" y="1333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700-000065000000}"/>
            </a:ext>
          </a:extLst>
        </xdr:cNvPr>
        <xdr:cNvSpPr/>
      </xdr:nvSpPr>
      <xdr:spPr>
        <a:xfrm>
          <a:off x="16880840" y="1524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179705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700-000066000000}"/>
            </a:ext>
          </a:extLst>
        </xdr:cNvPr>
        <xdr:cNvSpPr/>
      </xdr:nvSpPr>
      <xdr:spPr>
        <a:xfrm>
          <a:off x="18329910" y="13335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101</xdr:col>
      <xdr:colOff>179705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700-000067000000}"/>
            </a:ext>
          </a:extLst>
        </xdr:cNvPr>
        <xdr:cNvSpPr/>
      </xdr:nvSpPr>
      <xdr:spPr>
        <a:xfrm>
          <a:off x="18329910" y="15240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19.0</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700-000068000000}"/>
            </a:ext>
          </a:extLst>
        </xdr:cNvPr>
        <xdr:cNvSpPr/>
      </xdr:nvSpPr>
      <xdr:spPr>
        <a:xfrm>
          <a:off x="11186160" y="1841500"/>
          <a:ext cx="41554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179705</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700-000069000000}"/>
            </a:ext>
          </a:extLst>
        </xdr:cNvPr>
        <xdr:cNvSpPr/>
      </xdr:nvSpPr>
      <xdr:spPr>
        <a:xfrm>
          <a:off x="15634335" y="1841500"/>
          <a:ext cx="48025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700-00006A000000}"/>
            </a:ext>
          </a:extLst>
        </xdr:cNvPr>
        <xdr:cNvSpPr/>
      </xdr:nvSpPr>
      <xdr:spPr>
        <a:xfrm>
          <a:off x="15694660" y="1841500"/>
          <a:ext cx="3423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5732760" y="2159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ゴシック"/>
              <a:ea typeface="ＭＳ ゴシック"/>
              <a:cs typeface="+mn-cs"/>
            </a:rPr>
            <a:t>　市民交流センターおあしすの指定管理者制度導入や、ＰＦＩ方式による学校給食センター運営委託料などにより、人件費の一部が物件費に振り替わったことで、物件費が類似団体を上回る状況で推移している。</a:t>
          </a:r>
          <a:endParaRPr lang="ja-JP" altLang="ja-JP" sz="1300">
            <a:effectLst/>
            <a:latin typeface="ＭＳ ゴシック"/>
            <a:ea typeface="ＭＳ ゴシック"/>
          </a:endParaRPr>
        </a:p>
        <a:p>
          <a:r>
            <a:rPr kumimoji="1" lang="ja-JP" altLang="ja-JP" sz="1300">
              <a:solidFill>
                <a:schemeClr val="dk1"/>
              </a:solidFill>
              <a:effectLst/>
              <a:latin typeface="ＭＳ ゴシック"/>
              <a:ea typeface="ＭＳ ゴシック"/>
              <a:cs typeface="+mn-cs"/>
            </a:rPr>
            <a:t>　今後も引き続き、行財政改革の取組による事務経費の節減や、民間活用も含めた効率的な行政運営に努める。</a:t>
          </a:r>
          <a:endParaRPr kumimoji="1" lang="ja-JP" altLang="en-US" sz="1300">
            <a:latin typeface="ＭＳ Ｐゴシック"/>
            <a:ea typeface="ＭＳ Ｐゴシック"/>
          </a:endParaRPr>
        </a:p>
      </xdr:txBody>
    </xdr:sp>
    <xdr:clientData/>
  </xdr:twoCellAnchor>
  <xdr:oneCellAnchor>
    <xdr:from>
      <xdr:col>62</xdr:col>
      <xdr:colOff>6350</xdr:colOff>
      <xdr:row>9</xdr:row>
      <xdr:rowOff>107950</xdr:rowOff>
    </xdr:from>
    <xdr:ext cx="294640" cy="22542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1148060" y="16510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11186160" y="4127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504190" cy="255270"/>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0739120" y="3985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11186160" y="36703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99060</xdr:rowOff>
    </xdr:from>
    <xdr:ext cx="504190" cy="255270"/>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0739120" y="35280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11186160" y="32131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156210</xdr:rowOff>
    </xdr:from>
    <xdr:ext cx="504190" cy="255270"/>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0739120" y="30708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11186160" y="27559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41910</xdr:rowOff>
    </xdr:from>
    <xdr:ext cx="504190" cy="255270"/>
    <xdr:sp macro="" textlink="">
      <xdr:nvSpPr>
        <xdr:cNvPr id="116" name="テキスト ボックス 115">
          <a:extLst>
            <a:ext uri="{FF2B5EF4-FFF2-40B4-BE49-F238E27FC236}">
              <a16:creationId xmlns:a16="http://schemas.microsoft.com/office/drawing/2014/main" id="{00000000-0008-0000-0700-000074000000}"/>
            </a:ext>
          </a:extLst>
        </xdr:cNvPr>
        <xdr:cNvSpPr txBox="1"/>
      </xdr:nvSpPr>
      <xdr:spPr>
        <a:xfrm>
          <a:off x="10739120" y="26136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11186160" y="22987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99060</xdr:rowOff>
    </xdr:from>
    <xdr:ext cx="504190" cy="255270"/>
    <xdr:sp macro="" textlink="">
      <xdr:nvSpPr>
        <xdr:cNvPr id="118" name="テキスト ボックス 117">
          <a:extLst>
            <a:ext uri="{FF2B5EF4-FFF2-40B4-BE49-F238E27FC236}">
              <a16:creationId xmlns:a16="http://schemas.microsoft.com/office/drawing/2014/main" id="{00000000-0008-0000-0700-000076000000}"/>
            </a:ext>
          </a:extLst>
        </xdr:cNvPr>
        <xdr:cNvSpPr txBox="1"/>
      </xdr:nvSpPr>
      <xdr:spPr>
        <a:xfrm>
          <a:off x="10739120" y="21564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11186160" y="1841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156210</xdr:rowOff>
    </xdr:from>
    <xdr:ext cx="504190" cy="255270"/>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10739120" y="1699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700-000079000000}"/>
            </a:ext>
          </a:extLst>
        </xdr:cNvPr>
        <xdr:cNvSpPr/>
      </xdr:nvSpPr>
      <xdr:spPr>
        <a:xfrm>
          <a:off x="11186160" y="1841500"/>
          <a:ext cx="41554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6350</xdr:rowOff>
    </xdr:from>
    <xdr:to>
      <xdr:col>82</xdr:col>
      <xdr:colOff>107950</xdr:colOff>
      <xdr:row>21</xdr:row>
      <xdr:rowOff>42545</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14843760" y="2235200"/>
          <a:ext cx="0" cy="14077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21</xdr:row>
      <xdr:rowOff>14605</xdr:rowOff>
    </xdr:from>
    <xdr:ext cx="762000" cy="259080"/>
    <xdr:sp macro="" textlink="">
      <xdr:nvSpPr>
        <xdr:cNvPr id="123" name="物件費最小値テキスト">
          <a:extLst>
            <a:ext uri="{FF2B5EF4-FFF2-40B4-BE49-F238E27FC236}">
              <a16:creationId xmlns:a16="http://schemas.microsoft.com/office/drawing/2014/main" id="{00000000-0008-0000-0700-00007B000000}"/>
            </a:ext>
          </a:extLst>
        </xdr:cNvPr>
        <xdr:cNvSpPr txBox="1"/>
      </xdr:nvSpPr>
      <xdr:spPr>
        <a:xfrm>
          <a:off x="14915515" y="36150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24.7</a:t>
          </a:r>
          <a:endParaRPr kumimoji="1" lang="ja-JP" altLang="en-US" sz="1000" b="1">
            <a:latin typeface="ＭＳ Ｐゴシック"/>
            <a:ea typeface="ＭＳ Ｐゴシック"/>
          </a:endParaRPr>
        </a:p>
      </xdr:txBody>
    </xdr:sp>
    <xdr:clientData/>
  </xdr:oneCellAnchor>
  <xdr:twoCellAnchor>
    <xdr:from>
      <xdr:col>82</xdr:col>
      <xdr:colOff>19050</xdr:colOff>
      <xdr:row>21</xdr:row>
      <xdr:rowOff>42545</xdr:rowOff>
    </xdr:from>
    <xdr:to>
      <xdr:col>82</xdr:col>
      <xdr:colOff>179705</xdr:colOff>
      <xdr:row>21</xdr:row>
      <xdr:rowOff>42545</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14754860" y="3642995"/>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11</xdr:row>
      <xdr:rowOff>92075</xdr:rowOff>
    </xdr:from>
    <xdr:ext cx="762000" cy="259080"/>
    <xdr:sp macro="" textlink="">
      <xdr:nvSpPr>
        <xdr:cNvPr id="125" name="物件費最大値テキスト">
          <a:extLst>
            <a:ext uri="{FF2B5EF4-FFF2-40B4-BE49-F238E27FC236}">
              <a16:creationId xmlns:a16="http://schemas.microsoft.com/office/drawing/2014/main" id="{00000000-0008-0000-0700-00007D000000}"/>
            </a:ext>
          </a:extLst>
        </xdr:cNvPr>
        <xdr:cNvSpPr txBox="1"/>
      </xdr:nvSpPr>
      <xdr:spPr>
        <a:xfrm>
          <a:off x="14915515" y="19780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9.3</a:t>
          </a:r>
          <a:endParaRPr kumimoji="1" lang="ja-JP" altLang="en-US" sz="1000" b="1">
            <a:latin typeface="ＭＳ Ｐゴシック"/>
            <a:ea typeface="ＭＳ Ｐゴシック"/>
          </a:endParaRPr>
        </a:p>
      </xdr:txBody>
    </xdr:sp>
    <xdr:clientData/>
  </xdr:oneCellAnchor>
  <xdr:twoCellAnchor>
    <xdr:from>
      <xdr:col>82</xdr:col>
      <xdr:colOff>19050</xdr:colOff>
      <xdr:row>13</xdr:row>
      <xdr:rowOff>6350</xdr:rowOff>
    </xdr:from>
    <xdr:to>
      <xdr:col>82</xdr:col>
      <xdr:colOff>179705</xdr:colOff>
      <xdr:row>13</xdr:row>
      <xdr:rowOff>6350</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14754860" y="223520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69850</xdr:rowOff>
    </xdr:from>
    <xdr:to>
      <xdr:col>82</xdr:col>
      <xdr:colOff>107950</xdr:colOff>
      <xdr:row>17</xdr:row>
      <xdr:rowOff>69850</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4086840" y="2984500"/>
          <a:ext cx="7569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15</xdr:row>
      <xdr:rowOff>152400</xdr:rowOff>
    </xdr:from>
    <xdr:ext cx="762000" cy="259080"/>
    <xdr:sp macro="" textlink="">
      <xdr:nvSpPr>
        <xdr:cNvPr id="128" name="物件費平均値テキスト">
          <a:extLst>
            <a:ext uri="{FF2B5EF4-FFF2-40B4-BE49-F238E27FC236}">
              <a16:creationId xmlns:a16="http://schemas.microsoft.com/office/drawing/2014/main" id="{00000000-0008-0000-0700-000080000000}"/>
            </a:ext>
          </a:extLst>
        </xdr:cNvPr>
        <xdr:cNvSpPr txBox="1"/>
      </xdr:nvSpPr>
      <xdr:spPr>
        <a:xfrm>
          <a:off x="14915515" y="272415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16.9</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16</xdr:row>
      <xdr:rowOff>135890</xdr:rowOff>
    </xdr:from>
    <xdr:to>
      <xdr:col>82</xdr:col>
      <xdr:colOff>158750</xdr:colOff>
      <xdr:row>17</xdr:row>
      <xdr:rowOff>66040</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4792960" y="287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179705</xdr:colOff>
      <xdr:row>16</xdr:row>
      <xdr:rowOff>113030</xdr:rowOff>
    </xdr:from>
    <xdr:to>
      <xdr:col>78</xdr:col>
      <xdr:colOff>69850</xdr:colOff>
      <xdr:row>17</xdr:row>
      <xdr:rowOff>69850</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a:off x="13298170" y="2856230"/>
          <a:ext cx="788670" cy="128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90170</xdr:rowOff>
    </xdr:from>
    <xdr:to>
      <xdr:col>78</xdr:col>
      <xdr:colOff>120650</xdr:colOff>
      <xdr:row>17</xdr:row>
      <xdr:rowOff>20320</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4036040" y="283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30480</xdr:rowOff>
    </xdr:from>
    <xdr:ext cx="732790" cy="255270"/>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3746480" y="2602230"/>
          <a:ext cx="7327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16.4</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16</xdr:row>
      <xdr:rowOff>113030</xdr:rowOff>
    </xdr:from>
    <xdr:to>
      <xdr:col>73</xdr:col>
      <xdr:colOff>179705</xdr:colOff>
      <xdr:row>17</xdr:row>
      <xdr:rowOff>97790</xdr:rowOff>
    </xdr:to>
    <xdr:cxnSp macro="">
      <xdr:nvCxnSpPr>
        <xdr:cNvPr id="133" name="直線コネクタ 132">
          <a:extLst>
            <a:ext uri="{FF2B5EF4-FFF2-40B4-BE49-F238E27FC236}">
              <a16:creationId xmlns:a16="http://schemas.microsoft.com/office/drawing/2014/main" id="{00000000-0008-0000-0700-000085000000}"/>
            </a:ext>
          </a:extLst>
        </xdr:cNvPr>
        <xdr:cNvCxnSpPr/>
      </xdr:nvCxnSpPr>
      <xdr:spPr>
        <a:xfrm flipV="1">
          <a:off x="12491720" y="2856230"/>
          <a:ext cx="806450" cy="156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151765</xdr:rowOff>
    </xdr:from>
    <xdr:to>
      <xdr:col>74</xdr:col>
      <xdr:colOff>31750</xdr:colOff>
      <xdr:row>16</xdr:row>
      <xdr:rowOff>81915</xdr:rowOff>
    </xdr:to>
    <xdr:sp macro="" textlink="">
      <xdr:nvSpPr>
        <xdr:cNvPr id="134" name="フローチャート: 判断 133">
          <a:extLst>
            <a:ext uri="{FF2B5EF4-FFF2-40B4-BE49-F238E27FC236}">
              <a16:creationId xmlns:a16="http://schemas.microsoft.com/office/drawing/2014/main" id="{00000000-0008-0000-0700-000086000000}"/>
            </a:ext>
          </a:extLst>
        </xdr:cNvPr>
        <xdr:cNvSpPr/>
      </xdr:nvSpPr>
      <xdr:spPr>
        <a:xfrm>
          <a:off x="13248640" y="272351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92075</xdr:rowOff>
    </xdr:from>
    <xdr:ext cx="762000" cy="259080"/>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2938760" y="24923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15.2</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17</xdr:row>
      <xdr:rowOff>97790</xdr:rowOff>
    </xdr:from>
    <xdr:to>
      <xdr:col>69</xdr:col>
      <xdr:colOff>92075</xdr:colOff>
      <xdr:row>18</xdr:row>
      <xdr:rowOff>99695</xdr:rowOff>
    </xdr:to>
    <xdr:cxnSp macro="">
      <xdr:nvCxnSpPr>
        <xdr:cNvPr id="136" name="直線コネクタ 135">
          <a:extLst>
            <a:ext uri="{FF2B5EF4-FFF2-40B4-BE49-F238E27FC236}">
              <a16:creationId xmlns:a16="http://schemas.microsoft.com/office/drawing/2014/main" id="{00000000-0008-0000-0700-000088000000}"/>
            </a:ext>
          </a:extLst>
        </xdr:cNvPr>
        <xdr:cNvCxnSpPr/>
      </xdr:nvCxnSpPr>
      <xdr:spPr>
        <a:xfrm flipV="1">
          <a:off x="11684000" y="3012440"/>
          <a:ext cx="807720" cy="173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xdr:rowOff>
    </xdr:from>
    <xdr:to>
      <xdr:col>69</xdr:col>
      <xdr:colOff>142875</xdr:colOff>
      <xdr:row>16</xdr:row>
      <xdr:rowOff>109220</xdr:rowOff>
    </xdr:to>
    <xdr:sp macro="" textlink="">
      <xdr:nvSpPr>
        <xdr:cNvPr id="137" name="フローチャート: 判断 136">
          <a:extLst>
            <a:ext uri="{FF2B5EF4-FFF2-40B4-BE49-F238E27FC236}">
              <a16:creationId xmlns:a16="http://schemas.microsoft.com/office/drawing/2014/main" id="{00000000-0008-0000-0700-000089000000}"/>
            </a:ext>
          </a:extLst>
        </xdr:cNvPr>
        <xdr:cNvSpPr/>
      </xdr:nvSpPr>
      <xdr:spPr>
        <a:xfrm>
          <a:off x="1244092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119380</xdr:rowOff>
    </xdr:from>
    <xdr:ext cx="762000" cy="259080"/>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2151360" y="25196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16</xdr:row>
      <xdr:rowOff>71755</xdr:rowOff>
    </xdr:from>
    <xdr:to>
      <xdr:col>65</xdr:col>
      <xdr:colOff>53975</xdr:colOff>
      <xdr:row>17</xdr:row>
      <xdr:rowOff>1905</xdr:rowOff>
    </xdr:to>
    <xdr:sp macro="" textlink="">
      <xdr:nvSpPr>
        <xdr:cNvPr id="139" name="フローチャート: 判断 138">
          <a:extLst>
            <a:ext uri="{FF2B5EF4-FFF2-40B4-BE49-F238E27FC236}">
              <a16:creationId xmlns:a16="http://schemas.microsoft.com/office/drawing/2014/main" id="{00000000-0008-0000-0700-00008B000000}"/>
            </a:ext>
          </a:extLst>
        </xdr:cNvPr>
        <xdr:cNvSpPr/>
      </xdr:nvSpPr>
      <xdr:spPr>
        <a:xfrm>
          <a:off x="11653520" y="281495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12065</xdr:rowOff>
    </xdr:from>
    <xdr:ext cx="762000" cy="259080"/>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1343640" y="25838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16.2</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58190" cy="259080"/>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4648180" y="4124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58190" cy="259080"/>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3891260" y="4124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62000" cy="259080"/>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1310386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2000" cy="259080"/>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229614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179705</xdr:colOff>
      <xdr:row>24</xdr:row>
      <xdr:rowOff>10160</xdr:rowOff>
    </xdr:from>
    <xdr:ext cx="762000" cy="259080"/>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150112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479296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179705</xdr:colOff>
      <xdr:row>16</xdr:row>
      <xdr:rowOff>162560</xdr:rowOff>
    </xdr:from>
    <xdr:ext cx="762000" cy="259080"/>
    <xdr:sp macro="" textlink="">
      <xdr:nvSpPr>
        <xdr:cNvPr id="147" name="物件費該当値テキスト">
          <a:extLst>
            <a:ext uri="{FF2B5EF4-FFF2-40B4-BE49-F238E27FC236}">
              <a16:creationId xmlns:a16="http://schemas.microsoft.com/office/drawing/2014/main" id="{00000000-0008-0000-0700-000093000000}"/>
            </a:ext>
          </a:extLst>
        </xdr:cNvPr>
        <xdr:cNvSpPr txBox="1"/>
      </xdr:nvSpPr>
      <xdr:spPr>
        <a:xfrm>
          <a:off x="14915515" y="2905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17.5</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17</xdr:row>
      <xdr:rowOff>19050</xdr:rowOff>
    </xdr:from>
    <xdr:to>
      <xdr:col>78</xdr:col>
      <xdr:colOff>120650</xdr:colOff>
      <xdr:row>17</xdr:row>
      <xdr:rowOff>120650</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403604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105410</xdr:rowOff>
    </xdr:from>
    <xdr:ext cx="732790" cy="259080"/>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13746480" y="3020060"/>
          <a:ext cx="7327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17.5</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16</xdr:row>
      <xdr:rowOff>62230</xdr:rowOff>
    </xdr:from>
    <xdr:to>
      <xdr:col>74</xdr:col>
      <xdr:colOff>31750</xdr:colOff>
      <xdr:row>16</xdr:row>
      <xdr:rowOff>163830</xdr:rowOff>
    </xdr:to>
    <xdr:sp macro="" textlink="">
      <xdr:nvSpPr>
        <xdr:cNvPr id="150" name="楕円 149">
          <a:extLst>
            <a:ext uri="{FF2B5EF4-FFF2-40B4-BE49-F238E27FC236}">
              <a16:creationId xmlns:a16="http://schemas.microsoft.com/office/drawing/2014/main" id="{00000000-0008-0000-0700-000096000000}"/>
            </a:ext>
          </a:extLst>
        </xdr:cNvPr>
        <xdr:cNvSpPr/>
      </xdr:nvSpPr>
      <xdr:spPr>
        <a:xfrm>
          <a:off x="13248640" y="280543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148590</xdr:rowOff>
    </xdr:from>
    <xdr:ext cx="762000" cy="259080"/>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12938760" y="28917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16.1</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17</xdr:row>
      <xdr:rowOff>46355</xdr:rowOff>
    </xdr:from>
    <xdr:to>
      <xdr:col>69</xdr:col>
      <xdr:colOff>142875</xdr:colOff>
      <xdr:row>17</xdr:row>
      <xdr:rowOff>147955</xdr:rowOff>
    </xdr:to>
    <xdr:sp macro="" textlink="">
      <xdr:nvSpPr>
        <xdr:cNvPr id="152" name="楕円 151">
          <a:extLst>
            <a:ext uri="{FF2B5EF4-FFF2-40B4-BE49-F238E27FC236}">
              <a16:creationId xmlns:a16="http://schemas.microsoft.com/office/drawing/2014/main" id="{00000000-0008-0000-0700-000098000000}"/>
            </a:ext>
          </a:extLst>
        </xdr:cNvPr>
        <xdr:cNvSpPr/>
      </xdr:nvSpPr>
      <xdr:spPr>
        <a:xfrm>
          <a:off x="12440920" y="296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132715</xdr:rowOff>
    </xdr:from>
    <xdr:ext cx="762000" cy="255270"/>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12151360" y="304736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17.8</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18</xdr:row>
      <xdr:rowOff>48895</xdr:rowOff>
    </xdr:from>
    <xdr:to>
      <xdr:col>65</xdr:col>
      <xdr:colOff>53975</xdr:colOff>
      <xdr:row>18</xdr:row>
      <xdr:rowOff>150495</xdr:rowOff>
    </xdr:to>
    <xdr:sp macro="" textlink="">
      <xdr:nvSpPr>
        <xdr:cNvPr id="154" name="楕円 153">
          <a:extLst>
            <a:ext uri="{FF2B5EF4-FFF2-40B4-BE49-F238E27FC236}">
              <a16:creationId xmlns:a16="http://schemas.microsoft.com/office/drawing/2014/main" id="{00000000-0008-0000-0700-00009A000000}"/>
            </a:ext>
          </a:extLst>
        </xdr:cNvPr>
        <xdr:cNvSpPr/>
      </xdr:nvSpPr>
      <xdr:spPr>
        <a:xfrm>
          <a:off x="11653520" y="313499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135255</xdr:rowOff>
    </xdr:from>
    <xdr:ext cx="762000" cy="255270"/>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1343640" y="322135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19.7</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179705</xdr:colOff>
      <xdr:row>49</xdr:row>
      <xdr:rowOff>44450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01040" y="8128000"/>
          <a:ext cx="41509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179705</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4852035" y="81915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179705</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700-00009E000000}"/>
            </a:ext>
          </a:extLst>
        </xdr:cNvPr>
        <xdr:cNvSpPr/>
      </xdr:nvSpPr>
      <xdr:spPr>
        <a:xfrm>
          <a:off x="4852035" y="83820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64/108</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700-00009F000000}"/>
            </a:ext>
          </a:extLst>
        </xdr:cNvPr>
        <xdr:cNvSpPr/>
      </xdr:nvSpPr>
      <xdr:spPr>
        <a:xfrm>
          <a:off x="6375400" y="8191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700-0000A0000000}"/>
            </a:ext>
          </a:extLst>
        </xdr:cNvPr>
        <xdr:cNvSpPr/>
      </xdr:nvSpPr>
      <xdr:spPr>
        <a:xfrm>
          <a:off x="6375400" y="8382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700-0000A1000000}"/>
            </a:ext>
          </a:extLst>
        </xdr:cNvPr>
        <xdr:cNvSpPr/>
      </xdr:nvSpPr>
      <xdr:spPr>
        <a:xfrm>
          <a:off x="7825740" y="8191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700-0000A2000000}"/>
            </a:ext>
          </a:extLst>
        </xdr:cNvPr>
        <xdr:cNvSpPr/>
      </xdr:nvSpPr>
      <xdr:spPr>
        <a:xfrm>
          <a:off x="7825740" y="8382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13.9</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179705</xdr:colOff>
      <xdr:row>64</xdr:row>
      <xdr:rowOff>12700</xdr:rowOff>
    </xdr:to>
    <xdr:sp macro="" textlink="">
      <xdr:nvSpPr>
        <xdr:cNvPr id="163" name="正方形/長方形 162">
          <a:extLst>
            <a:ext uri="{FF2B5EF4-FFF2-40B4-BE49-F238E27FC236}">
              <a16:creationId xmlns:a16="http://schemas.microsoft.com/office/drawing/2014/main" id="{00000000-0008-0000-0700-0000A3000000}"/>
            </a:ext>
          </a:extLst>
        </xdr:cNvPr>
        <xdr:cNvSpPr/>
      </xdr:nvSpPr>
      <xdr:spPr>
        <a:xfrm>
          <a:off x="701040" y="8699500"/>
          <a:ext cx="41509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700-0000A4000000}"/>
            </a:ext>
          </a:extLst>
        </xdr:cNvPr>
        <xdr:cNvSpPr/>
      </xdr:nvSpPr>
      <xdr:spPr>
        <a:xfrm>
          <a:off x="5146040" y="8699500"/>
          <a:ext cx="478536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179705</xdr:colOff>
      <xdr:row>52</xdr:row>
      <xdr:rowOff>38100</xdr:rowOff>
    </xdr:to>
    <xdr:sp macro="" textlink="">
      <xdr:nvSpPr>
        <xdr:cNvPr id="165" name="正方形/長方形 164">
          <a:extLst>
            <a:ext uri="{FF2B5EF4-FFF2-40B4-BE49-F238E27FC236}">
              <a16:creationId xmlns:a16="http://schemas.microsoft.com/office/drawing/2014/main" id="{00000000-0008-0000-0700-0000A5000000}"/>
            </a:ext>
          </a:extLst>
        </xdr:cNvPr>
        <xdr:cNvSpPr/>
      </xdr:nvSpPr>
      <xdr:spPr>
        <a:xfrm>
          <a:off x="5209540" y="8699500"/>
          <a:ext cx="34163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5227320" y="9017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ゴシック"/>
              <a:ea typeface="ＭＳ ゴシック"/>
            </a:rPr>
            <a:t>　利用者数や利用時間の増により介護・訓練等給付費が増額となったことや、県内現物化給付による利便性の向上による子ども医療費の増額となったことを受け、全体として前年度比で</a:t>
          </a:r>
          <a:r>
            <a:rPr kumimoji="1" lang="en-US" altLang="ja-JP" sz="1300">
              <a:latin typeface="ＭＳ ゴシック"/>
              <a:ea typeface="ＭＳ ゴシック"/>
            </a:rPr>
            <a:t>0.2</a:t>
          </a:r>
          <a:r>
            <a:rPr kumimoji="1" lang="ja-JP" altLang="en-US" sz="1300">
              <a:latin typeface="ＭＳ ゴシック"/>
              <a:ea typeface="ＭＳ ゴシック"/>
            </a:rPr>
            <a:t>％の増となった。</a:t>
          </a:r>
          <a:endParaRPr kumimoji="1" lang="ja-JP" altLang="en-US" sz="1300">
            <a:latin typeface="ＭＳ Ｐゴシック"/>
            <a:ea typeface="ＭＳ Ｐゴシック"/>
          </a:endParaRPr>
        </a:p>
      </xdr:txBody>
    </xdr:sp>
    <xdr:clientData/>
  </xdr:twoCellAnchor>
  <xdr:oneCellAnchor>
    <xdr:from>
      <xdr:col>3</xdr:col>
      <xdr:colOff>123825</xdr:colOff>
      <xdr:row>49</xdr:row>
      <xdr:rowOff>107950</xdr:rowOff>
    </xdr:from>
    <xdr:ext cx="298450" cy="22542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662940" y="8509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179705</xdr:colOff>
      <xdr:row>64</xdr:row>
      <xdr:rowOff>12700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01040" y="10985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504190" cy="255270"/>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233680" y="10843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61</xdr:row>
      <xdr:rowOff>146050</xdr:rowOff>
    </xdr:from>
    <xdr:to>
      <xdr:col>26</xdr:col>
      <xdr:colOff>179705</xdr:colOff>
      <xdr:row>61</xdr:row>
      <xdr:rowOff>146050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01040" y="10604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3810</xdr:rowOff>
    </xdr:from>
    <xdr:ext cx="504190" cy="259080"/>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233680" y="10462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59</xdr:row>
      <xdr:rowOff>107950</xdr:rowOff>
    </xdr:from>
    <xdr:to>
      <xdr:col>26</xdr:col>
      <xdr:colOff>179705</xdr:colOff>
      <xdr:row>59</xdr:row>
      <xdr:rowOff>107950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01040" y="10223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137160</xdr:rowOff>
    </xdr:from>
    <xdr:ext cx="504190" cy="259080"/>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233680" y="10081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57</xdr:row>
      <xdr:rowOff>69850</xdr:rowOff>
    </xdr:from>
    <xdr:to>
      <xdr:col>26</xdr:col>
      <xdr:colOff>179705</xdr:colOff>
      <xdr:row>57</xdr:row>
      <xdr:rowOff>69850</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701040" y="9842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99060</xdr:rowOff>
    </xdr:from>
    <xdr:ext cx="504190" cy="255270"/>
    <xdr:sp macro="" textlink="">
      <xdr:nvSpPr>
        <xdr:cNvPr id="175" name="テキスト ボックス 174">
          <a:extLst>
            <a:ext uri="{FF2B5EF4-FFF2-40B4-BE49-F238E27FC236}">
              <a16:creationId xmlns:a16="http://schemas.microsoft.com/office/drawing/2014/main" id="{00000000-0008-0000-0700-0000AF000000}"/>
            </a:ext>
          </a:extLst>
        </xdr:cNvPr>
        <xdr:cNvSpPr txBox="1"/>
      </xdr:nvSpPr>
      <xdr:spPr>
        <a:xfrm>
          <a:off x="233680" y="9700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55</xdr:row>
      <xdr:rowOff>31750</xdr:rowOff>
    </xdr:from>
    <xdr:to>
      <xdr:col>26</xdr:col>
      <xdr:colOff>179705</xdr:colOff>
      <xdr:row>55</xdr:row>
      <xdr:rowOff>31750</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701040" y="9461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60960</xdr:rowOff>
    </xdr:from>
    <xdr:ext cx="504190" cy="259080"/>
    <xdr:sp macro="" textlink="">
      <xdr:nvSpPr>
        <xdr:cNvPr id="177" name="テキスト ボックス 176">
          <a:extLst>
            <a:ext uri="{FF2B5EF4-FFF2-40B4-BE49-F238E27FC236}">
              <a16:creationId xmlns:a16="http://schemas.microsoft.com/office/drawing/2014/main" id="{00000000-0008-0000-0700-0000B1000000}"/>
            </a:ext>
          </a:extLst>
        </xdr:cNvPr>
        <xdr:cNvSpPr txBox="1"/>
      </xdr:nvSpPr>
      <xdr:spPr>
        <a:xfrm>
          <a:off x="233680" y="9319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165100</xdr:rowOff>
    </xdr:from>
    <xdr:to>
      <xdr:col>26</xdr:col>
      <xdr:colOff>179705</xdr:colOff>
      <xdr:row>52</xdr:row>
      <xdr:rowOff>165100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701040" y="9080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22860</xdr:rowOff>
    </xdr:from>
    <xdr:ext cx="504190" cy="259080"/>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233680" y="8938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179705</xdr:colOff>
      <xdr:row>50</xdr:row>
      <xdr:rowOff>127000</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701040" y="8699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156210</xdr:rowOff>
    </xdr:from>
    <xdr:ext cx="504190" cy="255270"/>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233680" y="8557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179705</xdr:colOff>
      <xdr:row>64</xdr:row>
      <xdr:rowOff>12700</xdr:rowOff>
    </xdr:to>
    <xdr:sp macro="" textlink="">
      <xdr:nvSpPr>
        <xdr:cNvPr id="182" name="扶助費グラフ枠">
          <a:extLst>
            <a:ext uri="{FF2B5EF4-FFF2-40B4-BE49-F238E27FC236}">
              <a16:creationId xmlns:a16="http://schemas.microsoft.com/office/drawing/2014/main" id="{00000000-0008-0000-0700-0000B6000000}"/>
            </a:ext>
          </a:extLst>
        </xdr:cNvPr>
        <xdr:cNvSpPr/>
      </xdr:nvSpPr>
      <xdr:spPr>
        <a:xfrm>
          <a:off x="701040" y="8699500"/>
          <a:ext cx="41509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92710</xdr:rowOff>
    </xdr:from>
    <xdr:to>
      <xdr:col>24</xdr:col>
      <xdr:colOff>25400</xdr:colOff>
      <xdr:row>60</xdr:row>
      <xdr:rowOff>119380</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4338320" y="9179560"/>
          <a:ext cx="0" cy="12268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91440</xdr:rowOff>
    </xdr:from>
    <xdr:ext cx="762000" cy="259080"/>
    <xdr:sp macro="" textlink="">
      <xdr:nvSpPr>
        <xdr:cNvPr id="184" name="扶助費最小値テキスト">
          <a:extLst>
            <a:ext uri="{FF2B5EF4-FFF2-40B4-BE49-F238E27FC236}">
              <a16:creationId xmlns:a16="http://schemas.microsoft.com/office/drawing/2014/main" id="{00000000-0008-0000-0700-0000B8000000}"/>
            </a:ext>
          </a:extLst>
        </xdr:cNvPr>
        <xdr:cNvSpPr txBox="1"/>
      </xdr:nvSpPr>
      <xdr:spPr>
        <a:xfrm>
          <a:off x="4427220" y="103784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22.4</a:t>
          </a:r>
          <a:endParaRPr kumimoji="1" lang="ja-JP" altLang="en-US" sz="1000" b="1">
            <a:latin typeface="ＭＳ Ｐゴシック"/>
            <a:ea typeface="ＭＳ Ｐゴシック"/>
          </a:endParaRPr>
        </a:p>
      </xdr:txBody>
    </xdr:sp>
    <xdr:clientData/>
  </xdr:oneCellAnchor>
  <xdr:twoCellAnchor>
    <xdr:from>
      <xdr:col>23</xdr:col>
      <xdr:colOff>136525</xdr:colOff>
      <xdr:row>60</xdr:row>
      <xdr:rowOff>119380</xdr:rowOff>
    </xdr:from>
    <xdr:to>
      <xdr:col>24</xdr:col>
      <xdr:colOff>114300</xdr:colOff>
      <xdr:row>60</xdr:row>
      <xdr:rowOff>119380</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4269740" y="1040638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7620</xdr:rowOff>
    </xdr:from>
    <xdr:ext cx="762000" cy="255270"/>
    <xdr:sp macro="" textlink="">
      <xdr:nvSpPr>
        <xdr:cNvPr id="186" name="扶助費最大値テキスト">
          <a:extLst>
            <a:ext uri="{FF2B5EF4-FFF2-40B4-BE49-F238E27FC236}">
              <a16:creationId xmlns:a16="http://schemas.microsoft.com/office/drawing/2014/main" id="{00000000-0008-0000-0700-0000BA000000}"/>
            </a:ext>
          </a:extLst>
        </xdr:cNvPr>
        <xdr:cNvSpPr txBox="1"/>
      </xdr:nvSpPr>
      <xdr:spPr>
        <a:xfrm>
          <a:off x="4427220" y="892302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6.3</a:t>
          </a:r>
          <a:endParaRPr kumimoji="1" lang="ja-JP" altLang="en-US" sz="1000" b="1">
            <a:latin typeface="ＭＳ Ｐゴシック"/>
            <a:ea typeface="ＭＳ Ｐゴシック"/>
          </a:endParaRPr>
        </a:p>
      </xdr:txBody>
    </xdr:sp>
    <xdr:clientData/>
  </xdr:oneCellAnchor>
  <xdr:twoCellAnchor>
    <xdr:from>
      <xdr:col>23</xdr:col>
      <xdr:colOff>136525</xdr:colOff>
      <xdr:row>53</xdr:row>
      <xdr:rowOff>92710</xdr:rowOff>
    </xdr:from>
    <xdr:to>
      <xdr:col>24</xdr:col>
      <xdr:colOff>114300</xdr:colOff>
      <xdr:row>53</xdr:row>
      <xdr:rowOff>92710</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a:off x="4269740" y="917956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179705</xdr:colOff>
      <xdr:row>56</xdr:row>
      <xdr:rowOff>157480</xdr:rowOff>
    </xdr:from>
    <xdr:to>
      <xdr:col>24</xdr:col>
      <xdr:colOff>25400</xdr:colOff>
      <xdr:row>57</xdr:row>
      <xdr:rowOff>1270</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a:off x="3594100" y="9758680"/>
          <a:ext cx="74422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69850</xdr:rowOff>
    </xdr:from>
    <xdr:ext cx="762000" cy="259080"/>
    <xdr:sp macro="" textlink="">
      <xdr:nvSpPr>
        <xdr:cNvPr id="189" name="扶助費平均値テキスト">
          <a:extLst>
            <a:ext uri="{FF2B5EF4-FFF2-40B4-BE49-F238E27FC236}">
              <a16:creationId xmlns:a16="http://schemas.microsoft.com/office/drawing/2014/main" id="{00000000-0008-0000-0700-0000BD000000}"/>
            </a:ext>
          </a:extLst>
        </xdr:cNvPr>
        <xdr:cNvSpPr txBox="1"/>
      </xdr:nvSpPr>
      <xdr:spPr>
        <a:xfrm>
          <a:off x="4427220" y="94996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56</xdr:row>
      <xdr:rowOff>53340</xdr:rowOff>
    </xdr:from>
    <xdr:to>
      <xdr:col>24</xdr:col>
      <xdr:colOff>76200</xdr:colOff>
      <xdr:row>56</xdr:row>
      <xdr:rowOff>154940</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4307840" y="965454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104140</xdr:rowOff>
    </xdr:from>
    <xdr:to>
      <xdr:col>19</xdr:col>
      <xdr:colOff>179705</xdr:colOff>
      <xdr:row>56</xdr:row>
      <xdr:rowOff>157480</xdr:rowOff>
    </xdr:to>
    <xdr:cxnSp macro="">
      <xdr:nvCxnSpPr>
        <xdr:cNvPr id="191" name="直線コネクタ 190">
          <a:extLst>
            <a:ext uri="{FF2B5EF4-FFF2-40B4-BE49-F238E27FC236}">
              <a16:creationId xmlns:a16="http://schemas.microsoft.com/office/drawing/2014/main" id="{00000000-0008-0000-0700-0000BF000000}"/>
            </a:ext>
          </a:extLst>
        </xdr:cNvPr>
        <xdr:cNvCxnSpPr/>
      </xdr:nvCxnSpPr>
      <xdr:spPr>
        <a:xfrm>
          <a:off x="2794000" y="9705340"/>
          <a:ext cx="8001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163830</xdr:rowOff>
    </xdr:from>
    <xdr:to>
      <xdr:col>20</xdr:col>
      <xdr:colOff>38100</xdr:colOff>
      <xdr:row>56</xdr:row>
      <xdr:rowOff>93980</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3550920" y="959358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104140</xdr:rowOff>
    </xdr:from>
    <xdr:ext cx="732790" cy="259080"/>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241040" y="9362440"/>
          <a:ext cx="7327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56</xdr:row>
      <xdr:rowOff>104140</xdr:rowOff>
    </xdr:from>
    <xdr:to>
      <xdr:col>15</xdr:col>
      <xdr:colOff>98425</xdr:colOff>
      <xdr:row>56</xdr:row>
      <xdr:rowOff>165100</xdr:rowOff>
    </xdr:to>
    <xdr:cxnSp macro="">
      <xdr:nvCxnSpPr>
        <xdr:cNvPr id="194" name="直線コネクタ 193">
          <a:extLst>
            <a:ext uri="{FF2B5EF4-FFF2-40B4-BE49-F238E27FC236}">
              <a16:creationId xmlns:a16="http://schemas.microsoft.com/office/drawing/2014/main" id="{00000000-0008-0000-0700-0000C2000000}"/>
            </a:ext>
          </a:extLst>
        </xdr:cNvPr>
        <xdr:cNvCxnSpPr/>
      </xdr:nvCxnSpPr>
      <xdr:spPr>
        <a:xfrm flipV="1">
          <a:off x="1986280" y="9705340"/>
          <a:ext cx="80772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125730</xdr:rowOff>
    </xdr:from>
    <xdr:to>
      <xdr:col>15</xdr:col>
      <xdr:colOff>149225</xdr:colOff>
      <xdr:row>56</xdr:row>
      <xdr:rowOff>55880</xdr:rowOff>
    </xdr:to>
    <xdr:sp macro="" textlink="">
      <xdr:nvSpPr>
        <xdr:cNvPr id="195" name="フローチャート: 判断 194">
          <a:extLst>
            <a:ext uri="{FF2B5EF4-FFF2-40B4-BE49-F238E27FC236}">
              <a16:creationId xmlns:a16="http://schemas.microsoft.com/office/drawing/2014/main" id="{00000000-0008-0000-0700-0000C3000000}"/>
            </a:ext>
          </a:extLst>
        </xdr:cNvPr>
        <xdr:cNvSpPr/>
      </xdr:nvSpPr>
      <xdr:spPr>
        <a:xfrm>
          <a:off x="2743200" y="955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66040</xdr:rowOff>
    </xdr:from>
    <xdr:ext cx="762000" cy="255270"/>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453640" y="932434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56</xdr:row>
      <xdr:rowOff>165100</xdr:rowOff>
    </xdr:from>
    <xdr:to>
      <xdr:col>11</xdr:col>
      <xdr:colOff>9525</xdr:colOff>
      <xdr:row>57</xdr:row>
      <xdr:rowOff>77470</xdr:rowOff>
    </xdr:to>
    <xdr:cxnSp macro="">
      <xdr:nvCxnSpPr>
        <xdr:cNvPr id="197" name="直線コネクタ 196">
          <a:extLst>
            <a:ext uri="{FF2B5EF4-FFF2-40B4-BE49-F238E27FC236}">
              <a16:creationId xmlns:a16="http://schemas.microsoft.com/office/drawing/2014/main" id="{00000000-0008-0000-0700-0000C5000000}"/>
            </a:ext>
          </a:extLst>
        </xdr:cNvPr>
        <xdr:cNvCxnSpPr/>
      </xdr:nvCxnSpPr>
      <xdr:spPr>
        <a:xfrm flipV="1">
          <a:off x="1198880" y="9766300"/>
          <a:ext cx="787400"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156210</xdr:rowOff>
    </xdr:from>
    <xdr:to>
      <xdr:col>11</xdr:col>
      <xdr:colOff>60325</xdr:colOff>
      <xdr:row>56</xdr:row>
      <xdr:rowOff>86360</xdr:rowOff>
    </xdr:to>
    <xdr:sp macro="" textlink="">
      <xdr:nvSpPr>
        <xdr:cNvPr id="198" name="フローチャート: 判断 197">
          <a:extLst>
            <a:ext uri="{FF2B5EF4-FFF2-40B4-BE49-F238E27FC236}">
              <a16:creationId xmlns:a16="http://schemas.microsoft.com/office/drawing/2014/main" id="{00000000-0008-0000-0700-0000C6000000}"/>
            </a:ext>
          </a:extLst>
        </xdr:cNvPr>
        <xdr:cNvSpPr/>
      </xdr:nvSpPr>
      <xdr:spPr>
        <a:xfrm>
          <a:off x="1955800" y="958596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96520</xdr:rowOff>
    </xdr:from>
    <xdr:ext cx="762000" cy="259080"/>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1645920" y="9354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56</xdr:row>
      <xdr:rowOff>30480</xdr:rowOff>
    </xdr:from>
    <xdr:to>
      <xdr:col>6</xdr:col>
      <xdr:colOff>171450</xdr:colOff>
      <xdr:row>56</xdr:row>
      <xdr:rowOff>132080</xdr:rowOff>
    </xdr:to>
    <xdr:sp macro="" textlink="">
      <xdr:nvSpPr>
        <xdr:cNvPr id="200" name="フローチャート: 判断 199">
          <a:extLst>
            <a:ext uri="{FF2B5EF4-FFF2-40B4-BE49-F238E27FC236}">
              <a16:creationId xmlns:a16="http://schemas.microsoft.com/office/drawing/2014/main" id="{00000000-0008-0000-0700-0000C8000000}"/>
            </a:ext>
          </a:extLst>
        </xdr:cNvPr>
        <xdr:cNvSpPr/>
      </xdr:nvSpPr>
      <xdr:spPr>
        <a:xfrm>
          <a:off x="114808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142240</xdr:rowOff>
    </xdr:from>
    <xdr:ext cx="758190" cy="259080"/>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858520" y="940054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58190" cy="259080"/>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4142740" y="10982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58190" cy="259080"/>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3406140" y="10982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62000" cy="259080"/>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259842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179705</xdr:colOff>
      <xdr:row>64</xdr:row>
      <xdr:rowOff>10160</xdr:rowOff>
    </xdr:from>
    <xdr:ext cx="762000" cy="259080"/>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179705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58190" cy="259080"/>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1003300" y="10982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174625</xdr:colOff>
      <xdr:row>56</xdr:row>
      <xdr:rowOff>121920</xdr:rowOff>
    </xdr:from>
    <xdr:to>
      <xdr:col>24</xdr:col>
      <xdr:colOff>76200</xdr:colOff>
      <xdr:row>57</xdr:row>
      <xdr:rowOff>52070</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4307840" y="972312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93980</xdr:rowOff>
    </xdr:from>
    <xdr:ext cx="762000" cy="259080"/>
    <xdr:sp macro="" textlink="">
      <xdr:nvSpPr>
        <xdr:cNvPr id="208" name="扶助費該当値テキスト">
          <a:extLst>
            <a:ext uri="{FF2B5EF4-FFF2-40B4-BE49-F238E27FC236}">
              <a16:creationId xmlns:a16="http://schemas.microsoft.com/office/drawing/2014/main" id="{00000000-0008-0000-0700-0000D0000000}"/>
            </a:ext>
          </a:extLst>
        </xdr:cNvPr>
        <xdr:cNvSpPr txBox="1"/>
      </xdr:nvSpPr>
      <xdr:spPr>
        <a:xfrm>
          <a:off x="4427220" y="9695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56</xdr:row>
      <xdr:rowOff>106680</xdr:rowOff>
    </xdr:from>
    <xdr:to>
      <xdr:col>20</xdr:col>
      <xdr:colOff>38100</xdr:colOff>
      <xdr:row>57</xdr:row>
      <xdr:rowOff>36830</xdr:rowOff>
    </xdr:to>
    <xdr:sp macro="" textlink="">
      <xdr:nvSpPr>
        <xdr:cNvPr id="209" name="楕円 208">
          <a:extLst>
            <a:ext uri="{FF2B5EF4-FFF2-40B4-BE49-F238E27FC236}">
              <a16:creationId xmlns:a16="http://schemas.microsoft.com/office/drawing/2014/main" id="{00000000-0008-0000-0700-0000D1000000}"/>
            </a:ext>
          </a:extLst>
        </xdr:cNvPr>
        <xdr:cNvSpPr/>
      </xdr:nvSpPr>
      <xdr:spPr>
        <a:xfrm>
          <a:off x="3550920" y="970788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21590</xdr:rowOff>
    </xdr:from>
    <xdr:ext cx="732790" cy="259080"/>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3241040" y="9794240"/>
          <a:ext cx="7327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56</xdr:row>
      <xdr:rowOff>53340</xdr:rowOff>
    </xdr:from>
    <xdr:to>
      <xdr:col>15</xdr:col>
      <xdr:colOff>149225</xdr:colOff>
      <xdr:row>56</xdr:row>
      <xdr:rowOff>154940</xdr:rowOff>
    </xdr:to>
    <xdr:sp macro="" textlink="">
      <xdr:nvSpPr>
        <xdr:cNvPr id="211" name="楕円 210">
          <a:extLst>
            <a:ext uri="{FF2B5EF4-FFF2-40B4-BE49-F238E27FC236}">
              <a16:creationId xmlns:a16="http://schemas.microsoft.com/office/drawing/2014/main" id="{00000000-0008-0000-0700-0000D3000000}"/>
            </a:ext>
          </a:extLst>
        </xdr:cNvPr>
        <xdr:cNvSpPr/>
      </xdr:nvSpPr>
      <xdr:spPr>
        <a:xfrm>
          <a:off x="27432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139700</xdr:rowOff>
    </xdr:from>
    <xdr:ext cx="762000" cy="259080"/>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2453640" y="97409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56</xdr:row>
      <xdr:rowOff>114300</xdr:rowOff>
    </xdr:from>
    <xdr:to>
      <xdr:col>11</xdr:col>
      <xdr:colOff>60325</xdr:colOff>
      <xdr:row>57</xdr:row>
      <xdr:rowOff>44450</xdr:rowOff>
    </xdr:to>
    <xdr:sp macro="" textlink="">
      <xdr:nvSpPr>
        <xdr:cNvPr id="213" name="楕円 212">
          <a:extLst>
            <a:ext uri="{FF2B5EF4-FFF2-40B4-BE49-F238E27FC236}">
              <a16:creationId xmlns:a16="http://schemas.microsoft.com/office/drawing/2014/main" id="{00000000-0008-0000-0700-0000D5000000}"/>
            </a:ext>
          </a:extLst>
        </xdr:cNvPr>
        <xdr:cNvSpPr/>
      </xdr:nvSpPr>
      <xdr:spPr>
        <a:xfrm>
          <a:off x="1955800" y="971550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29210</xdr:rowOff>
    </xdr:from>
    <xdr:ext cx="762000" cy="255270"/>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1645920" y="98018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14.0</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57</xdr:row>
      <xdr:rowOff>26670</xdr:rowOff>
    </xdr:from>
    <xdr:to>
      <xdr:col>6</xdr:col>
      <xdr:colOff>171450</xdr:colOff>
      <xdr:row>57</xdr:row>
      <xdr:rowOff>128270</xdr:rowOff>
    </xdr:to>
    <xdr:sp macro="" textlink="">
      <xdr:nvSpPr>
        <xdr:cNvPr id="215" name="楕円 214">
          <a:extLst>
            <a:ext uri="{FF2B5EF4-FFF2-40B4-BE49-F238E27FC236}">
              <a16:creationId xmlns:a16="http://schemas.microsoft.com/office/drawing/2014/main" id="{00000000-0008-0000-0700-0000D7000000}"/>
            </a:ext>
          </a:extLst>
        </xdr:cNvPr>
        <xdr:cNvSpPr/>
      </xdr:nvSpPr>
      <xdr:spPr>
        <a:xfrm>
          <a:off x="1148080" y="979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113030</xdr:rowOff>
    </xdr:from>
    <xdr:ext cx="758190" cy="259080"/>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858520" y="988568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15.1</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700-0000D9000000}"/>
            </a:ext>
          </a:extLst>
        </xdr:cNvPr>
        <xdr:cNvSpPr/>
      </xdr:nvSpPr>
      <xdr:spPr>
        <a:xfrm>
          <a:off x="11186160" y="8128000"/>
          <a:ext cx="41554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700-0000DA000000}"/>
            </a:ext>
          </a:extLst>
        </xdr:cNvPr>
        <xdr:cNvSpPr/>
      </xdr:nvSpPr>
      <xdr:spPr>
        <a:xfrm>
          <a:off x="15354300" y="8191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700-0000DB000000}"/>
            </a:ext>
          </a:extLst>
        </xdr:cNvPr>
        <xdr:cNvSpPr/>
      </xdr:nvSpPr>
      <xdr:spPr>
        <a:xfrm>
          <a:off x="15354300" y="8382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36/108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700-0000DC000000}"/>
            </a:ext>
          </a:extLst>
        </xdr:cNvPr>
        <xdr:cNvSpPr/>
      </xdr:nvSpPr>
      <xdr:spPr>
        <a:xfrm>
          <a:off x="16880840" y="8191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700-0000DD000000}"/>
            </a:ext>
          </a:extLst>
        </xdr:cNvPr>
        <xdr:cNvSpPr/>
      </xdr:nvSpPr>
      <xdr:spPr>
        <a:xfrm>
          <a:off x="16880840" y="8382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179705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700-0000DE000000}"/>
            </a:ext>
          </a:extLst>
        </xdr:cNvPr>
        <xdr:cNvSpPr/>
      </xdr:nvSpPr>
      <xdr:spPr>
        <a:xfrm>
          <a:off x="18329910" y="81915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101</xdr:col>
      <xdr:colOff>179705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700-0000DF000000}"/>
            </a:ext>
          </a:extLst>
        </xdr:cNvPr>
        <xdr:cNvSpPr/>
      </xdr:nvSpPr>
      <xdr:spPr>
        <a:xfrm>
          <a:off x="18329910" y="83820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12.1</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700-0000E0000000}"/>
            </a:ext>
          </a:extLst>
        </xdr:cNvPr>
        <xdr:cNvSpPr/>
      </xdr:nvSpPr>
      <xdr:spPr>
        <a:xfrm>
          <a:off x="11186160" y="8699500"/>
          <a:ext cx="41554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179705</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700-0000E1000000}"/>
            </a:ext>
          </a:extLst>
        </xdr:cNvPr>
        <xdr:cNvSpPr/>
      </xdr:nvSpPr>
      <xdr:spPr>
        <a:xfrm>
          <a:off x="15634335" y="8699500"/>
          <a:ext cx="48025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700-0000E2000000}"/>
            </a:ext>
          </a:extLst>
        </xdr:cNvPr>
        <xdr:cNvSpPr/>
      </xdr:nvSpPr>
      <xdr:spPr>
        <a:xfrm>
          <a:off x="15694660" y="8699500"/>
          <a:ext cx="3423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5732760" y="9017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ゴシック"/>
              <a:ea typeface="ＭＳ ゴシック"/>
              <a:cs typeface="+mn-cs"/>
            </a:rPr>
            <a:t>　「その他」の多くを占める繰出金については、国民健康保険事業特別会計において平成</a:t>
          </a:r>
          <a:r>
            <a:rPr kumimoji="1" lang="en-US" altLang="ja-JP" sz="1300">
              <a:solidFill>
                <a:schemeClr val="dk1"/>
              </a:solidFill>
              <a:effectLst/>
              <a:latin typeface="ＭＳ ゴシック"/>
              <a:ea typeface="ＭＳ ゴシック"/>
              <a:cs typeface="+mn-cs"/>
            </a:rPr>
            <a:t>30</a:t>
          </a:r>
          <a:r>
            <a:rPr kumimoji="1" lang="ja-JP" altLang="ja-JP" sz="1300">
              <a:solidFill>
                <a:schemeClr val="dk1"/>
              </a:solidFill>
              <a:effectLst/>
              <a:latin typeface="ＭＳ ゴシック"/>
              <a:ea typeface="ＭＳ ゴシック"/>
              <a:cs typeface="+mn-cs"/>
            </a:rPr>
            <a:t>年度に国民健康保険財政健全化計画を策定するなどにより、繰出金の適正化に努めている。</a:t>
          </a:r>
          <a:endParaRPr lang="ja-JP" altLang="ja-JP" sz="1300">
            <a:effectLst/>
            <a:latin typeface="ＭＳ ゴシック"/>
            <a:ea typeface="ＭＳ ゴシック"/>
          </a:endParaRPr>
        </a:p>
        <a:p>
          <a:r>
            <a:rPr kumimoji="1" lang="ja-JP" altLang="ja-JP" sz="1300">
              <a:solidFill>
                <a:schemeClr val="dk1"/>
              </a:solidFill>
              <a:effectLst/>
              <a:latin typeface="ＭＳ ゴシック"/>
              <a:ea typeface="ＭＳ ゴシック"/>
              <a:cs typeface="+mn-cs"/>
            </a:rPr>
            <a:t>　今後は、高齢化の進行による繰出金の増加や施設の老朽化に伴う維持補修事業費の増加が見込まれるため、適正な制度運営や事務経費削減に努める。</a:t>
          </a:r>
          <a:endParaRPr kumimoji="1" lang="ja-JP" altLang="en-US" sz="1300">
            <a:latin typeface="ＭＳ Ｐゴシック"/>
            <a:ea typeface="ＭＳ Ｐゴシック"/>
          </a:endParaRPr>
        </a:p>
      </xdr:txBody>
    </xdr:sp>
    <xdr:clientData/>
  </xdr:twoCellAnchor>
  <xdr:oneCellAnchor>
    <xdr:from>
      <xdr:col>62</xdr:col>
      <xdr:colOff>6350</xdr:colOff>
      <xdr:row>49</xdr:row>
      <xdr:rowOff>107950</xdr:rowOff>
    </xdr:from>
    <xdr:ext cx="294640" cy="22542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1148060" y="85090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11186160" y="10985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504190" cy="255270"/>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10739120" y="10843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62</xdr:col>
      <xdr:colOff>44450</xdr:colOff>
      <xdr:row>62</xdr:row>
      <xdr:rowOff>29210</xdr:rowOff>
    </xdr:from>
    <xdr:to>
      <xdr:col>85</xdr:col>
      <xdr:colOff>66675</xdr:colOff>
      <xdr:row>62</xdr:row>
      <xdr:rowOff>29210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11186160" y="1065911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58420</xdr:rowOff>
    </xdr:from>
    <xdr:ext cx="504190" cy="259080"/>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10739120" y="1051687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62</xdr:col>
      <xdr:colOff>44450</xdr:colOff>
      <xdr:row>60</xdr:row>
      <xdr:rowOff>45085</xdr:rowOff>
    </xdr:from>
    <xdr:to>
      <xdr:col>85</xdr:col>
      <xdr:colOff>66675</xdr:colOff>
      <xdr:row>60</xdr:row>
      <xdr:rowOff>45085</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11186160" y="10332085"/>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74930</xdr:rowOff>
    </xdr:from>
    <xdr:ext cx="504190" cy="255270"/>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10739120" y="1019048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58</xdr:row>
      <xdr:rowOff>61595</xdr:rowOff>
    </xdr:from>
    <xdr:to>
      <xdr:col>85</xdr:col>
      <xdr:colOff>66675</xdr:colOff>
      <xdr:row>58</xdr:row>
      <xdr:rowOff>61595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11186160" y="10005695"/>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90805</xdr:rowOff>
    </xdr:from>
    <xdr:ext cx="504190" cy="2584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10739120" y="9863455"/>
          <a:ext cx="5041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56</xdr:row>
      <xdr:rowOff>78105</xdr:rowOff>
    </xdr:from>
    <xdr:to>
      <xdr:col>85</xdr:col>
      <xdr:colOff>66675</xdr:colOff>
      <xdr:row>56</xdr:row>
      <xdr:rowOff>78105</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11186160" y="9679305"/>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107315</xdr:rowOff>
    </xdr:from>
    <xdr:ext cx="504190" cy="259080"/>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10739120" y="9537065"/>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54</xdr:row>
      <xdr:rowOff>94615</xdr:rowOff>
    </xdr:from>
    <xdr:to>
      <xdr:col>85</xdr:col>
      <xdr:colOff>66675</xdr:colOff>
      <xdr:row>54</xdr:row>
      <xdr:rowOff>94615</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11186160" y="9352915"/>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123825</xdr:rowOff>
    </xdr:from>
    <xdr:ext cx="504190" cy="255270"/>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0739120" y="9210675"/>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62</xdr:col>
      <xdr:colOff>44450</xdr:colOff>
      <xdr:row>52</xdr:row>
      <xdr:rowOff>110490</xdr:rowOff>
    </xdr:from>
    <xdr:to>
      <xdr:col>85</xdr:col>
      <xdr:colOff>66675</xdr:colOff>
      <xdr:row>52</xdr:row>
      <xdr:rowOff>110490</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11186160" y="902589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139700</xdr:rowOff>
    </xdr:from>
    <xdr:ext cx="504190" cy="259080"/>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0739120" y="888365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11186160" y="8699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156210</xdr:rowOff>
    </xdr:from>
    <xdr:ext cx="504190" cy="255270"/>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0739120" y="8557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700-0000F5000000}"/>
            </a:ext>
          </a:extLst>
        </xdr:cNvPr>
        <xdr:cNvSpPr/>
      </xdr:nvSpPr>
      <xdr:spPr>
        <a:xfrm>
          <a:off x="11186160" y="8699500"/>
          <a:ext cx="41554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165100</xdr:rowOff>
    </xdr:from>
    <xdr:to>
      <xdr:col>82</xdr:col>
      <xdr:colOff>107950</xdr:colOff>
      <xdr:row>61</xdr:row>
      <xdr:rowOff>4445</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14843760" y="9080500"/>
          <a:ext cx="0" cy="13823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60</xdr:row>
      <xdr:rowOff>147955</xdr:rowOff>
    </xdr:from>
    <xdr:ext cx="762000" cy="258445"/>
    <xdr:sp macro="" textlink="">
      <xdr:nvSpPr>
        <xdr:cNvPr id="247" name="その他最小値テキスト">
          <a:extLst>
            <a:ext uri="{FF2B5EF4-FFF2-40B4-BE49-F238E27FC236}">
              <a16:creationId xmlns:a16="http://schemas.microsoft.com/office/drawing/2014/main" id="{00000000-0008-0000-0700-0000F7000000}"/>
            </a:ext>
          </a:extLst>
        </xdr:cNvPr>
        <xdr:cNvSpPr txBox="1"/>
      </xdr:nvSpPr>
      <xdr:spPr>
        <a:xfrm>
          <a:off x="14915515" y="104349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19.2</a:t>
          </a:r>
          <a:endParaRPr kumimoji="1" lang="ja-JP" altLang="en-US" sz="1000" b="1">
            <a:latin typeface="ＭＳ Ｐゴシック"/>
            <a:ea typeface="ＭＳ Ｐゴシック"/>
          </a:endParaRPr>
        </a:p>
      </xdr:txBody>
    </xdr:sp>
    <xdr:clientData/>
  </xdr:oneCellAnchor>
  <xdr:twoCellAnchor>
    <xdr:from>
      <xdr:col>82</xdr:col>
      <xdr:colOff>19050</xdr:colOff>
      <xdr:row>61</xdr:row>
      <xdr:rowOff>4445</xdr:rowOff>
    </xdr:from>
    <xdr:to>
      <xdr:col>82</xdr:col>
      <xdr:colOff>179705</xdr:colOff>
      <xdr:row>61</xdr:row>
      <xdr:rowOff>4445</xdr:rowOff>
    </xdr:to>
    <xdr:cxnSp macro="">
      <xdr:nvCxnSpPr>
        <xdr:cNvPr id="248" name="直線コネクタ 247">
          <a:extLst>
            <a:ext uri="{FF2B5EF4-FFF2-40B4-BE49-F238E27FC236}">
              <a16:creationId xmlns:a16="http://schemas.microsoft.com/office/drawing/2014/main" id="{00000000-0008-0000-0700-0000F8000000}"/>
            </a:ext>
          </a:extLst>
        </xdr:cNvPr>
        <xdr:cNvCxnSpPr/>
      </xdr:nvCxnSpPr>
      <xdr:spPr>
        <a:xfrm>
          <a:off x="14754860" y="10462895"/>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51</xdr:row>
      <xdr:rowOff>80010</xdr:rowOff>
    </xdr:from>
    <xdr:ext cx="762000" cy="259080"/>
    <xdr:sp macro="" textlink="">
      <xdr:nvSpPr>
        <xdr:cNvPr id="249" name="その他最大値テキスト">
          <a:extLst>
            <a:ext uri="{FF2B5EF4-FFF2-40B4-BE49-F238E27FC236}">
              <a16:creationId xmlns:a16="http://schemas.microsoft.com/office/drawing/2014/main" id="{00000000-0008-0000-0700-0000F9000000}"/>
            </a:ext>
          </a:extLst>
        </xdr:cNvPr>
        <xdr:cNvSpPr txBox="1"/>
      </xdr:nvSpPr>
      <xdr:spPr>
        <a:xfrm>
          <a:off x="14915515" y="882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6.5</a:t>
          </a:r>
          <a:endParaRPr kumimoji="1" lang="ja-JP" altLang="en-US" sz="1000" b="1">
            <a:latin typeface="ＭＳ Ｐゴシック"/>
            <a:ea typeface="ＭＳ Ｐゴシック"/>
          </a:endParaRPr>
        </a:p>
      </xdr:txBody>
    </xdr:sp>
    <xdr:clientData/>
  </xdr:oneCellAnchor>
  <xdr:twoCellAnchor>
    <xdr:from>
      <xdr:col>82</xdr:col>
      <xdr:colOff>19050</xdr:colOff>
      <xdr:row>52</xdr:row>
      <xdr:rowOff>165100</xdr:rowOff>
    </xdr:from>
    <xdr:to>
      <xdr:col>82</xdr:col>
      <xdr:colOff>179705</xdr:colOff>
      <xdr:row>52</xdr:row>
      <xdr:rowOff>165100</xdr:rowOff>
    </xdr:to>
    <xdr:cxnSp macro="">
      <xdr:nvCxnSpPr>
        <xdr:cNvPr id="250" name="直線コネクタ 249">
          <a:extLst>
            <a:ext uri="{FF2B5EF4-FFF2-40B4-BE49-F238E27FC236}">
              <a16:creationId xmlns:a16="http://schemas.microsoft.com/office/drawing/2014/main" id="{00000000-0008-0000-0700-0000FA000000}"/>
            </a:ext>
          </a:extLst>
        </xdr:cNvPr>
        <xdr:cNvCxnSpPr/>
      </xdr:nvCxnSpPr>
      <xdr:spPr>
        <a:xfrm>
          <a:off x="14754860" y="908050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110490</xdr:rowOff>
    </xdr:from>
    <xdr:to>
      <xdr:col>82</xdr:col>
      <xdr:colOff>107950</xdr:colOff>
      <xdr:row>56</xdr:row>
      <xdr:rowOff>121285</xdr:rowOff>
    </xdr:to>
    <xdr:cxnSp macro="">
      <xdr:nvCxnSpPr>
        <xdr:cNvPr id="251" name="直線コネクタ 250">
          <a:extLst>
            <a:ext uri="{FF2B5EF4-FFF2-40B4-BE49-F238E27FC236}">
              <a16:creationId xmlns:a16="http://schemas.microsoft.com/office/drawing/2014/main" id="{00000000-0008-0000-0700-0000FB000000}"/>
            </a:ext>
          </a:extLst>
        </xdr:cNvPr>
        <xdr:cNvCxnSpPr/>
      </xdr:nvCxnSpPr>
      <xdr:spPr>
        <a:xfrm>
          <a:off x="14086840" y="9711690"/>
          <a:ext cx="75692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56</xdr:row>
      <xdr:rowOff>97790</xdr:rowOff>
    </xdr:from>
    <xdr:ext cx="762000" cy="255270"/>
    <xdr:sp macro="" textlink="">
      <xdr:nvSpPr>
        <xdr:cNvPr id="252" name="その他平均値テキスト">
          <a:extLst>
            <a:ext uri="{FF2B5EF4-FFF2-40B4-BE49-F238E27FC236}">
              <a16:creationId xmlns:a16="http://schemas.microsoft.com/office/drawing/2014/main" id="{00000000-0008-0000-0700-0000FC000000}"/>
            </a:ext>
          </a:extLst>
        </xdr:cNvPr>
        <xdr:cNvSpPr txBox="1"/>
      </xdr:nvSpPr>
      <xdr:spPr>
        <a:xfrm>
          <a:off x="14915515" y="9698990"/>
          <a:ext cx="7620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56</xdr:row>
      <xdr:rowOff>125095</xdr:rowOff>
    </xdr:from>
    <xdr:to>
      <xdr:col>82</xdr:col>
      <xdr:colOff>158750</xdr:colOff>
      <xdr:row>57</xdr:row>
      <xdr:rowOff>55245</xdr:rowOff>
    </xdr:to>
    <xdr:sp macro="" textlink="">
      <xdr:nvSpPr>
        <xdr:cNvPr id="253" name="フローチャート: 判断 252">
          <a:extLst>
            <a:ext uri="{FF2B5EF4-FFF2-40B4-BE49-F238E27FC236}">
              <a16:creationId xmlns:a16="http://schemas.microsoft.com/office/drawing/2014/main" id="{00000000-0008-0000-0700-0000FD000000}"/>
            </a:ext>
          </a:extLst>
        </xdr:cNvPr>
        <xdr:cNvSpPr/>
      </xdr:nvSpPr>
      <xdr:spPr>
        <a:xfrm>
          <a:off x="14792960" y="9726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179705</xdr:colOff>
      <xdr:row>55</xdr:row>
      <xdr:rowOff>162560</xdr:rowOff>
    </xdr:from>
    <xdr:to>
      <xdr:col>78</xdr:col>
      <xdr:colOff>69850</xdr:colOff>
      <xdr:row>56</xdr:row>
      <xdr:rowOff>110490</xdr:rowOff>
    </xdr:to>
    <xdr:cxnSp macro="">
      <xdr:nvCxnSpPr>
        <xdr:cNvPr id="254" name="直線コネクタ 253">
          <a:extLst>
            <a:ext uri="{FF2B5EF4-FFF2-40B4-BE49-F238E27FC236}">
              <a16:creationId xmlns:a16="http://schemas.microsoft.com/office/drawing/2014/main" id="{00000000-0008-0000-0700-0000FE000000}"/>
            </a:ext>
          </a:extLst>
        </xdr:cNvPr>
        <xdr:cNvCxnSpPr/>
      </xdr:nvCxnSpPr>
      <xdr:spPr>
        <a:xfrm>
          <a:off x="13298170" y="9592310"/>
          <a:ext cx="788670" cy="1193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92710</xdr:rowOff>
    </xdr:from>
    <xdr:to>
      <xdr:col>78</xdr:col>
      <xdr:colOff>120650</xdr:colOff>
      <xdr:row>57</xdr:row>
      <xdr:rowOff>22860</xdr:rowOff>
    </xdr:to>
    <xdr:sp macro="" textlink="">
      <xdr:nvSpPr>
        <xdr:cNvPr id="255" name="フローチャート: 判断 254">
          <a:extLst>
            <a:ext uri="{FF2B5EF4-FFF2-40B4-BE49-F238E27FC236}">
              <a16:creationId xmlns:a16="http://schemas.microsoft.com/office/drawing/2014/main" id="{00000000-0008-0000-0700-0000FF000000}"/>
            </a:ext>
          </a:extLst>
        </xdr:cNvPr>
        <xdr:cNvSpPr/>
      </xdr:nvSpPr>
      <xdr:spPr>
        <a:xfrm>
          <a:off x="14036040" y="9693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7620</xdr:rowOff>
    </xdr:from>
    <xdr:ext cx="732790" cy="255270"/>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3746480" y="9780270"/>
          <a:ext cx="7327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12.6</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55</xdr:row>
      <xdr:rowOff>162560</xdr:rowOff>
    </xdr:from>
    <xdr:to>
      <xdr:col>73</xdr:col>
      <xdr:colOff>179705</xdr:colOff>
      <xdr:row>56</xdr:row>
      <xdr:rowOff>67310</xdr:rowOff>
    </xdr:to>
    <xdr:cxnSp macro="">
      <xdr:nvCxnSpPr>
        <xdr:cNvPr id="257" name="直線コネクタ 256">
          <a:extLst>
            <a:ext uri="{FF2B5EF4-FFF2-40B4-BE49-F238E27FC236}">
              <a16:creationId xmlns:a16="http://schemas.microsoft.com/office/drawing/2014/main" id="{00000000-0008-0000-0700-000001010000}"/>
            </a:ext>
          </a:extLst>
        </xdr:cNvPr>
        <xdr:cNvCxnSpPr/>
      </xdr:nvCxnSpPr>
      <xdr:spPr>
        <a:xfrm flipV="1">
          <a:off x="12491720" y="9592310"/>
          <a:ext cx="80645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16510</xdr:rowOff>
    </xdr:from>
    <xdr:to>
      <xdr:col>74</xdr:col>
      <xdr:colOff>31750</xdr:colOff>
      <xdr:row>56</xdr:row>
      <xdr:rowOff>118110</xdr:rowOff>
    </xdr:to>
    <xdr:sp macro="" textlink="">
      <xdr:nvSpPr>
        <xdr:cNvPr id="258" name="フローチャート: 判断 257">
          <a:extLst>
            <a:ext uri="{FF2B5EF4-FFF2-40B4-BE49-F238E27FC236}">
              <a16:creationId xmlns:a16="http://schemas.microsoft.com/office/drawing/2014/main" id="{00000000-0008-0000-0700-000002010000}"/>
            </a:ext>
          </a:extLst>
        </xdr:cNvPr>
        <xdr:cNvSpPr/>
      </xdr:nvSpPr>
      <xdr:spPr>
        <a:xfrm>
          <a:off x="13248640" y="961771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102870</xdr:rowOff>
    </xdr:from>
    <xdr:ext cx="762000" cy="259080"/>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2938760" y="97040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11.9</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56</xdr:row>
      <xdr:rowOff>23495</xdr:rowOff>
    </xdr:from>
    <xdr:to>
      <xdr:col>69</xdr:col>
      <xdr:colOff>92075</xdr:colOff>
      <xdr:row>56</xdr:row>
      <xdr:rowOff>67310</xdr:rowOff>
    </xdr:to>
    <xdr:cxnSp macro="">
      <xdr:nvCxnSpPr>
        <xdr:cNvPr id="260" name="直線コネクタ 259">
          <a:extLst>
            <a:ext uri="{FF2B5EF4-FFF2-40B4-BE49-F238E27FC236}">
              <a16:creationId xmlns:a16="http://schemas.microsoft.com/office/drawing/2014/main" id="{00000000-0008-0000-0700-000004010000}"/>
            </a:ext>
          </a:extLst>
        </xdr:cNvPr>
        <xdr:cNvCxnSpPr/>
      </xdr:nvCxnSpPr>
      <xdr:spPr>
        <a:xfrm>
          <a:off x="11684000" y="9624695"/>
          <a:ext cx="80772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114300</xdr:rowOff>
    </xdr:from>
    <xdr:to>
      <xdr:col>69</xdr:col>
      <xdr:colOff>142875</xdr:colOff>
      <xdr:row>57</xdr:row>
      <xdr:rowOff>44450</xdr:rowOff>
    </xdr:to>
    <xdr:sp macro="" textlink="">
      <xdr:nvSpPr>
        <xdr:cNvPr id="261" name="フローチャート: 判断 260">
          <a:extLst>
            <a:ext uri="{FF2B5EF4-FFF2-40B4-BE49-F238E27FC236}">
              <a16:creationId xmlns:a16="http://schemas.microsoft.com/office/drawing/2014/main" id="{00000000-0008-0000-0700-000005010000}"/>
            </a:ext>
          </a:extLst>
        </xdr:cNvPr>
        <xdr:cNvSpPr/>
      </xdr:nvSpPr>
      <xdr:spPr>
        <a:xfrm>
          <a:off x="1244092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29210</xdr:rowOff>
    </xdr:from>
    <xdr:ext cx="762000" cy="255270"/>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2151360" y="98018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57</xdr:row>
      <xdr:rowOff>8255</xdr:rowOff>
    </xdr:from>
    <xdr:to>
      <xdr:col>65</xdr:col>
      <xdr:colOff>53975</xdr:colOff>
      <xdr:row>57</xdr:row>
      <xdr:rowOff>109855</xdr:rowOff>
    </xdr:to>
    <xdr:sp macro="" textlink="">
      <xdr:nvSpPr>
        <xdr:cNvPr id="263" name="フローチャート: 判断 262">
          <a:extLst>
            <a:ext uri="{FF2B5EF4-FFF2-40B4-BE49-F238E27FC236}">
              <a16:creationId xmlns:a16="http://schemas.microsoft.com/office/drawing/2014/main" id="{00000000-0008-0000-0700-000007010000}"/>
            </a:ext>
          </a:extLst>
        </xdr:cNvPr>
        <xdr:cNvSpPr/>
      </xdr:nvSpPr>
      <xdr:spPr>
        <a:xfrm>
          <a:off x="11653520" y="978090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94615</xdr:rowOff>
    </xdr:from>
    <xdr:ext cx="762000" cy="259080"/>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1343640" y="98672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13.4</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58190" cy="259080"/>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14648180" y="10982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58190" cy="259080"/>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13891260" y="10982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62000" cy="259080"/>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1310386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2000" cy="259080"/>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1229614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179705</xdr:colOff>
      <xdr:row>64</xdr:row>
      <xdr:rowOff>10160</xdr:rowOff>
    </xdr:from>
    <xdr:ext cx="762000" cy="259080"/>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1150112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82</xdr:col>
      <xdr:colOff>57150</xdr:colOff>
      <xdr:row>56</xdr:row>
      <xdr:rowOff>70485</xdr:rowOff>
    </xdr:from>
    <xdr:to>
      <xdr:col>82</xdr:col>
      <xdr:colOff>158750</xdr:colOff>
      <xdr:row>57</xdr:row>
      <xdr:rowOff>635</xdr:rowOff>
    </xdr:to>
    <xdr:sp macro="" textlink="">
      <xdr:nvSpPr>
        <xdr:cNvPr id="270" name="楕円 269">
          <a:extLst>
            <a:ext uri="{FF2B5EF4-FFF2-40B4-BE49-F238E27FC236}">
              <a16:creationId xmlns:a16="http://schemas.microsoft.com/office/drawing/2014/main" id="{00000000-0008-0000-0700-00000E010000}"/>
            </a:ext>
          </a:extLst>
        </xdr:cNvPr>
        <xdr:cNvSpPr/>
      </xdr:nvSpPr>
      <xdr:spPr>
        <a:xfrm>
          <a:off x="14792960" y="9671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179705</xdr:colOff>
      <xdr:row>55</xdr:row>
      <xdr:rowOff>86995</xdr:rowOff>
    </xdr:from>
    <xdr:ext cx="762000" cy="255270"/>
    <xdr:sp macro="" textlink="">
      <xdr:nvSpPr>
        <xdr:cNvPr id="271" name="その他該当値テキスト">
          <a:extLst>
            <a:ext uri="{FF2B5EF4-FFF2-40B4-BE49-F238E27FC236}">
              <a16:creationId xmlns:a16="http://schemas.microsoft.com/office/drawing/2014/main" id="{00000000-0008-0000-0700-00000F010000}"/>
            </a:ext>
          </a:extLst>
        </xdr:cNvPr>
        <xdr:cNvSpPr txBox="1"/>
      </xdr:nvSpPr>
      <xdr:spPr>
        <a:xfrm>
          <a:off x="14915515" y="951674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12.4</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56</xdr:row>
      <xdr:rowOff>59690</xdr:rowOff>
    </xdr:from>
    <xdr:to>
      <xdr:col>78</xdr:col>
      <xdr:colOff>120650</xdr:colOff>
      <xdr:row>56</xdr:row>
      <xdr:rowOff>161290</xdr:rowOff>
    </xdr:to>
    <xdr:sp macro="" textlink="">
      <xdr:nvSpPr>
        <xdr:cNvPr id="272" name="楕円 271">
          <a:extLst>
            <a:ext uri="{FF2B5EF4-FFF2-40B4-BE49-F238E27FC236}">
              <a16:creationId xmlns:a16="http://schemas.microsoft.com/office/drawing/2014/main" id="{00000000-0008-0000-0700-000010010000}"/>
            </a:ext>
          </a:extLst>
        </xdr:cNvPr>
        <xdr:cNvSpPr/>
      </xdr:nvSpPr>
      <xdr:spPr>
        <a:xfrm>
          <a:off x="14036040" y="9660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0</xdr:rowOff>
    </xdr:from>
    <xdr:ext cx="732790" cy="259080"/>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13746480" y="9429750"/>
          <a:ext cx="7327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12.3</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55</xdr:row>
      <xdr:rowOff>111760</xdr:rowOff>
    </xdr:from>
    <xdr:to>
      <xdr:col>74</xdr:col>
      <xdr:colOff>31750</xdr:colOff>
      <xdr:row>56</xdr:row>
      <xdr:rowOff>41910</xdr:rowOff>
    </xdr:to>
    <xdr:sp macro="" textlink="">
      <xdr:nvSpPr>
        <xdr:cNvPr id="274" name="楕円 273">
          <a:extLst>
            <a:ext uri="{FF2B5EF4-FFF2-40B4-BE49-F238E27FC236}">
              <a16:creationId xmlns:a16="http://schemas.microsoft.com/office/drawing/2014/main" id="{00000000-0008-0000-0700-000012010000}"/>
            </a:ext>
          </a:extLst>
        </xdr:cNvPr>
        <xdr:cNvSpPr/>
      </xdr:nvSpPr>
      <xdr:spPr>
        <a:xfrm>
          <a:off x="13248640" y="954151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52070</xdr:rowOff>
    </xdr:from>
    <xdr:ext cx="762000" cy="255270"/>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12938760" y="931037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11.2</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56</xdr:row>
      <xdr:rowOff>16510</xdr:rowOff>
    </xdr:from>
    <xdr:to>
      <xdr:col>69</xdr:col>
      <xdr:colOff>142875</xdr:colOff>
      <xdr:row>56</xdr:row>
      <xdr:rowOff>118110</xdr:rowOff>
    </xdr:to>
    <xdr:sp macro="" textlink="">
      <xdr:nvSpPr>
        <xdr:cNvPr id="276" name="楕円 275">
          <a:extLst>
            <a:ext uri="{FF2B5EF4-FFF2-40B4-BE49-F238E27FC236}">
              <a16:creationId xmlns:a16="http://schemas.microsoft.com/office/drawing/2014/main" id="{00000000-0008-0000-0700-000014010000}"/>
            </a:ext>
          </a:extLst>
        </xdr:cNvPr>
        <xdr:cNvSpPr/>
      </xdr:nvSpPr>
      <xdr:spPr>
        <a:xfrm>
          <a:off x="12440920" y="961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128270</xdr:rowOff>
    </xdr:from>
    <xdr:ext cx="762000" cy="259080"/>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12151360" y="93865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11.9</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55</xdr:row>
      <xdr:rowOff>144145</xdr:rowOff>
    </xdr:from>
    <xdr:to>
      <xdr:col>65</xdr:col>
      <xdr:colOff>53975</xdr:colOff>
      <xdr:row>56</xdr:row>
      <xdr:rowOff>74930</xdr:rowOff>
    </xdr:to>
    <xdr:sp macro="" textlink="">
      <xdr:nvSpPr>
        <xdr:cNvPr id="278" name="楕円 277">
          <a:extLst>
            <a:ext uri="{FF2B5EF4-FFF2-40B4-BE49-F238E27FC236}">
              <a16:creationId xmlns:a16="http://schemas.microsoft.com/office/drawing/2014/main" id="{00000000-0008-0000-0700-000016010000}"/>
            </a:ext>
          </a:extLst>
        </xdr:cNvPr>
        <xdr:cNvSpPr/>
      </xdr:nvSpPr>
      <xdr:spPr>
        <a:xfrm>
          <a:off x="11653520" y="9573895"/>
          <a:ext cx="8128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84455</xdr:rowOff>
    </xdr:from>
    <xdr:ext cx="762000" cy="259080"/>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11343640" y="93427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11.5</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700-000018010000}"/>
            </a:ext>
          </a:extLst>
        </xdr:cNvPr>
        <xdr:cNvSpPr/>
      </xdr:nvSpPr>
      <xdr:spPr>
        <a:xfrm>
          <a:off x="11186160" y="4699000"/>
          <a:ext cx="41554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700-000019010000}"/>
            </a:ext>
          </a:extLst>
        </xdr:cNvPr>
        <xdr:cNvSpPr/>
      </xdr:nvSpPr>
      <xdr:spPr>
        <a:xfrm>
          <a:off x="15354300" y="4762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700-00001A010000}"/>
            </a:ext>
          </a:extLst>
        </xdr:cNvPr>
        <xdr:cNvSpPr/>
      </xdr:nvSpPr>
      <xdr:spPr>
        <a:xfrm>
          <a:off x="15354300" y="4953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62/108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700-00001B010000}"/>
            </a:ext>
          </a:extLst>
        </xdr:cNvPr>
        <xdr:cNvSpPr/>
      </xdr:nvSpPr>
      <xdr:spPr>
        <a:xfrm>
          <a:off x="16880840" y="4762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700-00001C010000}"/>
            </a:ext>
          </a:extLst>
        </xdr:cNvPr>
        <xdr:cNvSpPr/>
      </xdr:nvSpPr>
      <xdr:spPr>
        <a:xfrm>
          <a:off x="16880840" y="4953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179705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700-00001D010000}"/>
            </a:ext>
          </a:extLst>
        </xdr:cNvPr>
        <xdr:cNvSpPr/>
      </xdr:nvSpPr>
      <xdr:spPr>
        <a:xfrm>
          <a:off x="18329910" y="47625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101</xdr:col>
      <xdr:colOff>179705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700-00001E010000}"/>
            </a:ext>
          </a:extLst>
        </xdr:cNvPr>
        <xdr:cNvSpPr/>
      </xdr:nvSpPr>
      <xdr:spPr>
        <a:xfrm>
          <a:off x="18329910" y="49530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700-00001F010000}"/>
            </a:ext>
          </a:extLst>
        </xdr:cNvPr>
        <xdr:cNvSpPr/>
      </xdr:nvSpPr>
      <xdr:spPr>
        <a:xfrm>
          <a:off x="11186160" y="5270500"/>
          <a:ext cx="41554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179705</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700-000020010000}"/>
            </a:ext>
          </a:extLst>
        </xdr:cNvPr>
        <xdr:cNvSpPr/>
      </xdr:nvSpPr>
      <xdr:spPr>
        <a:xfrm>
          <a:off x="15634335" y="5270500"/>
          <a:ext cx="48025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700-000021010000}"/>
            </a:ext>
          </a:extLst>
        </xdr:cNvPr>
        <xdr:cNvSpPr/>
      </xdr:nvSpPr>
      <xdr:spPr>
        <a:xfrm>
          <a:off x="15694660" y="5270500"/>
          <a:ext cx="3423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700-000022010000}"/>
            </a:ext>
          </a:extLst>
        </xdr:cNvPr>
        <xdr:cNvSpPr txBox="1"/>
      </xdr:nvSpPr>
      <xdr:spPr>
        <a:xfrm>
          <a:off x="15732760" y="5588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ゴシック"/>
              <a:ea typeface="ＭＳ ゴシック"/>
              <a:cs typeface="+mn-cs"/>
            </a:rPr>
            <a:t>　可燃ごみなどの処理業務を東埼玉資源環境組合で、消防業務を吉川松伏消防組合で行っていることに対する負担金のほか、令和元年度には、下水道事業特別会計が法適化したことに伴い、下水道事業会計負担金が加わったことなどにより、類似団体平均を上回って推移している。</a:t>
          </a:r>
          <a:endParaRPr lang="ja-JP" altLang="ja-JP" sz="1300">
            <a:effectLst/>
            <a:latin typeface="ＭＳ ゴシック"/>
            <a:ea typeface="ＭＳ ゴシック"/>
          </a:endParaRPr>
        </a:p>
        <a:p>
          <a:r>
            <a:rPr kumimoji="1" lang="ja-JP" altLang="ja-JP" sz="1300">
              <a:solidFill>
                <a:schemeClr val="dk1"/>
              </a:solidFill>
              <a:effectLst/>
              <a:latin typeface="ＭＳ ゴシック"/>
              <a:ea typeface="ＭＳ ゴシック"/>
              <a:cs typeface="+mn-cs"/>
            </a:rPr>
            <a:t>　引き続き各種団体への補助金などを含め、適正な補助費等の支出に努める。</a:t>
          </a:r>
          <a:endParaRPr kumimoji="1" lang="ja-JP" altLang="en-US" sz="1300">
            <a:latin typeface="ＭＳ Ｐゴシック"/>
            <a:ea typeface="ＭＳ Ｐゴシック"/>
          </a:endParaRPr>
        </a:p>
      </xdr:txBody>
    </xdr:sp>
    <xdr:clientData/>
  </xdr:twoCellAnchor>
  <xdr:oneCellAnchor>
    <xdr:from>
      <xdr:col>62</xdr:col>
      <xdr:colOff>6350</xdr:colOff>
      <xdr:row>29</xdr:row>
      <xdr:rowOff>107950</xdr:rowOff>
    </xdr:from>
    <xdr:ext cx="294640" cy="22542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11148060" y="50800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1186160" y="7556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504190" cy="255270"/>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10739120" y="7414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1186160" y="7175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3810</xdr:rowOff>
    </xdr:from>
    <xdr:ext cx="504190" cy="259080"/>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10739120" y="7033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11186160" y="6794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137160</xdr:rowOff>
    </xdr:from>
    <xdr:ext cx="504190" cy="259080"/>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10739120" y="6652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11186160" y="6413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99060</xdr:rowOff>
    </xdr:from>
    <xdr:ext cx="504190" cy="255270"/>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10739120" y="6271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11186160" y="6032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60960</xdr:rowOff>
    </xdr:from>
    <xdr:ext cx="504190" cy="259080"/>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739120" y="5890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11186160" y="5651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22860</xdr:rowOff>
    </xdr:from>
    <xdr:ext cx="504190" cy="259080"/>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739120" y="5509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11186160" y="5270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700-000031010000}"/>
            </a:ext>
          </a:extLst>
        </xdr:cNvPr>
        <xdr:cNvSpPr/>
      </xdr:nvSpPr>
      <xdr:spPr>
        <a:xfrm>
          <a:off x="11186160" y="5270500"/>
          <a:ext cx="41554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66040</xdr:rowOff>
    </xdr:from>
    <xdr:to>
      <xdr:col>82</xdr:col>
      <xdr:colOff>107950</xdr:colOff>
      <xdr:row>42</xdr:row>
      <xdr:rowOff>35560</xdr:rowOff>
    </xdr:to>
    <xdr:cxnSp macro="">
      <xdr:nvCxnSpPr>
        <xdr:cNvPr id="306" name="直線コネクタ 305">
          <a:extLst>
            <a:ext uri="{FF2B5EF4-FFF2-40B4-BE49-F238E27FC236}">
              <a16:creationId xmlns:a16="http://schemas.microsoft.com/office/drawing/2014/main" id="{00000000-0008-0000-0700-000032010000}"/>
            </a:ext>
          </a:extLst>
        </xdr:cNvPr>
        <xdr:cNvCxnSpPr/>
      </xdr:nvCxnSpPr>
      <xdr:spPr>
        <a:xfrm flipV="1">
          <a:off x="14843760" y="5895340"/>
          <a:ext cx="0" cy="13411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42</xdr:row>
      <xdr:rowOff>7620</xdr:rowOff>
    </xdr:from>
    <xdr:ext cx="762000" cy="255270"/>
    <xdr:sp macro="" textlink="">
      <xdr:nvSpPr>
        <xdr:cNvPr id="307" name="補助費等最小値テキスト">
          <a:extLst>
            <a:ext uri="{FF2B5EF4-FFF2-40B4-BE49-F238E27FC236}">
              <a16:creationId xmlns:a16="http://schemas.microsoft.com/office/drawing/2014/main" id="{00000000-0008-0000-0700-000033010000}"/>
            </a:ext>
          </a:extLst>
        </xdr:cNvPr>
        <xdr:cNvSpPr txBox="1"/>
      </xdr:nvSpPr>
      <xdr:spPr>
        <a:xfrm>
          <a:off x="14915515" y="720852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20.8</a:t>
          </a:r>
          <a:endParaRPr kumimoji="1" lang="ja-JP" altLang="en-US" sz="1000" b="1">
            <a:latin typeface="ＭＳ Ｐゴシック"/>
            <a:ea typeface="ＭＳ Ｐゴシック"/>
          </a:endParaRPr>
        </a:p>
      </xdr:txBody>
    </xdr:sp>
    <xdr:clientData/>
  </xdr:oneCellAnchor>
  <xdr:twoCellAnchor>
    <xdr:from>
      <xdr:col>82</xdr:col>
      <xdr:colOff>19050</xdr:colOff>
      <xdr:row>42</xdr:row>
      <xdr:rowOff>35560</xdr:rowOff>
    </xdr:from>
    <xdr:to>
      <xdr:col>82</xdr:col>
      <xdr:colOff>179705</xdr:colOff>
      <xdr:row>42</xdr:row>
      <xdr:rowOff>35560</xdr:rowOff>
    </xdr:to>
    <xdr:cxnSp macro="">
      <xdr:nvCxnSpPr>
        <xdr:cNvPr id="308" name="直線コネクタ 307">
          <a:extLst>
            <a:ext uri="{FF2B5EF4-FFF2-40B4-BE49-F238E27FC236}">
              <a16:creationId xmlns:a16="http://schemas.microsoft.com/office/drawing/2014/main" id="{00000000-0008-0000-0700-000034010000}"/>
            </a:ext>
          </a:extLst>
        </xdr:cNvPr>
        <xdr:cNvCxnSpPr/>
      </xdr:nvCxnSpPr>
      <xdr:spPr>
        <a:xfrm>
          <a:off x="14754860" y="723646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32</xdr:row>
      <xdr:rowOff>152400</xdr:rowOff>
    </xdr:from>
    <xdr:ext cx="762000" cy="259080"/>
    <xdr:sp macro="" textlink="">
      <xdr:nvSpPr>
        <xdr:cNvPr id="309" name="補助費等最大値テキスト">
          <a:extLst>
            <a:ext uri="{FF2B5EF4-FFF2-40B4-BE49-F238E27FC236}">
              <a16:creationId xmlns:a16="http://schemas.microsoft.com/office/drawing/2014/main" id="{00000000-0008-0000-0700-000035010000}"/>
            </a:ext>
          </a:extLst>
        </xdr:cNvPr>
        <xdr:cNvSpPr txBox="1"/>
      </xdr:nvSpPr>
      <xdr:spPr>
        <a:xfrm>
          <a:off x="14915515" y="5638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3.2</a:t>
          </a:r>
          <a:endParaRPr kumimoji="1" lang="ja-JP" altLang="en-US" sz="1000" b="1">
            <a:latin typeface="ＭＳ Ｐゴシック"/>
            <a:ea typeface="ＭＳ Ｐゴシック"/>
          </a:endParaRPr>
        </a:p>
      </xdr:txBody>
    </xdr:sp>
    <xdr:clientData/>
  </xdr:oneCellAnchor>
  <xdr:twoCellAnchor>
    <xdr:from>
      <xdr:col>82</xdr:col>
      <xdr:colOff>19050</xdr:colOff>
      <xdr:row>34</xdr:row>
      <xdr:rowOff>66040</xdr:rowOff>
    </xdr:from>
    <xdr:to>
      <xdr:col>82</xdr:col>
      <xdr:colOff>179705</xdr:colOff>
      <xdr:row>34</xdr:row>
      <xdr:rowOff>66040</xdr:rowOff>
    </xdr:to>
    <xdr:cxnSp macro="">
      <xdr:nvCxnSpPr>
        <xdr:cNvPr id="310" name="直線コネクタ 309">
          <a:extLst>
            <a:ext uri="{FF2B5EF4-FFF2-40B4-BE49-F238E27FC236}">
              <a16:creationId xmlns:a16="http://schemas.microsoft.com/office/drawing/2014/main" id="{00000000-0008-0000-0700-000036010000}"/>
            </a:ext>
          </a:extLst>
        </xdr:cNvPr>
        <xdr:cNvCxnSpPr/>
      </xdr:nvCxnSpPr>
      <xdr:spPr>
        <a:xfrm>
          <a:off x="14754860" y="589534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157480</xdr:rowOff>
    </xdr:from>
    <xdr:to>
      <xdr:col>82</xdr:col>
      <xdr:colOff>107950</xdr:colOff>
      <xdr:row>39</xdr:row>
      <xdr:rowOff>16510</xdr:rowOff>
    </xdr:to>
    <xdr:cxnSp macro="">
      <xdr:nvCxnSpPr>
        <xdr:cNvPr id="311" name="直線コネクタ 310">
          <a:extLst>
            <a:ext uri="{FF2B5EF4-FFF2-40B4-BE49-F238E27FC236}">
              <a16:creationId xmlns:a16="http://schemas.microsoft.com/office/drawing/2014/main" id="{00000000-0008-0000-0700-000037010000}"/>
            </a:ext>
          </a:extLst>
        </xdr:cNvPr>
        <xdr:cNvCxnSpPr/>
      </xdr:nvCxnSpPr>
      <xdr:spPr>
        <a:xfrm>
          <a:off x="14086840" y="6672580"/>
          <a:ext cx="75692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37</xdr:row>
      <xdr:rowOff>46990</xdr:rowOff>
    </xdr:from>
    <xdr:ext cx="762000" cy="259080"/>
    <xdr:sp macro="" textlink="">
      <xdr:nvSpPr>
        <xdr:cNvPr id="312" name="補助費等平均値テキスト">
          <a:extLst>
            <a:ext uri="{FF2B5EF4-FFF2-40B4-BE49-F238E27FC236}">
              <a16:creationId xmlns:a16="http://schemas.microsoft.com/office/drawing/2014/main" id="{00000000-0008-0000-0700-000038010000}"/>
            </a:ext>
          </a:extLst>
        </xdr:cNvPr>
        <xdr:cNvSpPr txBox="1"/>
      </xdr:nvSpPr>
      <xdr:spPr>
        <a:xfrm>
          <a:off x="14915515" y="639064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38</xdr:row>
      <xdr:rowOff>30480</xdr:rowOff>
    </xdr:from>
    <xdr:to>
      <xdr:col>82</xdr:col>
      <xdr:colOff>158750</xdr:colOff>
      <xdr:row>38</xdr:row>
      <xdr:rowOff>132080</xdr:rowOff>
    </xdr:to>
    <xdr:sp macro="" textlink="">
      <xdr:nvSpPr>
        <xdr:cNvPr id="313" name="フローチャート: 判断 312">
          <a:extLst>
            <a:ext uri="{FF2B5EF4-FFF2-40B4-BE49-F238E27FC236}">
              <a16:creationId xmlns:a16="http://schemas.microsoft.com/office/drawing/2014/main" id="{00000000-0008-0000-0700-000039010000}"/>
            </a:ext>
          </a:extLst>
        </xdr:cNvPr>
        <xdr:cNvSpPr/>
      </xdr:nvSpPr>
      <xdr:spPr>
        <a:xfrm>
          <a:off x="14792960" y="65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179705</xdr:colOff>
      <xdr:row>38</xdr:row>
      <xdr:rowOff>127000</xdr:rowOff>
    </xdr:from>
    <xdr:to>
      <xdr:col>78</xdr:col>
      <xdr:colOff>69850</xdr:colOff>
      <xdr:row>38</xdr:row>
      <xdr:rowOff>157480</xdr:rowOff>
    </xdr:to>
    <xdr:cxnSp macro="">
      <xdr:nvCxnSpPr>
        <xdr:cNvPr id="314" name="直線コネクタ 313">
          <a:extLst>
            <a:ext uri="{FF2B5EF4-FFF2-40B4-BE49-F238E27FC236}">
              <a16:creationId xmlns:a16="http://schemas.microsoft.com/office/drawing/2014/main" id="{00000000-0008-0000-0700-00003A010000}"/>
            </a:ext>
          </a:extLst>
        </xdr:cNvPr>
        <xdr:cNvCxnSpPr/>
      </xdr:nvCxnSpPr>
      <xdr:spPr>
        <a:xfrm>
          <a:off x="13298170" y="6642100"/>
          <a:ext cx="78867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38</xdr:row>
      <xdr:rowOff>22860</xdr:rowOff>
    </xdr:from>
    <xdr:to>
      <xdr:col>78</xdr:col>
      <xdr:colOff>120650</xdr:colOff>
      <xdr:row>38</xdr:row>
      <xdr:rowOff>124460</xdr:rowOff>
    </xdr:to>
    <xdr:sp macro="" textlink="">
      <xdr:nvSpPr>
        <xdr:cNvPr id="315" name="フローチャート: 判断 314">
          <a:extLst>
            <a:ext uri="{FF2B5EF4-FFF2-40B4-BE49-F238E27FC236}">
              <a16:creationId xmlns:a16="http://schemas.microsoft.com/office/drawing/2014/main" id="{00000000-0008-0000-0700-00003B010000}"/>
            </a:ext>
          </a:extLst>
        </xdr:cNvPr>
        <xdr:cNvSpPr/>
      </xdr:nvSpPr>
      <xdr:spPr>
        <a:xfrm>
          <a:off x="14036040" y="653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134620</xdr:rowOff>
    </xdr:from>
    <xdr:ext cx="732790" cy="255270"/>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13746480" y="6306820"/>
          <a:ext cx="7327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12.3</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38</xdr:row>
      <xdr:rowOff>127000</xdr:rowOff>
    </xdr:from>
    <xdr:to>
      <xdr:col>73</xdr:col>
      <xdr:colOff>179705</xdr:colOff>
      <xdr:row>39</xdr:row>
      <xdr:rowOff>54610</xdr:rowOff>
    </xdr:to>
    <xdr:cxnSp macro="">
      <xdr:nvCxnSpPr>
        <xdr:cNvPr id="317" name="直線コネクタ 316">
          <a:extLst>
            <a:ext uri="{FF2B5EF4-FFF2-40B4-BE49-F238E27FC236}">
              <a16:creationId xmlns:a16="http://schemas.microsoft.com/office/drawing/2014/main" id="{00000000-0008-0000-0700-00003D010000}"/>
            </a:ext>
          </a:extLst>
        </xdr:cNvPr>
        <xdr:cNvCxnSpPr/>
      </xdr:nvCxnSpPr>
      <xdr:spPr>
        <a:xfrm flipV="1">
          <a:off x="12491720" y="6642100"/>
          <a:ext cx="806450" cy="99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38</xdr:row>
      <xdr:rowOff>7620</xdr:rowOff>
    </xdr:from>
    <xdr:to>
      <xdr:col>74</xdr:col>
      <xdr:colOff>31750</xdr:colOff>
      <xdr:row>38</xdr:row>
      <xdr:rowOff>109220</xdr:rowOff>
    </xdr:to>
    <xdr:sp macro="" textlink="">
      <xdr:nvSpPr>
        <xdr:cNvPr id="318" name="フローチャート: 判断 317">
          <a:extLst>
            <a:ext uri="{FF2B5EF4-FFF2-40B4-BE49-F238E27FC236}">
              <a16:creationId xmlns:a16="http://schemas.microsoft.com/office/drawing/2014/main" id="{00000000-0008-0000-0700-00003E010000}"/>
            </a:ext>
          </a:extLst>
        </xdr:cNvPr>
        <xdr:cNvSpPr/>
      </xdr:nvSpPr>
      <xdr:spPr>
        <a:xfrm>
          <a:off x="13248640" y="652272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119380</xdr:rowOff>
    </xdr:from>
    <xdr:ext cx="762000" cy="259080"/>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12938760" y="62915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12.1</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39</xdr:row>
      <xdr:rowOff>54610</xdr:rowOff>
    </xdr:from>
    <xdr:to>
      <xdr:col>69</xdr:col>
      <xdr:colOff>92075</xdr:colOff>
      <xdr:row>39</xdr:row>
      <xdr:rowOff>62230</xdr:rowOff>
    </xdr:to>
    <xdr:cxnSp macro="">
      <xdr:nvCxnSpPr>
        <xdr:cNvPr id="320" name="直線コネクタ 319">
          <a:extLst>
            <a:ext uri="{FF2B5EF4-FFF2-40B4-BE49-F238E27FC236}">
              <a16:creationId xmlns:a16="http://schemas.microsoft.com/office/drawing/2014/main" id="{00000000-0008-0000-0700-000040010000}"/>
            </a:ext>
          </a:extLst>
        </xdr:cNvPr>
        <xdr:cNvCxnSpPr/>
      </xdr:nvCxnSpPr>
      <xdr:spPr>
        <a:xfrm flipV="1">
          <a:off x="11684000" y="6741160"/>
          <a:ext cx="80772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38</xdr:row>
      <xdr:rowOff>83820</xdr:rowOff>
    </xdr:from>
    <xdr:to>
      <xdr:col>69</xdr:col>
      <xdr:colOff>142875</xdr:colOff>
      <xdr:row>39</xdr:row>
      <xdr:rowOff>13970</xdr:rowOff>
    </xdr:to>
    <xdr:sp macro="" textlink="">
      <xdr:nvSpPr>
        <xdr:cNvPr id="321" name="フローチャート: 判断 320">
          <a:extLst>
            <a:ext uri="{FF2B5EF4-FFF2-40B4-BE49-F238E27FC236}">
              <a16:creationId xmlns:a16="http://schemas.microsoft.com/office/drawing/2014/main" id="{00000000-0008-0000-0700-000041010000}"/>
            </a:ext>
          </a:extLst>
        </xdr:cNvPr>
        <xdr:cNvSpPr/>
      </xdr:nvSpPr>
      <xdr:spPr>
        <a:xfrm>
          <a:off x="12440920" y="659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24130</xdr:rowOff>
    </xdr:from>
    <xdr:ext cx="762000" cy="259080"/>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12151360" y="63677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38</xdr:row>
      <xdr:rowOff>60960</xdr:rowOff>
    </xdr:from>
    <xdr:to>
      <xdr:col>65</xdr:col>
      <xdr:colOff>53975</xdr:colOff>
      <xdr:row>38</xdr:row>
      <xdr:rowOff>162560</xdr:rowOff>
    </xdr:to>
    <xdr:sp macro="" textlink="">
      <xdr:nvSpPr>
        <xdr:cNvPr id="323" name="フローチャート: 判断 322">
          <a:extLst>
            <a:ext uri="{FF2B5EF4-FFF2-40B4-BE49-F238E27FC236}">
              <a16:creationId xmlns:a16="http://schemas.microsoft.com/office/drawing/2014/main" id="{00000000-0008-0000-0700-000043010000}"/>
            </a:ext>
          </a:extLst>
        </xdr:cNvPr>
        <xdr:cNvSpPr/>
      </xdr:nvSpPr>
      <xdr:spPr>
        <a:xfrm>
          <a:off x="11653520" y="657606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1270</xdr:rowOff>
    </xdr:from>
    <xdr:ext cx="762000" cy="259080"/>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11343640" y="63449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58190" cy="259080"/>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14648180" y="7553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58190" cy="259080"/>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13891260" y="7553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62000" cy="259080"/>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1310386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2000" cy="259080"/>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1229614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179705</xdr:colOff>
      <xdr:row>44</xdr:row>
      <xdr:rowOff>10160</xdr:rowOff>
    </xdr:from>
    <xdr:ext cx="762000" cy="259080"/>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1150112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82</xdr:col>
      <xdr:colOff>57150</xdr:colOff>
      <xdr:row>38</xdr:row>
      <xdr:rowOff>137160</xdr:rowOff>
    </xdr:from>
    <xdr:to>
      <xdr:col>82</xdr:col>
      <xdr:colOff>158750</xdr:colOff>
      <xdr:row>39</xdr:row>
      <xdr:rowOff>67310</xdr:rowOff>
    </xdr:to>
    <xdr:sp macro="" textlink="">
      <xdr:nvSpPr>
        <xdr:cNvPr id="330" name="楕円 329">
          <a:extLst>
            <a:ext uri="{FF2B5EF4-FFF2-40B4-BE49-F238E27FC236}">
              <a16:creationId xmlns:a16="http://schemas.microsoft.com/office/drawing/2014/main" id="{00000000-0008-0000-0700-00004A010000}"/>
            </a:ext>
          </a:extLst>
        </xdr:cNvPr>
        <xdr:cNvSpPr/>
      </xdr:nvSpPr>
      <xdr:spPr>
        <a:xfrm>
          <a:off x="14792960" y="665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179705</xdr:colOff>
      <xdr:row>38</xdr:row>
      <xdr:rowOff>109220</xdr:rowOff>
    </xdr:from>
    <xdr:ext cx="762000" cy="255270"/>
    <xdr:sp macro="" textlink="">
      <xdr:nvSpPr>
        <xdr:cNvPr id="331" name="補助費等該当値テキスト">
          <a:extLst>
            <a:ext uri="{FF2B5EF4-FFF2-40B4-BE49-F238E27FC236}">
              <a16:creationId xmlns:a16="http://schemas.microsoft.com/office/drawing/2014/main" id="{00000000-0008-0000-0700-00004B010000}"/>
            </a:ext>
          </a:extLst>
        </xdr:cNvPr>
        <xdr:cNvSpPr txBox="1"/>
      </xdr:nvSpPr>
      <xdr:spPr>
        <a:xfrm>
          <a:off x="14915515" y="662432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13.8</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38</xdr:row>
      <xdr:rowOff>106680</xdr:rowOff>
    </xdr:from>
    <xdr:to>
      <xdr:col>78</xdr:col>
      <xdr:colOff>120650</xdr:colOff>
      <xdr:row>39</xdr:row>
      <xdr:rowOff>36830</xdr:rowOff>
    </xdr:to>
    <xdr:sp macro="" textlink="">
      <xdr:nvSpPr>
        <xdr:cNvPr id="332" name="楕円 331">
          <a:extLst>
            <a:ext uri="{FF2B5EF4-FFF2-40B4-BE49-F238E27FC236}">
              <a16:creationId xmlns:a16="http://schemas.microsoft.com/office/drawing/2014/main" id="{00000000-0008-0000-0700-00004C010000}"/>
            </a:ext>
          </a:extLst>
        </xdr:cNvPr>
        <xdr:cNvSpPr/>
      </xdr:nvSpPr>
      <xdr:spPr>
        <a:xfrm>
          <a:off x="14036040" y="662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21590</xdr:rowOff>
    </xdr:from>
    <xdr:ext cx="732790" cy="259080"/>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13746480" y="6708140"/>
          <a:ext cx="7327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13.4</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38</xdr:row>
      <xdr:rowOff>76200</xdr:rowOff>
    </xdr:from>
    <xdr:to>
      <xdr:col>74</xdr:col>
      <xdr:colOff>31750</xdr:colOff>
      <xdr:row>39</xdr:row>
      <xdr:rowOff>6350</xdr:rowOff>
    </xdr:to>
    <xdr:sp macro="" textlink="">
      <xdr:nvSpPr>
        <xdr:cNvPr id="334" name="楕円 333">
          <a:extLst>
            <a:ext uri="{FF2B5EF4-FFF2-40B4-BE49-F238E27FC236}">
              <a16:creationId xmlns:a16="http://schemas.microsoft.com/office/drawing/2014/main" id="{00000000-0008-0000-0700-00004E010000}"/>
            </a:ext>
          </a:extLst>
        </xdr:cNvPr>
        <xdr:cNvSpPr/>
      </xdr:nvSpPr>
      <xdr:spPr>
        <a:xfrm>
          <a:off x="13248640" y="659130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162560</xdr:rowOff>
    </xdr:from>
    <xdr:ext cx="762000" cy="259080"/>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12938760" y="6677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13.0</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39</xdr:row>
      <xdr:rowOff>3810</xdr:rowOff>
    </xdr:from>
    <xdr:to>
      <xdr:col>69</xdr:col>
      <xdr:colOff>142875</xdr:colOff>
      <xdr:row>39</xdr:row>
      <xdr:rowOff>105410</xdr:rowOff>
    </xdr:to>
    <xdr:sp macro="" textlink="">
      <xdr:nvSpPr>
        <xdr:cNvPr id="336" name="楕円 335">
          <a:extLst>
            <a:ext uri="{FF2B5EF4-FFF2-40B4-BE49-F238E27FC236}">
              <a16:creationId xmlns:a16="http://schemas.microsoft.com/office/drawing/2014/main" id="{00000000-0008-0000-0700-000050010000}"/>
            </a:ext>
          </a:extLst>
        </xdr:cNvPr>
        <xdr:cNvSpPr/>
      </xdr:nvSpPr>
      <xdr:spPr>
        <a:xfrm>
          <a:off x="12440920" y="669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90170</xdr:rowOff>
    </xdr:from>
    <xdr:ext cx="762000" cy="259080"/>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12151360" y="67767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14.3</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39</xdr:row>
      <xdr:rowOff>11430</xdr:rowOff>
    </xdr:from>
    <xdr:to>
      <xdr:col>65</xdr:col>
      <xdr:colOff>53975</xdr:colOff>
      <xdr:row>39</xdr:row>
      <xdr:rowOff>113030</xdr:rowOff>
    </xdr:to>
    <xdr:sp macro="" textlink="">
      <xdr:nvSpPr>
        <xdr:cNvPr id="338" name="楕円 337">
          <a:extLst>
            <a:ext uri="{FF2B5EF4-FFF2-40B4-BE49-F238E27FC236}">
              <a16:creationId xmlns:a16="http://schemas.microsoft.com/office/drawing/2014/main" id="{00000000-0008-0000-0700-000052010000}"/>
            </a:ext>
          </a:extLst>
        </xdr:cNvPr>
        <xdr:cNvSpPr/>
      </xdr:nvSpPr>
      <xdr:spPr>
        <a:xfrm>
          <a:off x="11653520" y="669798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97790</xdr:rowOff>
    </xdr:from>
    <xdr:ext cx="762000" cy="255270"/>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11343640" y="678434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14.4</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179705</xdr:colOff>
      <xdr:row>69</xdr:row>
      <xdr:rowOff>44450</xdr:rowOff>
    </xdr:to>
    <xdr:sp macro="" textlink="">
      <xdr:nvSpPr>
        <xdr:cNvPr id="340" name="正方形/長方形 339">
          <a:extLst>
            <a:ext uri="{FF2B5EF4-FFF2-40B4-BE49-F238E27FC236}">
              <a16:creationId xmlns:a16="http://schemas.microsoft.com/office/drawing/2014/main" id="{00000000-0008-0000-0700-000054010000}"/>
            </a:ext>
          </a:extLst>
        </xdr:cNvPr>
        <xdr:cNvSpPr/>
      </xdr:nvSpPr>
      <xdr:spPr>
        <a:xfrm>
          <a:off x="701040" y="11557000"/>
          <a:ext cx="41509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179705</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700-000055010000}"/>
            </a:ext>
          </a:extLst>
        </xdr:cNvPr>
        <xdr:cNvSpPr/>
      </xdr:nvSpPr>
      <xdr:spPr>
        <a:xfrm>
          <a:off x="4852035" y="116205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179705</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700-000056010000}"/>
            </a:ext>
          </a:extLst>
        </xdr:cNvPr>
        <xdr:cNvSpPr/>
      </xdr:nvSpPr>
      <xdr:spPr>
        <a:xfrm>
          <a:off x="4852035" y="118110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60/108</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700-000057010000}"/>
            </a:ext>
          </a:extLst>
        </xdr:cNvPr>
        <xdr:cNvSpPr/>
      </xdr:nvSpPr>
      <xdr:spPr>
        <a:xfrm>
          <a:off x="6375400" y="11620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700-000058010000}"/>
            </a:ext>
          </a:extLst>
        </xdr:cNvPr>
        <xdr:cNvSpPr/>
      </xdr:nvSpPr>
      <xdr:spPr>
        <a:xfrm>
          <a:off x="6375400" y="11811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700-000059010000}"/>
            </a:ext>
          </a:extLst>
        </xdr:cNvPr>
        <xdr:cNvSpPr/>
      </xdr:nvSpPr>
      <xdr:spPr>
        <a:xfrm>
          <a:off x="7825740" y="11620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700-00005A010000}"/>
            </a:ext>
          </a:extLst>
        </xdr:cNvPr>
        <xdr:cNvSpPr/>
      </xdr:nvSpPr>
      <xdr:spPr>
        <a:xfrm>
          <a:off x="7825740" y="11811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13.9</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179705</xdr:colOff>
      <xdr:row>84</xdr:row>
      <xdr:rowOff>12700</xdr:rowOff>
    </xdr:to>
    <xdr:sp macro="" textlink="">
      <xdr:nvSpPr>
        <xdr:cNvPr id="347" name="正方形/長方形 346">
          <a:extLst>
            <a:ext uri="{FF2B5EF4-FFF2-40B4-BE49-F238E27FC236}">
              <a16:creationId xmlns:a16="http://schemas.microsoft.com/office/drawing/2014/main" id="{00000000-0008-0000-0700-00005B010000}"/>
            </a:ext>
          </a:extLst>
        </xdr:cNvPr>
        <xdr:cNvSpPr/>
      </xdr:nvSpPr>
      <xdr:spPr>
        <a:xfrm>
          <a:off x="701040" y="12128500"/>
          <a:ext cx="41509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700-00005C010000}"/>
            </a:ext>
          </a:extLst>
        </xdr:cNvPr>
        <xdr:cNvSpPr/>
      </xdr:nvSpPr>
      <xdr:spPr>
        <a:xfrm>
          <a:off x="5146040" y="12128500"/>
          <a:ext cx="478536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179705</xdr:colOff>
      <xdr:row>72</xdr:row>
      <xdr:rowOff>38100</xdr:rowOff>
    </xdr:to>
    <xdr:sp macro="" textlink="">
      <xdr:nvSpPr>
        <xdr:cNvPr id="349" name="正方形/長方形 348">
          <a:extLst>
            <a:ext uri="{FF2B5EF4-FFF2-40B4-BE49-F238E27FC236}">
              <a16:creationId xmlns:a16="http://schemas.microsoft.com/office/drawing/2014/main" id="{00000000-0008-0000-0700-00005D010000}"/>
            </a:ext>
          </a:extLst>
        </xdr:cNvPr>
        <xdr:cNvSpPr/>
      </xdr:nvSpPr>
      <xdr:spPr>
        <a:xfrm>
          <a:off x="5209540" y="12128500"/>
          <a:ext cx="34163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5227320" y="12446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en-US" sz="1300">
              <a:latin typeface="ＭＳ ゴシック"/>
              <a:ea typeface="ＭＳ ゴシック"/>
            </a:rPr>
            <a:t>教育・福祉施設等整備事業債、一般単独事業債、公共事業等債が増となり、公債費全体では143,509千円の増となった。</a:t>
          </a:r>
          <a:endParaRPr kumimoji="1" lang="en-US" altLang="ja-JP" sz="1300">
            <a:latin typeface="ＭＳ ゴシック"/>
            <a:ea typeface="ＭＳ ゴシック"/>
          </a:endParaRPr>
        </a:p>
        <a:p>
          <a:r>
            <a:rPr kumimoji="1" lang="ja-JP" altLang="en-US" sz="1300" baseline="0">
              <a:solidFill>
                <a:schemeClr val="dk1"/>
              </a:solidFill>
              <a:effectLst/>
              <a:latin typeface="ＭＳ ゴシック"/>
              <a:ea typeface="ＭＳ ゴシック"/>
              <a:cs typeface="+mn-cs"/>
            </a:rPr>
            <a:t>　</a:t>
          </a:r>
          <a:r>
            <a:rPr kumimoji="1" lang="ja-JP" altLang="ja-JP" sz="1300" baseline="0">
              <a:solidFill>
                <a:schemeClr val="dk1"/>
              </a:solidFill>
              <a:effectLst/>
              <a:latin typeface="ＭＳ ゴシック"/>
              <a:ea typeface="ＭＳ ゴシック"/>
              <a:cs typeface="+mn-cs"/>
            </a:rPr>
            <a:t>今後も吉川美南駅東口周辺地区土地区画整理事業、</a:t>
          </a:r>
          <a:r>
            <a:rPr kumimoji="1" lang="ja-JP" altLang="ja-JP" sz="1300">
              <a:solidFill>
                <a:schemeClr val="dk1"/>
              </a:solidFill>
              <a:effectLst/>
              <a:latin typeface="ＭＳ ゴシック"/>
              <a:ea typeface="ＭＳ ゴシック"/>
              <a:cs typeface="+mn-cs"/>
            </a:rPr>
            <a:t>公共施設の長寿命化</a:t>
          </a:r>
          <a:r>
            <a:rPr kumimoji="1" lang="ja-JP" altLang="ja-JP" sz="1300" baseline="0">
              <a:solidFill>
                <a:schemeClr val="dk1"/>
              </a:solidFill>
              <a:effectLst/>
              <a:latin typeface="ＭＳ ゴシック"/>
              <a:ea typeface="ＭＳ ゴシック"/>
              <a:cs typeface="+mn-cs"/>
            </a:rPr>
            <a:t>などの大規模事業に対する市債の活用が見込まれることから、借入利率の低い貸付制度や、計画的な基金の活用を図っていく。</a:t>
          </a:r>
          <a:endParaRPr kumimoji="1" lang="ja-JP" altLang="en-US" sz="1300">
            <a:latin typeface="ＭＳ Ｐゴシック"/>
            <a:ea typeface="ＭＳ Ｐゴシック"/>
          </a:endParaRPr>
        </a:p>
      </xdr:txBody>
    </xdr:sp>
    <xdr:clientData/>
  </xdr:twoCellAnchor>
  <xdr:oneCellAnchor>
    <xdr:from>
      <xdr:col>3</xdr:col>
      <xdr:colOff>123825</xdr:colOff>
      <xdr:row>69</xdr:row>
      <xdr:rowOff>107950</xdr:rowOff>
    </xdr:from>
    <xdr:ext cx="298450" cy="22542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662940" y="1193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179705</xdr:colOff>
      <xdr:row>84</xdr:row>
      <xdr:rowOff>12700</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701040" y="14414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504190" cy="255270"/>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233680" y="14272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81</xdr:row>
      <xdr:rowOff>146050</xdr:rowOff>
    </xdr:from>
    <xdr:to>
      <xdr:col>26</xdr:col>
      <xdr:colOff>179705</xdr:colOff>
      <xdr:row>81</xdr:row>
      <xdr:rowOff>146050</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701040" y="14033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3810</xdr:rowOff>
    </xdr:from>
    <xdr:ext cx="504190" cy="259080"/>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233680" y="13891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79</xdr:row>
      <xdr:rowOff>107950</xdr:rowOff>
    </xdr:from>
    <xdr:to>
      <xdr:col>26</xdr:col>
      <xdr:colOff>179705</xdr:colOff>
      <xdr:row>79</xdr:row>
      <xdr:rowOff>107950</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701040" y="13652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137160</xdr:rowOff>
    </xdr:from>
    <xdr:ext cx="504190" cy="259080"/>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233680" y="13510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77</xdr:row>
      <xdr:rowOff>69850</xdr:rowOff>
    </xdr:from>
    <xdr:to>
      <xdr:col>26</xdr:col>
      <xdr:colOff>179705</xdr:colOff>
      <xdr:row>77</xdr:row>
      <xdr:rowOff>69850</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701040" y="13271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99060</xdr:rowOff>
    </xdr:from>
    <xdr:ext cx="504190" cy="255270"/>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233680" y="13129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75</xdr:row>
      <xdr:rowOff>31750</xdr:rowOff>
    </xdr:from>
    <xdr:to>
      <xdr:col>26</xdr:col>
      <xdr:colOff>179705</xdr:colOff>
      <xdr:row>75</xdr:row>
      <xdr:rowOff>31750</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a:off x="701040" y="12890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60960</xdr:rowOff>
    </xdr:from>
    <xdr:ext cx="504190" cy="259080"/>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233680" y="12748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72</xdr:row>
      <xdr:rowOff>165100</xdr:rowOff>
    </xdr:from>
    <xdr:to>
      <xdr:col>26</xdr:col>
      <xdr:colOff>179705</xdr:colOff>
      <xdr:row>72</xdr:row>
      <xdr:rowOff>165100</xdr:rowOff>
    </xdr:to>
    <xdr:cxnSp macro="">
      <xdr:nvCxnSpPr>
        <xdr:cNvPr id="362" name="直線コネクタ 361">
          <a:extLst>
            <a:ext uri="{FF2B5EF4-FFF2-40B4-BE49-F238E27FC236}">
              <a16:creationId xmlns:a16="http://schemas.microsoft.com/office/drawing/2014/main" id="{00000000-0008-0000-0700-00006A010000}"/>
            </a:ext>
          </a:extLst>
        </xdr:cNvPr>
        <xdr:cNvCxnSpPr/>
      </xdr:nvCxnSpPr>
      <xdr:spPr>
        <a:xfrm>
          <a:off x="701040" y="12509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22860</xdr:rowOff>
    </xdr:from>
    <xdr:ext cx="504190" cy="259080"/>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233680" y="12367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179705</xdr:colOff>
      <xdr:row>70</xdr:row>
      <xdr:rowOff>127000</xdr:rowOff>
    </xdr:to>
    <xdr:cxnSp macro="">
      <xdr:nvCxnSpPr>
        <xdr:cNvPr id="364" name="直線コネクタ 363">
          <a:extLst>
            <a:ext uri="{FF2B5EF4-FFF2-40B4-BE49-F238E27FC236}">
              <a16:creationId xmlns:a16="http://schemas.microsoft.com/office/drawing/2014/main" id="{00000000-0008-0000-0700-00006C010000}"/>
            </a:ext>
          </a:extLst>
        </xdr:cNvPr>
        <xdr:cNvCxnSpPr/>
      </xdr:nvCxnSpPr>
      <xdr:spPr>
        <a:xfrm>
          <a:off x="701040" y="12128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156210</xdr:rowOff>
    </xdr:from>
    <xdr:ext cx="504190" cy="255270"/>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233680" y="11986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179705</xdr:colOff>
      <xdr:row>84</xdr:row>
      <xdr:rowOff>12700</xdr:rowOff>
    </xdr:to>
    <xdr:sp macro="" textlink="">
      <xdr:nvSpPr>
        <xdr:cNvPr id="366" name="公債費グラフ枠">
          <a:extLst>
            <a:ext uri="{FF2B5EF4-FFF2-40B4-BE49-F238E27FC236}">
              <a16:creationId xmlns:a16="http://schemas.microsoft.com/office/drawing/2014/main" id="{00000000-0008-0000-0700-00006E010000}"/>
            </a:ext>
          </a:extLst>
        </xdr:cNvPr>
        <xdr:cNvSpPr/>
      </xdr:nvSpPr>
      <xdr:spPr>
        <a:xfrm>
          <a:off x="701040" y="12128500"/>
          <a:ext cx="41509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142240</xdr:rowOff>
    </xdr:from>
    <xdr:to>
      <xdr:col>24</xdr:col>
      <xdr:colOff>25400</xdr:colOff>
      <xdr:row>81</xdr:row>
      <xdr:rowOff>1270</xdr:rowOff>
    </xdr:to>
    <xdr:cxnSp macro="">
      <xdr:nvCxnSpPr>
        <xdr:cNvPr id="367" name="直線コネクタ 366">
          <a:extLst>
            <a:ext uri="{FF2B5EF4-FFF2-40B4-BE49-F238E27FC236}">
              <a16:creationId xmlns:a16="http://schemas.microsoft.com/office/drawing/2014/main" id="{00000000-0008-0000-0700-00006F010000}"/>
            </a:ext>
          </a:extLst>
        </xdr:cNvPr>
        <xdr:cNvCxnSpPr/>
      </xdr:nvCxnSpPr>
      <xdr:spPr>
        <a:xfrm flipV="1">
          <a:off x="4338320" y="12486640"/>
          <a:ext cx="0" cy="14020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144780</xdr:rowOff>
    </xdr:from>
    <xdr:ext cx="762000" cy="255270"/>
    <xdr:sp macro="" textlink="">
      <xdr:nvSpPr>
        <xdr:cNvPr id="368" name="公債費最小値テキスト">
          <a:extLst>
            <a:ext uri="{FF2B5EF4-FFF2-40B4-BE49-F238E27FC236}">
              <a16:creationId xmlns:a16="http://schemas.microsoft.com/office/drawing/2014/main" id="{00000000-0008-0000-0700-000070010000}"/>
            </a:ext>
          </a:extLst>
        </xdr:cNvPr>
        <xdr:cNvSpPr txBox="1"/>
      </xdr:nvSpPr>
      <xdr:spPr>
        <a:xfrm>
          <a:off x="4427220" y="1386078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23.1</a:t>
          </a:r>
          <a:endParaRPr kumimoji="1" lang="ja-JP" altLang="en-US" sz="1000" b="1">
            <a:latin typeface="ＭＳ Ｐゴシック"/>
            <a:ea typeface="ＭＳ Ｐゴシック"/>
          </a:endParaRPr>
        </a:p>
      </xdr:txBody>
    </xdr:sp>
    <xdr:clientData/>
  </xdr:oneCellAnchor>
  <xdr:twoCellAnchor>
    <xdr:from>
      <xdr:col>23</xdr:col>
      <xdr:colOff>136525</xdr:colOff>
      <xdr:row>81</xdr:row>
      <xdr:rowOff>1270</xdr:rowOff>
    </xdr:from>
    <xdr:to>
      <xdr:col>24</xdr:col>
      <xdr:colOff>114300</xdr:colOff>
      <xdr:row>81</xdr:row>
      <xdr:rowOff>1270</xdr:rowOff>
    </xdr:to>
    <xdr:cxnSp macro="">
      <xdr:nvCxnSpPr>
        <xdr:cNvPr id="369" name="直線コネクタ 368">
          <a:extLst>
            <a:ext uri="{FF2B5EF4-FFF2-40B4-BE49-F238E27FC236}">
              <a16:creationId xmlns:a16="http://schemas.microsoft.com/office/drawing/2014/main" id="{00000000-0008-0000-0700-000071010000}"/>
            </a:ext>
          </a:extLst>
        </xdr:cNvPr>
        <xdr:cNvCxnSpPr/>
      </xdr:nvCxnSpPr>
      <xdr:spPr>
        <a:xfrm>
          <a:off x="4269740" y="1388872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57150</xdr:rowOff>
    </xdr:from>
    <xdr:ext cx="762000" cy="259080"/>
    <xdr:sp macro="" textlink="">
      <xdr:nvSpPr>
        <xdr:cNvPr id="370" name="公債費最大値テキスト">
          <a:extLst>
            <a:ext uri="{FF2B5EF4-FFF2-40B4-BE49-F238E27FC236}">
              <a16:creationId xmlns:a16="http://schemas.microsoft.com/office/drawing/2014/main" id="{00000000-0008-0000-0700-000072010000}"/>
            </a:ext>
          </a:extLst>
        </xdr:cNvPr>
        <xdr:cNvSpPr txBox="1"/>
      </xdr:nvSpPr>
      <xdr:spPr>
        <a:xfrm>
          <a:off x="4427220" y="122301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4.7</a:t>
          </a:r>
          <a:endParaRPr kumimoji="1" lang="ja-JP" altLang="en-US" sz="1000" b="1">
            <a:latin typeface="ＭＳ Ｐゴシック"/>
            <a:ea typeface="ＭＳ Ｐゴシック"/>
          </a:endParaRPr>
        </a:p>
      </xdr:txBody>
    </xdr:sp>
    <xdr:clientData/>
  </xdr:oneCellAnchor>
  <xdr:twoCellAnchor>
    <xdr:from>
      <xdr:col>23</xdr:col>
      <xdr:colOff>136525</xdr:colOff>
      <xdr:row>72</xdr:row>
      <xdr:rowOff>142240</xdr:rowOff>
    </xdr:from>
    <xdr:to>
      <xdr:col>24</xdr:col>
      <xdr:colOff>114300</xdr:colOff>
      <xdr:row>72</xdr:row>
      <xdr:rowOff>142240</xdr:rowOff>
    </xdr:to>
    <xdr:cxnSp macro="">
      <xdr:nvCxnSpPr>
        <xdr:cNvPr id="371" name="直線コネクタ 370">
          <a:extLst>
            <a:ext uri="{FF2B5EF4-FFF2-40B4-BE49-F238E27FC236}">
              <a16:creationId xmlns:a16="http://schemas.microsoft.com/office/drawing/2014/main" id="{00000000-0008-0000-0700-000073010000}"/>
            </a:ext>
          </a:extLst>
        </xdr:cNvPr>
        <xdr:cNvCxnSpPr/>
      </xdr:nvCxnSpPr>
      <xdr:spPr>
        <a:xfrm>
          <a:off x="4269740" y="1248664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179705</xdr:colOff>
      <xdr:row>76</xdr:row>
      <xdr:rowOff>119380</xdr:rowOff>
    </xdr:from>
    <xdr:to>
      <xdr:col>24</xdr:col>
      <xdr:colOff>25400</xdr:colOff>
      <xdr:row>77</xdr:row>
      <xdr:rowOff>1270</xdr:rowOff>
    </xdr:to>
    <xdr:cxnSp macro="">
      <xdr:nvCxnSpPr>
        <xdr:cNvPr id="372" name="直線コネクタ 371">
          <a:extLst>
            <a:ext uri="{FF2B5EF4-FFF2-40B4-BE49-F238E27FC236}">
              <a16:creationId xmlns:a16="http://schemas.microsoft.com/office/drawing/2014/main" id="{00000000-0008-0000-0700-000074010000}"/>
            </a:ext>
          </a:extLst>
        </xdr:cNvPr>
        <xdr:cNvCxnSpPr/>
      </xdr:nvCxnSpPr>
      <xdr:spPr>
        <a:xfrm>
          <a:off x="3594100" y="13149580"/>
          <a:ext cx="74422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130810</xdr:rowOff>
    </xdr:from>
    <xdr:ext cx="762000" cy="259080"/>
    <xdr:sp macro="" textlink="">
      <xdr:nvSpPr>
        <xdr:cNvPr id="373" name="公債費平均値テキスト">
          <a:extLst>
            <a:ext uri="{FF2B5EF4-FFF2-40B4-BE49-F238E27FC236}">
              <a16:creationId xmlns:a16="http://schemas.microsoft.com/office/drawing/2014/main" id="{00000000-0008-0000-0700-000075010000}"/>
            </a:ext>
          </a:extLst>
        </xdr:cNvPr>
        <xdr:cNvSpPr txBox="1"/>
      </xdr:nvSpPr>
      <xdr:spPr>
        <a:xfrm>
          <a:off x="4427220" y="129895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74" name="フローチャート: 判断 373">
          <a:extLst>
            <a:ext uri="{FF2B5EF4-FFF2-40B4-BE49-F238E27FC236}">
              <a16:creationId xmlns:a16="http://schemas.microsoft.com/office/drawing/2014/main" id="{00000000-0008-0000-0700-000076010000}"/>
            </a:ext>
          </a:extLst>
        </xdr:cNvPr>
        <xdr:cNvSpPr/>
      </xdr:nvSpPr>
      <xdr:spPr>
        <a:xfrm>
          <a:off x="4307840" y="1314450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88900</xdr:rowOff>
    </xdr:from>
    <xdr:to>
      <xdr:col>19</xdr:col>
      <xdr:colOff>179705</xdr:colOff>
      <xdr:row>76</xdr:row>
      <xdr:rowOff>119380</xdr:rowOff>
    </xdr:to>
    <xdr:cxnSp macro="">
      <xdr:nvCxnSpPr>
        <xdr:cNvPr id="375" name="直線コネクタ 374">
          <a:extLst>
            <a:ext uri="{FF2B5EF4-FFF2-40B4-BE49-F238E27FC236}">
              <a16:creationId xmlns:a16="http://schemas.microsoft.com/office/drawing/2014/main" id="{00000000-0008-0000-0700-000077010000}"/>
            </a:ext>
          </a:extLst>
        </xdr:cNvPr>
        <xdr:cNvCxnSpPr/>
      </xdr:nvCxnSpPr>
      <xdr:spPr>
        <a:xfrm>
          <a:off x="2794000" y="13119100"/>
          <a:ext cx="8001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137160</xdr:rowOff>
    </xdr:from>
    <xdr:to>
      <xdr:col>20</xdr:col>
      <xdr:colOff>38100</xdr:colOff>
      <xdr:row>77</xdr:row>
      <xdr:rowOff>67310</xdr:rowOff>
    </xdr:to>
    <xdr:sp macro="" textlink="">
      <xdr:nvSpPr>
        <xdr:cNvPr id="376" name="フローチャート: 判断 375">
          <a:extLst>
            <a:ext uri="{FF2B5EF4-FFF2-40B4-BE49-F238E27FC236}">
              <a16:creationId xmlns:a16="http://schemas.microsoft.com/office/drawing/2014/main" id="{00000000-0008-0000-0700-000078010000}"/>
            </a:ext>
          </a:extLst>
        </xdr:cNvPr>
        <xdr:cNvSpPr/>
      </xdr:nvSpPr>
      <xdr:spPr>
        <a:xfrm>
          <a:off x="3550920" y="1316736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52070</xdr:rowOff>
    </xdr:from>
    <xdr:ext cx="732790" cy="255270"/>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3241040" y="13253720"/>
          <a:ext cx="7327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76</xdr:row>
      <xdr:rowOff>88900</xdr:rowOff>
    </xdr:from>
    <xdr:to>
      <xdr:col>15</xdr:col>
      <xdr:colOff>98425</xdr:colOff>
      <xdr:row>77</xdr:row>
      <xdr:rowOff>39370</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flipV="1">
          <a:off x="1986280" y="13119100"/>
          <a:ext cx="807720" cy="1219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106680</xdr:rowOff>
    </xdr:from>
    <xdr:to>
      <xdr:col>15</xdr:col>
      <xdr:colOff>149225</xdr:colOff>
      <xdr:row>77</xdr:row>
      <xdr:rowOff>36830</xdr:rowOff>
    </xdr:to>
    <xdr:sp macro="" textlink="">
      <xdr:nvSpPr>
        <xdr:cNvPr id="379" name="フローチャート: 判断 378">
          <a:extLst>
            <a:ext uri="{FF2B5EF4-FFF2-40B4-BE49-F238E27FC236}">
              <a16:creationId xmlns:a16="http://schemas.microsoft.com/office/drawing/2014/main" id="{00000000-0008-0000-0700-00007B010000}"/>
            </a:ext>
          </a:extLst>
        </xdr:cNvPr>
        <xdr:cNvSpPr/>
      </xdr:nvSpPr>
      <xdr:spPr>
        <a:xfrm>
          <a:off x="27432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21590</xdr:rowOff>
    </xdr:from>
    <xdr:ext cx="762000" cy="259080"/>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2453640" y="132232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77</xdr:row>
      <xdr:rowOff>39370</xdr:rowOff>
    </xdr:from>
    <xdr:to>
      <xdr:col>11</xdr:col>
      <xdr:colOff>9525</xdr:colOff>
      <xdr:row>77</xdr:row>
      <xdr:rowOff>69850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flipV="1">
          <a:off x="1198880" y="13241020"/>
          <a:ext cx="7874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26670</xdr:rowOff>
    </xdr:from>
    <xdr:to>
      <xdr:col>11</xdr:col>
      <xdr:colOff>60325</xdr:colOff>
      <xdr:row>77</xdr:row>
      <xdr:rowOff>128270</xdr:rowOff>
    </xdr:to>
    <xdr:sp macro="" textlink="">
      <xdr:nvSpPr>
        <xdr:cNvPr id="382" name="フローチャート: 判断 381">
          <a:extLst>
            <a:ext uri="{FF2B5EF4-FFF2-40B4-BE49-F238E27FC236}">
              <a16:creationId xmlns:a16="http://schemas.microsoft.com/office/drawing/2014/main" id="{00000000-0008-0000-0700-00007E010000}"/>
            </a:ext>
          </a:extLst>
        </xdr:cNvPr>
        <xdr:cNvSpPr/>
      </xdr:nvSpPr>
      <xdr:spPr>
        <a:xfrm>
          <a:off x="1955800" y="1322832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113030</xdr:rowOff>
    </xdr:from>
    <xdr:ext cx="762000" cy="259080"/>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1645920" y="133146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77</xdr:row>
      <xdr:rowOff>26670</xdr:rowOff>
    </xdr:from>
    <xdr:to>
      <xdr:col>6</xdr:col>
      <xdr:colOff>171450</xdr:colOff>
      <xdr:row>77</xdr:row>
      <xdr:rowOff>128270</xdr:rowOff>
    </xdr:to>
    <xdr:sp macro="" textlink="">
      <xdr:nvSpPr>
        <xdr:cNvPr id="384" name="フローチャート: 判断 383">
          <a:extLst>
            <a:ext uri="{FF2B5EF4-FFF2-40B4-BE49-F238E27FC236}">
              <a16:creationId xmlns:a16="http://schemas.microsoft.com/office/drawing/2014/main" id="{00000000-0008-0000-0700-000080010000}"/>
            </a:ext>
          </a:extLst>
        </xdr:cNvPr>
        <xdr:cNvSpPr/>
      </xdr:nvSpPr>
      <xdr:spPr>
        <a:xfrm>
          <a:off x="114808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113030</xdr:rowOff>
    </xdr:from>
    <xdr:ext cx="758190" cy="259080"/>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858520" y="1331468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58190" cy="259080"/>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4142740" y="14411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58190" cy="259080"/>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3406140" y="14411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62000" cy="259080"/>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259842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179705</xdr:colOff>
      <xdr:row>84</xdr:row>
      <xdr:rowOff>10160</xdr:rowOff>
    </xdr:from>
    <xdr:ext cx="762000" cy="259080"/>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179705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58190" cy="259080"/>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1003300" y="14411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174625</xdr:colOff>
      <xdr:row>76</xdr:row>
      <xdr:rowOff>121920</xdr:rowOff>
    </xdr:from>
    <xdr:to>
      <xdr:col>24</xdr:col>
      <xdr:colOff>76200</xdr:colOff>
      <xdr:row>77</xdr:row>
      <xdr:rowOff>52070</xdr:rowOff>
    </xdr:to>
    <xdr:sp macro="" textlink="">
      <xdr:nvSpPr>
        <xdr:cNvPr id="391" name="楕円 390">
          <a:extLst>
            <a:ext uri="{FF2B5EF4-FFF2-40B4-BE49-F238E27FC236}">
              <a16:creationId xmlns:a16="http://schemas.microsoft.com/office/drawing/2014/main" id="{00000000-0008-0000-0700-000087010000}"/>
            </a:ext>
          </a:extLst>
        </xdr:cNvPr>
        <xdr:cNvSpPr/>
      </xdr:nvSpPr>
      <xdr:spPr>
        <a:xfrm>
          <a:off x="4307840" y="1315212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93980</xdr:rowOff>
    </xdr:from>
    <xdr:ext cx="762000" cy="259080"/>
    <xdr:sp macro="" textlink="">
      <xdr:nvSpPr>
        <xdr:cNvPr id="392" name="公債費該当値テキスト">
          <a:extLst>
            <a:ext uri="{FF2B5EF4-FFF2-40B4-BE49-F238E27FC236}">
              <a16:creationId xmlns:a16="http://schemas.microsoft.com/office/drawing/2014/main" id="{00000000-0008-0000-0700-000088010000}"/>
            </a:ext>
          </a:extLst>
        </xdr:cNvPr>
        <xdr:cNvSpPr txBox="1"/>
      </xdr:nvSpPr>
      <xdr:spPr>
        <a:xfrm>
          <a:off x="4427220" y="13124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76</xdr:row>
      <xdr:rowOff>68580</xdr:rowOff>
    </xdr:from>
    <xdr:to>
      <xdr:col>20</xdr:col>
      <xdr:colOff>38100</xdr:colOff>
      <xdr:row>76</xdr:row>
      <xdr:rowOff>170180</xdr:rowOff>
    </xdr:to>
    <xdr:sp macro="" textlink="">
      <xdr:nvSpPr>
        <xdr:cNvPr id="393" name="楕円 392">
          <a:extLst>
            <a:ext uri="{FF2B5EF4-FFF2-40B4-BE49-F238E27FC236}">
              <a16:creationId xmlns:a16="http://schemas.microsoft.com/office/drawing/2014/main" id="{00000000-0008-0000-0700-000089010000}"/>
            </a:ext>
          </a:extLst>
        </xdr:cNvPr>
        <xdr:cNvSpPr/>
      </xdr:nvSpPr>
      <xdr:spPr>
        <a:xfrm>
          <a:off x="3550920" y="1309878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8890</xdr:rowOff>
    </xdr:from>
    <xdr:ext cx="732790" cy="255270"/>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3241040" y="12867640"/>
          <a:ext cx="7327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76</xdr:row>
      <xdr:rowOff>38100</xdr:rowOff>
    </xdr:from>
    <xdr:to>
      <xdr:col>15</xdr:col>
      <xdr:colOff>149225</xdr:colOff>
      <xdr:row>76</xdr:row>
      <xdr:rowOff>139700</xdr:rowOff>
    </xdr:to>
    <xdr:sp macro="" textlink="">
      <xdr:nvSpPr>
        <xdr:cNvPr id="395" name="楕円 394">
          <a:extLst>
            <a:ext uri="{FF2B5EF4-FFF2-40B4-BE49-F238E27FC236}">
              <a16:creationId xmlns:a16="http://schemas.microsoft.com/office/drawing/2014/main" id="{00000000-0008-0000-0700-00008B010000}"/>
            </a:ext>
          </a:extLst>
        </xdr:cNvPr>
        <xdr:cNvSpPr/>
      </xdr:nvSpPr>
      <xdr:spPr>
        <a:xfrm>
          <a:off x="27432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149860</xdr:rowOff>
    </xdr:from>
    <xdr:ext cx="762000" cy="259080"/>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2453640" y="12837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76</xdr:row>
      <xdr:rowOff>160020</xdr:rowOff>
    </xdr:from>
    <xdr:to>
      <xdr:col>11</xdr:col>
      <xdr:colOff>60325</xdr:colOff>
      <xdr:row>77</xdr:row>
      <xdr:rowOff>90170</xdr:rowOff>
    </xdr:to>
    <xdr:sp macro="" textlink="">
      <xdr:nvSpPr>
        <xdr:cNvPr id="397" name="楕円 396">
          <a:extLst>
            <a:ext uri="{FF2B5EF4-FFF2-40B4-BE49-F238E27FC236}">
              <a16:creationId xmlns:a16="http://schemas.microsoft.com/office/drawing/2014/main" id="{00000000-0008-0000-0700-00008D010000}"/>
            </a:ext>
          </a:extLst>
        </xdr:cNvPr>
        <xdr:cNvSpPr/>
      </xdr:nvSpPr>
      <xdr:spPr>
        <a:xfrm>
          <a:off x="1955800" y="1319022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100330</xdr:rowOff>
    </xdr:from>
    <xdr:ext cx="762000" cy="255270"/>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1645920" y="1295908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14.6</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77</xdr:row>
      <xdr:rowOff>19050</xdr:rowOff>
    </xdr:from>
    <xdr:to>
      <xdr:col>6</xdr:col>
      <xdr:colOff>171450</xdr:colOff>
      <xdr:row>77</xdr:row>
      <xdr:rowOff>120650</xdr:rowOff>
    </xdr:to>
    <xdr:sp macro="" textlink="">
      <xdr:nvSpPr>
        <xdr:cNvPr id="399" name="楕円 398">
          <a:extLst>
            <a:ext uri="{FF2B5EF4-FFF2-40B4-BE49-F238E27FC236}">
              <a16:creationId xmlns:a16="http://schemas.microsoft.com/office/drawing/2014/main" id="{00000000-0008-0000-0700-00008F010000}"/>
            </a:ext>
          </a:extLst>
        </xdr:cNvPr>
        <xdr:cNvSpPr/>
      </xdr:nvSpPr>
      <xdr:spPr>
        <a:xfrm>
          <a:off x="114808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130810</xdr:rowOff>
    </xdr:from>
    <xdr:ext cx="758190" cy="259080"/>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858520" y="129895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15.0</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700-000091010000}"/>
            </a:ext>
          </a:extLst>
        </xdr:cNvPr>
        <xdr:cNvSpPr/>
      </xdr:nvSpPr>
      <xdr:spPr>
        <a:xfrm>
          <a:off x="11186160" y="11557000"/>
          <a:ext cx="41554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700-000092010000}"/>
            </a:ext>
          </a:extLst>
        </xdr:cNvPr>
        <xdr:cNvSpPr/>
      </xdr:nvSpPr>
      <xdr:spPr>
        <a:xfrm>
          <a:off x="15354300" y="11620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700-000093010000}"/>
            </a:ext>
          </a:extLst>
        </xdr:cNvPr>
        <xdr:cNvSpPr/>
      </xdr:nvSpPr>
      <xdr:spPr>
        <a:xfrm>
          <a:off x="15354300" y="11811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56/108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700-000094010000}"/>
            </a:ext>
          </a:extLst>
        </xdr:cNvPr>
        <xdr:cNvSpPr/>
      </xdr:nvSpPr>
      <xdr:spPr>
        <a:xfrm>
          <a:off x="16880840" y="11620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700-000095010000}"/>
            </a:ext>
          </a:extLst>
        </xdr:cNvPr>
        <xdr:cNvSpPr/>
      </xdr:nvSpPr>
      <xdr:spPr>
        <a:xfrm>
          <a:off x="16880840" y="11811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77.2</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179705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700-000096010000}"/>
            </a:ext>
          </a:extLst>
        </xdr:cNvPr>
        <xdr:cNvSpPr/>
      </xdr:nvSpPr>
      <xdr:spPr>
        <a:xfrm>
          <a:off x="18329910" y="116205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101</xdr:col>
      <xdr:colOff>179705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700-000097010000}"/>
            </a:ext>
          </a:extLst>
        </xdr:cNvPr>
        <xdr:cNvSpPr/>
      </xdr:nvSpPr>
      <xdr:spPr>
        <a:xfrm>
          <a:off x="18329910" y="118110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80.5</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700-000098010000}"/>
            </a:ext>
          </a:extLst>
        </xdr:cNvPr>
        <xdr:cNvSpPr/>
      </xdr:nvSpPr>
      <xdr:spPr>
        <a:xfrm>
          <a:off x="11186160" y="12128500"/>
          <a:ext cx="41554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179705</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700-000099010000}"/>
            </a:ext>
          </a:extLst>
        </xdr:cNvPr>
        <xdr:cNvSpPr/>
      </xdr:nvSpPr>
      <xdr:spPr>
        <a:xfrm>
          <a:off x="15634335" y="12128500"/>
          <a:ext cx="48025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700-00009A010000}"/>
            </a:ext>
          </a:extLst>
        </xdr:cNvPr>
        <xdr:cNvSpPr/>
      </xdr:nvSpPr>
      <xdr:spPr>
        <a:xfrm>
          <a:off x="15694660" y="12128500"/>
          <a:ext cx="3423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15732760" y="12446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eaLnBrk="1" fontAlgn="auto" latinLnBrk="0" hangingPunct="1"/>
          <a:r>
            <a:rPr kumimoji="1" lang="ja-JP" altLang="en-US" sz="1300">
              <a:solidFill>
                <a:schemeClr val="dk1"/>
              </a:solidFill>
              <a:effectLst/>
              <a:latin typeface="ＭＳ ゴシック"/>
              <a:ea typeface="ＭＳ ゴシック"/>
              <a:cs typeface="+mn-cs"/>
            </a:rPr>
            <a:t>　</a:t>
          </a:r>
          <a:r>
            <a:rPr kumimoji="1" lang="ja-JP" altLang="ja-JP" sz="1300">
              <a:solidFill>
                <a:schemeClr val="dk1"/>
              </a:solidFill>
              <a:effectLst/>
              <a:latin typeface="ＭＳ ゴシック"/>
              <a:ea typeface="ＭＳ ゴシック"/>
              <a:cs typeface="+mn-cs"/>
            </a:rPr>
            <a:t>公債費以外の経常収支比率について、</a:t>
          </a:r>
          <a:r>
            <a:rPr kumimoji="1" lang="ja-JP" altLang="en-US" sz="1300">
              <a:solidFill>
                <a:schemeClr val="dk1"/>
              </a:solidFill>
              <a:effectLst/>
              <a:latin typeface="ＭＳ ゴシック"/>
              <a:ea typeface="ＭＳ ゴシック"/>
              <a:cs typeface="+mn-cs"/>
            </a:rPr>
            <a:t>令和５年度は</a:t>
          </a:r>
          <a:r>
            <a:rPr kumimoji="1" lang="ja-JP" altLang="ja-JP" sz="1300">
              <a:solidFill>
                <a:schemeClr val="dk1"/>
              </a:solidFill>
              <a:effectLst/>
              <a:latin typeface="ＭＳ ゴシック"/>
              <a:ea typeface="ＭＳ ゴシック"/>
              <a:cs typeface="+mn-cs"/>
            </a:rPr>
            <a:t>類似団体を上</a:t>
          </a:r>
          <a:r>
            <a:rPr kumimoji="1" lang="ja-JP" altLang="en-US" sz="1300">
              <a:solidFill>
                <a:schemeClr val="dk1"/>
              </a:solidFill>
              <a:effectLst/>
              <a:latin typeface="ＭＳ ゴシック"/>
              <a:ea typeface="ＭＳ ゴシック"/>
              <a:cs typeface="+mn-cs"/>
            </a:rPr>
            <a:t>回る結果となった</a:t>
          </a:r>
          <a:r>
            <a:rPr kumimoji="1" lang="ja-JP" altLang="ja-JP" sz="1300">
              <a:solidFill>
                <a:schemeClr val="dk1"/>
              </a:solidFill>
              <a:effectLst/>
              <a:latin typeface="ＭＳ ゴシック"/>
              <a:ea typeface="ＭＳ ゴシック"/>
              <a:cs typeface="+mn-cs"/>
            </a:rPr>
            <a:t>。</a:t>
          </a:r>
          <a:endParaRPr lang="ja-JP" altLang="ja-JP" sz="1300">
            <a:effectLst/>
            <a:latin typeface="ＭＳ ゴシック"/>
            <a:ea typeface="ＭＳ ゴシック"/>
          </a:endParaRPr>
        </a:p>
        <a:p>
          <a:r>
            <a:rPr kumimoji="1" lang="ja-JP" altLang="ja-JP" sz="1300">
              <a:solidFill>
                <a:schemeClr val="dk1"/>
              </a:solidFill>
              <a:effectLst/>
              <a:latin typeface="ＭＳ ゴシック"/>
              <a:ea typeface="ＭＳ ゴシック"/>
              <a:cs typeface="+mn-cs"/>
            </a:rPr>
            <a:t>　今後予定されている吉川美南駅東口周辺地区土地区画整理事業、公共施設の長寿命化などの大規模事業に対する市債の借入により、公債費の増加は避けれないため、公債費以外で経費の削減に積極的に取り組む。</a:t>
          </a:r>
          <a:endParaRPr kumimoji="1" lang="ja-JP" altLang="en-US" sz="1300">
            <a:latin typeface="ＭＳ Ｐゴシック"/>
            <a:ea typeface="ＭＳ Ｐゴシック"/>
          </a:endParaRPr>
        </a:p>
      </xdr:txBody>
    </xdr:sp>
    <xdr:clientData/>
  </xdr:twoCellAnchor>
  <xdr:oneCellAnchor>
    <xdr:from>
      <xdr:col>62</xdr:col>
      <xdr:colOff>6350</xdr:colOff>
      <xdr:row>69</xdr:row>
      <xdr:rowOff>107950</xdr:rowOff>
    </xdr:from>
    <xdr:ext cx="294640" cy="22542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11148060" y="119380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11186160" y="14414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504190" cy="255270"/>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739120" y="14272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11186160" y="138430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156210</xdr:rowOff>
    </xdr:from>
    <xdr:ext cx="504190" cy="255270"/>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739120" y="137007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a:off x="11186160" y="13271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99060</xdr:rowOff>
    </xdr:from>
    <xdr:ext cx="504190" cy="255270"/>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739120" y="13129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9" name="直線コネクタ 418">
          <a:extLst>
            <a:ext uri="{FF2B5EF4-FFF2-40B4-BE49-F238E27FC236}">
              <a16:creationId xmlns:a16="http://schemas.microsoft.com/office/drawing/2014/main" id="{00000000-0008-0000-0700-0000A3010000}"/>
            </a:ext>
          </a:extLst>
        </xdr:cNvPr>
        <xdr:cNvCxnSpPr/>
      </xdr:nvCxnSpPr>
      <xdr:spPr>
        <a:xfrm>
          <a:off x="11186160" y="127000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41910</xdr:rowOff>
    </xdr:from>
    <xdr:ext cx="504190" cy="255270"/>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739120" y="125577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700-0000A5010000}"/>
            </a:ext>
          </a:extLst>
        </xdr:cNvPr>
        <xdr:cNvCxnSpPr/>
      </xdr:nvCxnSpPr>
      <xdr:spPr>
        <a:xfrm>
          <a:off x="11186160" y="12128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504190" cy="255270"/>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739120" y="11986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700-0000A7010000}"/>
            </a:ext>
          </a:extLst>
        </xdr:cNvPr>
        <xdr:cNvSpPr/>
      </xdr:nvSpPr>
      <xdr:spPr>
        <a:xfrm>
          <a:off x="11186160" y="12128500"/>
          <a:ext cx="41554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98425</xdr:rowOff>
    </xdr:from>
    <xdr:to>
      <xdr:col>82</xdr:col>
      <xdr:colOff>107950</xdr:colOff>
      <xdr:row>80</xdr:row>
      <xdr:rowOff>149860</xdr:rowOff>
    </xdr:to>
    <xdr:cxnSp macro="">
      <xdr:nvCxnSpPr>
        <xdr:cNvPr id="424" name="直線コネクタ 423">
          <a:extLst>
            <a:ext uri="{FF2B5EF4-FFF2-40B4-BE49-F238E27FC236}">
              <a16:creationId xmlns:a16="http://schemas.microsoft.com/office/drawing/2014/main" id="{00000000-0008-0000-0700-0000A8010000}"/>
            </a:ext>
          </a:extLst>
        </xdr:cNvPr>
        <xdr:cNvCxnSpPr/>
      </xdr:nvCxnSpPr>
      <xdr:spPr>
        <a:xfrm flipV="1">
          <a:off x="14843760" y="12614275"/>
          <a:ext cx="0" cy="12515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80</xdr:row>
      <xdr:rowOff>121920</xdr:rowOff>
    </xdr:from>
    <xdr:ext cx="762000" cy="255270"/>
    <xdr:sp macro="" textlink="">
      <xdr:nvSpPr>
        <xdr:cNvPr id="425" name="公債費以外最小値テキスト">
          <a:extLst>
            <a:ext uri="{FF2B5EF4-FFF2-40B4-BE49-F238E27FC236}">
              <a16:creationId xmlns:a16="http://schemas.microsoft.com/office/drawing/2014/main" id="{00000000-0008-0000-0700-0000A9010000}"/>
            </a:ext>
          </a:extLst>
        </xdr:cNvPr>
        <xdr:cNvSpPr txBox="1"/>
      </xdr:nvSpPr>
      <xdr:spPr>
        <a:xfrm>
          <a:off x="14915515" y="1383792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90.4</a:t>
          </a:r>
          <a:endParaRPr kumimoji="1" lang="ja-JP" altLang="en-US" sz="1000" b="1">
            <a:latin typeface="ＭＳ Ｐゴシック"/>
            <a:ea typeface="ＭＳ Ｐゴシック"/>
          </a:endParaRPr>
        </a:p>
      </xdr:txBody>
    </xdr:sp>
    <xdr:clientData/>
  </xdr:oneCellAnchor>
  <xdr:twoCellAnchor>
    <xdr:from>
      <xdr:col>82</xdr:col>
      <xdr:colOff>19050</xdr:colOff>
      <xdr:row>80</xdr:row>
      <xdr:rowOff>149860</xdr:rowOff>
    </xdr:from>
    <xdr:to>
      <xdr:col>82</xdr:col>
      <xdr:colOff>179705</xdr:colOff>
      <xdr:row>80</xdr:row>
      <xdr:rowOff>149860</xdr:rowOff>
    </xdr:to>
    <xdr:cxnSp macro="">
      <xdr:nvCxnSpPr>
        <xdr:cNvPr id="426" name="直線コネクタ 425">
          <a:extLst>
            <a:ext uri="{FF2B5EF4-FFF2-40B4-BE49-F238E27FC236}">
              <a16:creationId xmlns:a16="http://schemas.microsoft.com/office/drawing/2014/main" id="{00000000-0008-0000-0700-0000AA010000}"/>
            </a:ext>
          </a:extLst>
        </xdr:cNvPr>
        <xdr:cNvCxnSpPr/>
      </xdr:nvCxnSpPr>
      <xdr:spPr>
        <a:xfrm>
          <a:off x="14754860" y="1386586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72</xdr:row>
      <xdr:rowOff>13335</xdr:rowOff>
    </xdr:from>
    <xdr:ext cx="762000" cy="259080"/>
    <xdr:sp macro="" textlink="">
      <xdr:nvSpPr>
        <xdr:cNvPr id="427" name="公債費以外最大値テキスト">
          <a:extLst>
            <a:ext uri="{FF2B5EF4-FFF2-40B4-BE49-F238E27FC236}">
              <a16:creationId xmlns:a16="http://schemas.microsoft.com/office/drawing/2014/main" id="{00000000-0008-0000-0700-0000AB010000}"/>
            </a:ext>
          </a:extLst>
        </xdr:cNvPr>
        <xdr:cNvSpPr txBox="1"/>
      </xdr:nvSpPr>
      <xdr:spPr>
        <a:xfrm>
          <a:off x="14915515" y="123577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68.5</a:t>
          </a:r>
          <a:endParaRPr kumimoji="1" lang="ja-JP" altLang="en-US" sz="1000" b="1">
            <a:latin typeface="ＭＳ Ｐゴシック"/>
            <a:ea typeface="ＭＳ Ｐゴシック"/>
          </a:endParaRPr>
        </a:p>
      </xdr:txBody>
    </xdr:sp>
    <xdr:clientData/>
  </xdr:oneCellAnchor>
  <xdr:twoCellAnchor>
    <xdr:from>
      <xdr:col>82</xdr:col>
      <xdr:colOff>19050</xdr:colOff>
      <xdr:row>73</xdr:row>
      <xdr:rowOff>98425</xdr:rowOff>
    </xdr:from>
    <xdr:to>
      <xdr:col>82</xdr:col>
      <xdr:colOff>179705</xdr:colOff>
      <xdr:row>73</xdr:row>
      <xdr:rowOff>98425</xdr:rowOff>
    </xdr:to>
    <xdr:cxnSp macro="">
      <xdr:nvCxnSpPr>
        <xdr:cNvPr id="428" name="直線コネクタ 427">
          <a:extLst>
            <a:ext uri="{FF2B5EF4-FFF2-40B4-BE49-F238E27FC236}">
              <a16:creationId xmlns:a16="http://schemas.microsoft.com/office/drawing/2014/main" id="{00000000-0008-0000-0700-0000AC010000}"/>
            </a:ext>
          </a:extLst>
        </xdr:cNvPr>
        <xdr:cNvCxnSpPr/>
      </xdr:nvCxnSpPr>
      <xdr:spPr>
        <a:xfrm>
          <a:off x="14754860" y="12614275"/>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161290</xdr:rowOff>
    </xdr:from>
    <xdr:to>
      <xdr:col>82</xdr:col>
      <xdr:colOff>107950</xdr:colOff>
      <xdr:row>77</xdr:row>
      <xdr:rowOff>69850</xdr:rowOff>
    </xdr:to>
    <xdr:cxnSp macro="">
      <xdr:nvCxnSpPr>
        <xdr:cNvPr id="429" name="直線コネクタ 428">
          <a:extLst>
            <a:ext uri="{FF2B5EF4-FFF2-40B4-BE49-F238E27FC236}">
              <a16:creationId xmlns:a16="http://schemas.microsoft.com/office/drawing/2014/main" id="{00000000-0008-0000-0700-0000AD010000}"/>
            </a:ext>
          </a:extLst>
        </xdr:cNvPr>
        <xdr:cNvCxnSpPr/>
      </xdr:nvCxnSpPr>
      <xdr:spPr>
        <a:xfrm>
          <a:off x="14086840" y="13191490"/>
          <a:ext cx="75692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76</xdr:row>
      <xdr:rowOff>12700</xdr:rowOff>
    </xdr:from>
    <xdr:ext cx="762000" cy="259080"/>
    <xdr:sp macro="" textlink="">
      <xdr:nvSpPr>
        <xdr:cNvPr id="430" name="公債費以外平均値テキスト">
          <a:extLst>
            <a:ext uri="{FF2B5EF4-FFF2-40B4-BE49-F238E27FC236}">
              <a16:creationId xmlns:a16="http://schemas.microsoft.com/office/drawing/2014/main" id="{00000000-0008-0000-0700-0000AE010000}"/>
            </a:ext>
          </a:extLst>
        </xdr:cNvPr>
        <xdr:cNvSpPr txBox="1"/>
      </xdr:nvSpPr>
      <xdr:spPr>
        <a:xfrm>
          <a:off x="14915515" y="130429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79.6</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76</xdr:row>
      <xdr:rowOff>167640</xdr:rowOff>
    </xdr:from>
    <xdr:to>
      <xdr:col>82</xdr:col>
      <xdr:colOff>158750</xdr:colOff>
      <xdr:row>77</xdr:row>
      <xdr:rowOff>97790</xdr:rowOff>
    </xdr:to>
    <xdr:sp macro="" textlink="">
      <xdr:nvSpPr>
        <xdr:cNvPr id="431" name="フローチャート: 判断 430">
          <a:extLst>
            <a:ext uri="{FF2B5EF4-FFF2-40B4-BE49-F238E27FC236}">
              <a16:creationId xmlns:a16="http://schemas.microsoft.com/office/drawing/2014/main" id="{00000000-0008-0000-0700-0000AF010000}"/>
            </a:ext>
          </a:extLst>
        </xdr:cNvPr>
        <xdr:cNvSpPr/>
      </xdr:nvSpPr>
      <xdr:spPr>
        <a:xfrm>
          <a:off x="14792960" y="1319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179705</xdr:colOff>
      <xdr:row>75</xdr:row>
      <xdr:rowOff>109855</xdr:rowOff>
    </xdr:from>
    <xdr:to>
      <xdr:col>78</xdr:col>
      <xdr:colOff>69850</xdr:colOff>
      <xdr:row>76</xdr:row>
      <xdr:rowOff>161290</xdr:rowOff>
    </xdr:to>
    <xdr:cxnSp macro="">
      <xdr:nvCxnSpPr>
        <xdr:cNvPr id="432" name="直線コネクタ 431">
          <a:extLst>
            <a:ext uri="{FF2B5EF4-FFF2-40B4-BE49-F238E27FC236}">
              <a16:creationId xmlns:a16="http://schemas.microsoft.com/office/drawing/2014/main" id="{00000000-0008-0000-0700-0000B0010000}"/>
            </a:ext>
          </a:extLst>
        </xdr:cNvPr>
        <xdr:cNvCxnSpPr/>
      </xdr:nvCxnSpPr>
      <xdr:spPr>
        <a:xfrm>
          <a:off x="13298170" y="12968605"/>
          <a:ext cx="788670" cy="2228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64770</xdr:rowOff>
    </xdr:from>
    <xdr:to>
      <xdr:col>78</xdr:col>
      <xdr:colOff>120650</xdr:colOff>
      <xdr:row>76</xdr:row>
      <xdr:rowOff>166370</xdr:rowOff>
    </xdr:to>
    <xdr:sp macro="" textlink="">
      <xdr:nvSpPr>
        <xdr:cNvPr id="433" name="フローチャート: 判断 432">
          <a:extLst>
            <a:ext uri="{FF2B5EF4-FFF2-40B4-BE49-F238E27FC236}">
              <a16:creationId xmlns:a16="http://schemas.microsoft.com/office/drawing/2014/main" id="{00000000-0008-0000-0700-0000B1010000}"/>
            </a:ext>
          </a:extLst>
        </xdr:cNvPr>
        <xdr:cNvSpPr/>
      </xdr:nvSpPr>
      <xdr:spPr>
        <a:xfrm>
          <a:off x="1403604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5080</xdr:rowOff>
    </xdr:from>
    <xdr:ext cx="732790" cy="259080"/>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13746480" y="12863830"/>
          <a:ext cx="7327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77.8</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75</xdr:row>
      <xdr:rowOff>109855</xdr:rowOff>
    </xdr:from>
    <xdr:to>
      <xdr:col>73</xdr:col>
      <xdr:colOff>179705</xdr:colOff>
      <xdr:row>77</xdr:row>
      <xdr:rowOff>149860</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flipV="1">
          <a:off x="12491720" y="12968605"/>
          <a:ext cx="806450" cy="382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53340</xdr:rowOff>
    </xdr:from>
    <xdr:to>
      <xdr:col>74</xdr:col>
      <xdr:colOff>31750</xdr:colOff>
      <xdr:row>75</xdr:row>
      <xdr:rowOff>154940</xdr:rowOff>
    </xdr:to>
    <xdr:sp macro="" textlink="">
      <xdr:nvSpPr>
        <xdr:cNvPr id="436" name="フローチャート: 判断 435">
          <a:extLst>
            <a:ext uri="{FF2B5EF4-FFF2-40B4-BE49-F238E27FC236}">
              <a16:creationId xmlns:a16="http://schemas.microsoft.com/office/drawing/2014/main" id="{00000000-0008-0000-0700-0000B4010000}"/>
            </a:ext>
          </a:extLst>
        </xdr:cNvPr>
        <xdr:cNvSpPr/>
      </xdr:nvSpPr>
      <xdr:spPr>
        <a:xfrm>
          <a:off x="13248640" y="1291209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165100</xdr:rowOff>
    </xdr:from>
    <xdr:ext cx="762000" cy="259080"/>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12938760" y="126809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74.6</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77</xdr:row>
      <xdr:rowOff>149860</xdr:rowOff>
    </xdr:from>
    <xdr:to>
      <xdr:col>69</xdr:col>
      <xdr:colOff>92075</xdr:colOff>
      <xdr:row>78</xdr:row>
      <xdr:rowOff>69850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flipV="1">
          <a:off x="11684000" y="13351510"/>
          <a:ext cx="80772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99060</xdr:rowOff>
    </xdr:from>
    <xdr:to>
      <xdr:col>69</xdr:col>
      <xdr:colOff>142875</xdr:colOff>
      <xdr:row>77</xdr:row>
      <xdr:rowOff>29210</xdr:rowOff>
    </xdr:to>
    <xdr:sp macro="" textlink="">
      <xdr:nvSpPr>
        <xdr:cNvPr id="439" name="フローチャート: 判断 438">
          <a:extLst>
            <a:ext uri="{FF2B5EF4-FFF2-40B4-BE49-F238E27FC236}">
              <a16:creationId xmlns:a16="http://schemas.microsoft.com/office/drawing/2014/main" id="{00000000-0008-0000-0700-0000B7010000}"/>
            </a:ext>
          </a:extLst>
        </xdr:cNvPr>
        <xdr:cNvSpPr/>
      </xdr:nvSpPr>
      <xdr:spPr>
        <a:xfrm>
          <a:off x="12440920" y="1312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39370</xdr:rowOff>
    </xdr:from>
    <xdr:ext cx="762000" cy="259080"/>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12151360" y="128981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78.4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76</xdr:row>
      <xdr:rowOff>121920</xdr:rowOff>
    </xdr:from>
    <xdr:to>
      <xdr:col>65</xdr:col>
      <xdr:colOff>53975</xdr:colOff>
      <xdr:row>77</xdr:row>
      <xdr:rowOff>52070</xdr:rowOff>
    </xdr:to>
    <xdr:sp macro="" textlink="">
      <xdr:nvSpPr>
        <xdr:cNvPr id="441" name="フローチャート: 判断 440">
          <a:extLst>
            <a:ext uri="{FF2B5EF4-FFF2-40B4-BE49-F238E27FC236}">
              <a16:creationId xmlns:a16="http://schemas.microsoft.com/office/drawing/2014/main" id="{00000000-0008-0000-0700-0000B9010000}"/>
            </a:ext>
          </a:extLst>
        </xdr:cNvPr>
        <xdr:cNvSpPr/>
      </xdr:nvSpPr>
      <xdr:spPr>
        <a:xfrm>
          <a:off x="11653520" y="1315212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62230</xdr:rowOff>
    </xdr:from>
    <xdr:ext cx="762000" cy="259080"/>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11343640" y="129209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78.8</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58190" cy="259080"/>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14648180" y="14411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58190" cy="259080"/>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13891260" y="14411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62000" cy="259080"/>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1310386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2000" cy="259080"/>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1229614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179705</xdr:colOff>
      <xdr:row>84</xdr:row>
      <xdr:rowOff>10160</xdr:rowOff>
    </xdr:from>
    <xdr:ext cx="762000" cy="259080"/>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1150112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82</xdr:col>
      <xdr:colOff>57150</xdr:colOff>
      <xdr:row>77</xdr:row>
      <xdr:rowOff>19050</xdr:rowOff>
    </xdr:from>
    <xdr:to>
      <xdr:col>82</xdr:col>
      <xdr:colOff>158750</xdr:colOff>
      <xdr:row>77</xdr:row>
      <xdr:rowOff>120650</xdr:rowOff>
    </xdr:to>
    <xdr:sp macro="" textlink="">
      <xdr:nvSpPr>
        <xdr:cNvPr id="448" name="楕円 447">
          <a:extLst>
            <a:ext uri="{FF2B5EF4-FFF2-40B4-BE49-F238E27FC236}">
              <a16:creationId xmlns:a16="http://schemas.microsoft.com/office/drawing/2014/main" id="{00000000-0008-0000-0700-0000C0010000}"/>
            </a:ext>
          </a:extLst>
        </xdr:cNvPr>
        <xdr:cNvSpPr/>
      </xdr:nvSpPr>
      <xdr:spPr>
        <a:xfrm>
          <a:off x="1479296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179705</xdr:colOff>
      <xdr:row>76</xdr:row>
      <xdr:rowOff>162560</xdr:rowOff>
    </xdr:from>
    <xdr:ext cx="762000" cy="259080"/>
    <xdr:sp macro="" textlink="">
      <xdr:nvSpPr>
        <xdr:cNvPr id="449" name="公債費以外該当値テキスト">
          <a:extLst>
            <a:ext uri="{FF2B5EF4-FFF2-40B4-BE49-F238E27FC236}">
              <a16:creationId xmlns:a16="http://schemas.microsoft.com/office/drawing/2014/main" id="{00000000-0008-0000-0700-0000C1010000}"/>
            </a:ext>
          </a:extLst>
        </xdr:cNvPr>
        <xdr:cNvSpPr txBox="1"/>
      </xdr:nvSpPr>
      <xdr:spPr>
        <a:xfrm>
          <a:off x="14915515" y="1319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80.0</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76</xdr:row>
      <xdr:rowOff>110490</xdr:rowOff>
    </xdr:from>
    <xdr:to>
      <xdr:col>78</xdr:col>
      <xdr:colOff>120650</xdr:colOff>
      <xdr:row>77</xdr:row>
      <xdr:rowOff>40640</xdr:rowOff>
    </xdr:to>
    <xdr:sp macro="" textlink="">
      <xdr:nvSpPr>
        <xdr:cNvPr id="450" name="楕円 449">
          <a:extLst>
            <a:ext uri="{FF2B5EF4-FFF2-40B4-BE49-F238E27FC236}">
              <a16:creationId xmlns:a16="http://schemas.microsoft.com/office/drawing/2014/main" id="{00000000-0008-0000-0700-0000C2010000}"/>
            </a:ext>
          </a:extLst>
        </xdr:cNvPr>
        <xdr:cNvSpPr/>
      </xdr:nvSpPr>
      <xdr:spPr>
        <a:xfrm>
          <a:off x="14036040" y="13140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25400</xdr:rowOff>
    </xdr:from>
    <xdr:ext cx="732790" cy="259080"/>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13746480" y="13227050"/>
          <a:ext cx="7327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78.6</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75</xdr:row>
      <xdr:rowOff>59055</xdr:rowOff>
    </xdr:from>
    <xdr:to>
      <xdr:col>74</xdr:col>
      <xdr:colOff>31750</xdr:colOff>
      <xdr:row>75</xdr:row>
      <xdr:rowOff>160655</xdr:rowOff>
    </xdr:to>
    <xdr:sp macro="" textlink="">
      <xdr:nvSpPr>
        <xdr:cNvPr id="452" name="楕円 451">
          <a:extLst>
            <a:ext uri="{FF2B5EF4-FFF2-40B4-BE49-F238E27FC236}">
              <a16:creationId xmlns:a16="http://schemas.microsoft.com/office/drawing/2014/main" id="{00000000-0008-0000-0700-0000C4010000}"/>
            </a:ext>
          </a:extLst>
        </xdr:cNvPr>
        <xdr:cNvSpPr/>
      </xdr:nvSpPr>
      <xdr:spPr>
        <a:xfrm>
          <a:off x="13248640" y="1291780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145415</xdr:rowOff>
    </xdr:from>
    <xdr:ext cx="762000" cy="255270"/>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12938760" y="1300416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74.7</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77</xdr:row>
      <xdr:rowOff>99060</xdr:rowOff>
    </xdr:from>
    <xdr:to>
      <xdr:col>69</xdr:col>
      <xdr:colOff>142875</xdr:colOff>
      <xdr:row>78</xdr:row>
      <xdr:rowOff>29210</xdr:rowOff>
    </xdr:to>
    <xdr:sp macro="" textlink="">
      <xdr:nvSpPr>
        <xdr:cNvPr id="454" name="楕円 453">
          <a:extLst>
            <a:ext uri="{FF2B5EF4-FFF2-40B4-BE49-F238E27FC236}">
              <a16:creationId xmlns:a16="http://schemas.microsoft.com/office/drawing/2014/main" id="{00000000-0008-0000-0700-0000C6010000}"/>
            </a:ext>
          </a:extLst>
        </xdr:cNvPr>
        <xdr:cNvSpPr/>
      </xdr:nvSpPr>
      <xdr:spPr>
        <a:xfrm>
          <a:off x="12440920" y="13300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13970</xdr:rowOff>
    </xdr:from>
    <xdr:ext cx="762000" cy="259080"/>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12151360" y="133870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81.4</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78</xdr:row>
      <xdr:rowOff>19050</xdr:rowOff>
    </xdr:from>
    <xdr:to>
      <xdr:col>65</xdr:col>
      <xdr:colOff>53975</xdr:colOff>
      <xdr:row>78</xdr:row>
      <xdr:rowOff>120650</xdr:rowOff>
    </xdr:to>
    <xdr:sp macro="" textlink="">
      <xdr:nvSpPr>
        <xdr:cNvPr id="456" name="楕円 455">
          <a:extLst>
            <a:ext uri="{FF2B5EF4-FFF2-40B4-BE49-F238E27FC236}">
              <a16:creationId xmlns:a16="http://schemas.microsoft.com/office/drawing/2014/main" id="{00000000-0008-0000-0700-0000C8010000}"/>
            </a:ext>
          </a:extLst>
        </xdr:cNvPr>
        <xdr:cNvSpPr/>
      </xdr:nvSpPr>
      <xdr:spPr>
        <a:xfrm>
          <a:off x="11653520" y="1339215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105410</xdr:rowOff>
    </xdr:from>
    <xdr:ext cx="762000" cy="259080"/>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11343640" y="13478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83.0</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111760</xdr:rowOff>
    </xdr:from>
    <xdr:to>
      <xdr:col>34</xdr:col>
      <xdr:colOff>19050</xdr:colOff>
      <xdr:row>64</xdr:row>
      <xdr:rowOff>111760</xdr:rowOff>
    </xdr:to>
    <xdr:graphicFrame macro="">
      <xdr:nvGraphicFramePr>
        <xdr:cNvPr id="2" name="グラフ3">
          <a:extLst>
            <a:ext uri="{FF2B5EF4-FFF2-40B4-BE49-F238E27FC236}">
              <a16:creationId xmlns:a16="http://schemas.microsoft.com/office/drawing/2014/main" id="{00000000-0008-0000-08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86995</xdr:rowOff>
    </xdr:from>
    <xdr:to>
      <xdr:col>40</xdr:col>
      <xdr:colOff>279400</xdr:colOff>
      <xdr:row>3</xdr:row>
      <xdr:rowOff>18415</xdr:rowOff>
    </xdr:to>
    <xdr:sp macro="" textlink="">
      <xdr:nvSpPr>
        <xdr:cNvPr id="3" name="表題ボックス">
          <a:extLst>
            <a:ext uri="{FF2B5EF4-FFF2-40B4-BE49-F238E27FC236}">
              <a16:creationId xmlns:a16="http://schemas.microsoft.com/office/drawing/2014/main" id="{00000000-0008-0000-0800-000003000000}"/>
            </a:ext>
          </a:extLst>
        </xdr:cNvPr>
        <xdr:cNvSpPr/>
      </xdr:nvSpPr>
      <xdr:spPr>
        <a:xfrm>
          <a:off x="0" y="86995"/>
          <a:ext cx="11115040" cy="43434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698500</xdr:colOff>
      <xdr:row>0</xdr:row>
      <xdr:rowOff>0</xdr:rowOff>
    </xdr:from>
    <xdr:to>
      <xdr:col>43</xdr:col>
      <xdr:colOff>1091565</xdr:colOff>
      <xdr:row>2</xdr:row>
      <xdr:rowOff>37465</xdr:rowOff>
    </xdr:to>
    <xdr:sp macro="" textlink="">
      <xdr:nvSpPr>
        <xdr:cNvPr id="4" name="団体名称ボックス1">
          <a:extLst>
            <a:ext uri="{FF2B5EF4-FFF2-40B4-BE49-F238E27FC236}">
              <a16:creationId xmlns:a16="http://schemas.microsoft.com/office/drawing/2014/main" id="{00000000-0008-0000-0800-000004000000}"/>
            </a:ext>
          </a:extLst>
        </xdr:cNvPr>
        <xdr:cNvSpPr/>
      </xdr:nvSpPr>
      <xdr:spPr>
        <a:xfrm>
          <a:off x="12700000" y="0"/>
          <a:ext cx="2724785" cy="372745"/>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1075690</xdr:colOff>
      <xdr:row>2</xdr:row>
      <xdr:rowOff>24765</xdr:rowOff>
    </xdr:to>
    <xdr:sp macro="" textlink="">
      <xdr:nvSpPr>
        <xdr:cNvPr id="5" name="団体名称ボックス2">
          <a:extLst>
            <a:ext uri="{FF2B5EF4-FFF2-40B4-BE49-F238E27FC236}">
              <a16:creationId xmlns:a16="http://schemas.microsoft.com/office/drawing/2014/main" id="{00000000-0008-0000-0800-000005000000}"/>
            </a:ext>
          </a:extLst>
        </xdr:cNvPr>
        <xdr:cNvSpPr/>
      </xdr:nvSpPr>
      <xdr:spPr>
        <a:xfrm>
          <a:off x="12709525" y="12700"/>
          <a:ext cx="2699385" cy="347345"/>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720090</xdr:colOff>
      <xdr:row>0</xdr:row>
      <xdr:rowOff>31115</xdr:rowOff>
    </xdr:from>
    <xdr:to>
      <xdr:col>43</xdr:col>
      <xdr:colOff>1056640</xdr:colOff>
      <xdr:row>2</xdr:row>
      <xdr:rowOff>12700</xdr:rowOff>
    </xdr:to>
    <xdr:sp macro="" textlink="">
      <xdr:nvSpPr>
        <xdr:cNvPr id="6" name="団体名称ボックス3">
          <a:extLst>
            <a:ext uri="{FF2B5EF4-FFF2-40B4-BE49-F238E27FC236}">
              <a16:creationId xmlns:a16="http://schemas.microsoft.com/office/drawing/2014/main" id="{00000000-0008-0000-0800-000006000000}"/>
            </a:ext>
          </a:extLst>
        </xdr:cNvPr>
        <xdr:cNvSpPr/>
      </xdr:nvSpPr>
      <xdr:spPr>
        <a:xfrm>
          <a:off x="12721590" y="31115"/>
          <a:ext cx="2668270" cy="316865"/>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埼玉県吉川市</a:t>
          </a:r>
        </a:p>
      </xdr:txBody>
    </xdr:sp>
    <xdr:clientData/>
  </xdr:twoCellAnchor>
  <xdr:twoCellAnchor>
    <xdr:from>
      <xdr:col>39</xdr:col>
      <xdr:colOff>1066800</xdr:colOff>
      <xdr:row>0</xdr:row>
      <xdr:rowOff>0</xdr:rowOff>
    </xdr:from>
    <xdr:to>
      <xdr:col>41</xdr:col>
      <xdr:colOff>501650</xdr:colOff>
      <xdr:row>2</xdr:row>
      <xdr:rowOff>37465</xdr:rowOff>
    </xdr:to>
    <xdr:sp macro="" textlink="">
      <xdr:nvSpPr>
        <xdr:cNvPr id="7" name="正方形/長方形 6">
          <a:extLst>
            <a:ext uri="{FF2B5EF4-FFF2-40B4-BE49-F238E27FC236}">
              <a16:creationId xmlns:a16="http://schemas.microsoft.com/office/drawing/2014/main" id="{00000000-0008-0000-0800-000007000000}"/>
            </a:ext>
          </a:extLst>
        </xdr:cNvPr>
        <xdr:cNvSpPr/>
      </xdr:nvSpPr>
      <xdr:spPr>
        <a:xfrm>
          <a:off x="10736580" y="0"/>
          <a:ext cx="1766570" cy="372745"/>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1091565</xdr:colOff>
      <xdr:row>0</xdr:row>
      <xdr:rowOff>12700</xdr:rowOff>
    </xdr:from>
    <xdr:to>
      <xdr:col>41</xdr:col>
      <xdr:colOff>481965</xdr:colOff>
      <xdr:row>2</xdr:row>
      <xdr:rowOff>24765</xdr:rowOff>
    </xdr:to>
    <xdr:sp macro="" textlink="">
      <xdr:nvSpPr>
        <xdr:cNvPr id="8" name="正方形/長方形 7">
          <a:extLst>
            <a:ext uri="{FF2B5EF4-FFF2-40B4-BE49-F238E27FC236}">
              <a16:creationId xmlns:a16="http://schemas.microsoft.com/office/drawing/2014/main" id="{00000000-0008-0000-0800-000008000000}"/>
            </a:ext>
          </a:extLst>
        </xdr:cNvPr>
        <xdr:cNvSpPr/>
      </xdr:nvSpPr>
      <xdr:spPr>
        <a:xfrm>
          <a:off x="10761345" y="12700"/>
          <a:ext cx="1722120" cy="347345"/>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1118235</xdr:colOff>
      <xdr:row>0</xdr:row>
      <xdr:rowOff>31115</xdr:rowOff>
    </xdr:from>
    <xdr:to>
      <xdr:col>41</xdr:col>
      <xdr:colOff>451485</xdr:colOff>
      <xdr:row>2</xdr:row>
      <xdr:rowOff>12700</xdr:rowOff>
    </xdr:to>
    <xdr:sp macro="" textlink="">
      <xdr:nvSpPr>
        <xdr:cNvPr id="9" name="正方形/長方形 8">
          <a:extLst>
            <a:ext uri="{FF2B5EF4-FFF2-40B4-BE49-F238E27FC236}">
              <a16:creationId xmlns:a16="http://schemas.microsoft.com/office/drawing/2014/main" id="{00000000-0008-0000-0800-000009000000}"/>
            </a:ext>
          </a:extLst>
        </xdr:cNvPr>
        <xdr:cNvSpPr/>
      </xdr:nvSpPr>
      <xdr:spPr>
        <a:xfrm>
          <a:off x="10788015" y="31115"/>
          <a:ext cx="1664970" cy="316865"/>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5</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28575</xdr:rowOff>
    </xdr:from>
    <xdr:to>
      <xdr:col>33</xdr:col>
      <xdr:colOff>114300</xdr:colOff>
      <xdr:row>64</xdr:row>
      <xdr:rowOff>108585</xdr:rowOff>
    </xdr:to>
    <xdr:sp macro="" textlink="">
      <xdr:nvSpPr>
        <xdr:cNvPr id="10" name="角丸四角形 9">
          <a:extLst>
            <a:ext uri="{FF2B5EF4-FFF2-40B4-BE49-F238E27FC236}">
              <a16:creationId xmlns:a16="http://schemas.microsoft.com/office/drawing/2014/main" id="{00000000-0008-0000-0800-00000A000000}"/>
            </a:ext>
          </a:extLst>
        </xdr:cNvPr>
        <xdr:cNvSpPr/>
      </xdr:nvSpPr>
      <xdr:spPr>
        <a:xfrm>
          <a:off x="1949450" y="11811000"/>
          <a:ext cx="3822700" cy="24765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64770</xdr:rowOff>
    </xdr:from>
    <xdr:to>
      <xdr:col>21</xdr:col>
      <xdr:colOff>0</xdr:colOff>
      <xdr:row>64</xdr:row>
      <xdr:rowOff>146050</xdr:rowOff>
    </xdr:to>
    <xdr:sp macro="" textlink="">
      <xdr:nvSpPr>
        <xdr:cNvPr id="11" name="正方形/長方形 10">
          <a:extLst>
            <a:ext uri="{FF2B5EF4-FFF2-40B4-BE49-F238E27FC236}">
              <a16:creationId xmlns:a16="http://schemas.microsoft.com/office/drawing/2014/main" id="{00000000-0008-0000-0800-00000B000000}"/>
            </a:ext>
          </a:extLst>
        </xdr:cNvPr>
        <xdr:cNvSpPr/>
      </xdr:nvSpPr>
      <xdr:spPr>
        <a:xfrm>
          <a:off x="2463800" y="11847195"/>
          <a:ext cx="1136650" cy="24892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151765</xdr:rowOff>
    </xdr:from>
    <xdr:to>
      <xdr:col>14</xdr:col>
      <xdr:colOff>38100</xdr:colOff>
      <xdr:row>63</xdr:row>
      <xdr:rowOff>151765</xdr:rowOff>
    </xdr:to>
    <xdr:cxnSp macro="">
      <xdr:nvCxnSpPr>
        <xdr:cNvPr id="12" name="直線コネクタ 11">
          <a:extLst>
            <a:ext uri="{FF2B5EF4-FFF2-40B4-BE49-F238E27FC236}">
              <a16:creationId xmlns:a16="http://schemas.microsoft.com/office/drawing/2014/main" id="{00000000-0008-0000-0800-00000C000000}"/>
            </a:ext>
          </a:extLst>
        </xdr:cNvPr>
        <xdr:cNvCxnSpPr/>
      </xdr:nvCxnSpPr>
      <xdr:spPr>
        <a:xfrm>
          <a:off x="2184400" y="11934190"/>
          <a:ext cx="2540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102870</xdr:rowOff>
    </xdr:from>
    <xdr:to>
      <xdr:col>13</xdr:col>
      <xdr:colOff>139700</xdr:colOff>
      <xdr:row>64</xdr:row>
      <xdr:rowOff>34290</xdr:rowOff>
    </xdr:to>
    <xdr:sp macro="" textlink="">
      <xdr:nvSpPr>
        <xdr:cNvPr id="13" name="楕円 12">
          <a:extLst>
            <a:ext uri="{FF2B5EF4-FFF2-40B4-BE49-F238E27FC236}">
              <a16:creationId xmlns:a16="http://schemas.microsoft.com/office/drawing/2014/main" id="{00000000-0008-0000-0800-00000D000000}"/>
            </a:ext>
          </a:extLst>
        </xdr:cNvPr>
        <xdr:cNvSpPr/>
      </xdr:nvSpPr>
      <xdr:spPr>
        <a:xfrm>
          <a:off x="2266950" y="11885295"/>
          <a:ext cx="10160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102870</xdr:rowOff>
    </xdr:from>
    <xdr:to>
      <xdr:col>24</xdr:col>
      <xdr:colOff>12700</xdr:colOff>
      <xdr:row>64</xdr:row>
      <xdr:rowOff>34290</xdr:rowOff>
    </xdr:to>
    <xdr:sp macro="" textlink="">
      <xdr:nvSpPr>
        <xdr:cNvPr id="14" name="フローチャート: 判断 13">
          <a:extLst>
            <a:ext uri="{FF2B5EF4-FFF2-40B4-BE49-F238E27FC236}">
              <a16:creationId xmlns:a16="http://schemas.microsoft.com/office/drawing/2014/main" id="{00000000-0008-0000-0800-00000E000000}"/>
            </a:ext>
          </a:extLst>
        </xdr:cNvPr>
        <xdr:cNvSpPr/>
      </xdr:nvSpPr>
      <xdr:spPr>
        <a:xfrm>
          <a:off x="4044950" y="11885295"/>
          <a:ext cx="8255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64770</xdr:rowOff>
    </xdr:from>
    <xdr:to>
      <xdr:col>31</xdr:col>
      <xdr:colOff>76200</xdr:colOff>
      <xdr:row>64</xdr:row>
      <xdr:rowOff>146050</xdr:rowOff>
    </xdr:to>
    <xdr:sp macro="" textlink="">
      <xdr:nvSpPr>
        <xdr:cNvPr id="15" name="正方形/長方形 14">
          <a:extLst>
            <a:ext uri="{FF2B5EF4-FFF2-40B4-BE49-F238E27FC236}">
              <a16:creationId xmlns:a16="http://schemas.microsoft.com/office/drawing/2014/main" id="{00000000-0008-0000-0800-00000F000000}"/>
            </a:ext>
          </a:extLst>
        </xdr:cNvPr>
        <xdr:cNvSpPr/>
      </xdr:nvSpPr>
      <xdr:spPr>
        <a:xfrm>
          <a:off x="4254500" y="11847195"/>
          <a:ext cx="1136650" cy="24892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84455</xdr:rowOff>
    </xdr:to>
    <xdr:sp macro="" textlink="">
      <xdr:nvSpPr>
        <xdr:cNvPr id="16" name="正方形/長方形 15">
          <a:extLst>
            <a:ext uri="{FF2B5EF4-FFF2-40B4-BE49-F238E27FC236}">
              <a16:creationId xmlns:a16="http://schemas.microsoft.com/office/drawing/2014/main" id="{00000000-0008-0000-0800-000010000000}"/>
            </a:ext>
          </a:extLst>
        </xdr:cNvPr>
        <xdr:cNvSpPr/>
      </xdr:nvSpPr>
      <xdr:spPr>
        <a:xfrm>
          <a:off x="1949450" y="1047115"/>
          <a:ext cx="3822700" cy="25273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800-000011000000}"/>
            </a:ext>
          </a:extLst>
        </xdr:cNvPr>
        <xdr:cNvSpPr/>
      </xdr:nvSpPr>
      <xdr:spPr>
        <a:xfrm>
          <a:off x="127000" y="1047115"/>
          <a:ext cx="1200150" cy="113538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800-000012000000}"/>
            </a:ext>
          </a:extLst>
        </xdr:cNvPr>
        <xdr:cNvSpPr/>
      </xdr:nvSpPr>
      <xdr:spPr>
        <a:xfrm>
          <a:off x="419100" y="1161415"/>
          <a:ext cx="1136650" cy="25019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40005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800-000013000000}"/>
            </a:ext>
          </a:extLst>
        </xdr:cNvPr>
        <xdr:cNvSpPr/>
      </xdr:nvSpPr>
      <xdr:spPr>
        <a:xfrm>
          <a:off x="419100" y="1423035"/>
          <a:ext cx="1136650" cy="25146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800-000014000000}"/>
            </a:ext>
          </a:extLst>
        </xdr:cNvPr>
        <xdr:cNvSpPr/>
      </xdr:nvSpPr>
      <xdr:spPr>
        <a:xfrm>
          <a:off x="419100" y="1725295"/>
          <a:ext cx="113665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8890</xdr:rowOff>
    </xdr:from>
    <xdr:to>
      <xdr:col>1</xdr:col>
      <xdr:colOff>171450</xdr:colOff>
      <xdr:row>7</xdr:row>
      <xdr:rowOff>8890</xdr:rowOff>
    </xdr:to>
    <xdr:cxnSp macro="">
      <xdr:nvCxnSpPr>
        <xdr:cNvPr id="21" name="直線コネクタ 20">
          <a:extLst>
            <a:ext uri="{FF2B5EF4-FFF2-40B4-BE49-F238E27FC236}">
              <a16:creationId xmlns:a16="http://schemas.microsoft.com/office/drawing/2014/main" id="{00000000-0008-0000-0800-000015000000}"/>
            </a:ext>
          </a:extLst>
        </xdr:cNvPr>
        <xdr:cNvCxnSpPr/>
      </xdr:nvCxnSpPr>
      <xdr:spPr>
        <a:xfrm flipH="1">
          <a:off x="177800" y="1224280"/>
          <a:ext cx="165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800-000016000000}"/>
            </a:ext>
          </a:extLst>
        </xdr:cNvPr>
        <xdr:cNvCxnSpPr/>
      </xdr:nvCxnSpPr>
      <xdr:spPr>
        <a:xfrm>
          <a:off x="263525" y="167449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171450</xdr:colOff>
      <xdr:row>9</xdr:row>
      <xdr:rowOff>123825</xdr:rowOff>
    </xdr:to>
    <xdr:cxnSp macro="">
      <xdr:nvCxnSpPr>
        <xdr:cNvPr id="23" name="直線コネクタ 22">
          <a:extLst>
            <a:ext uri="{FF2B5EF4-FFF2-40B4-BE49-F238E27FC236}">
              <a16:creationId xmlns:a16="http://schemas.microsoft.com/office/drawing/2014/main" id="{00000000-0008-0000-0800-000017000000}"/>
            </a:ext>
          </a:extLst>
        </xdr:cNvPr>
        <xdr:cNvCxnSpPr/>
      </xdr:nvCxnSpPr>
      <xdr:spPr>
        <a:xfrm flipH="1">
          <a:off x="177800" y="1674495"/>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800-000018000000}"/>
            </a:ext>
          </a:extLst>
        </xdr:cNvPr>
        <xdr:cNvCxnSpPr/>
      </xdr:nvCxnSpPr>
      <xdr:spPr>
        <a:xfrm flipV="1">
          <a:off x="263525" y="191262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171450</xdr:colOff>
      <xdr:row>11</xdr:row>
      <xdr:rowOff>161925</xdr:rowOff>
    </xdr:to>
    <xdr:cxnSp macro="">
      <xdr:nvCxnSpPr>
        <xdr:cNvPr id="25" name="直線コネクタ 24">
          <a:extLst>
            <a:ext uri="{FF2B5EF4-FFF2-40B4-BE49-F238E27FC236}">
              <a16:creationId xmlns:a16="http://schemas.microsoft.com/office/drawing/2014/main" id="{00000000-0008-0000-0800-000019000000}"/>
            </a:ext>
          </a:extLst>
        </xdr:cNvPr>
        <xdr:cNvCxnSpPr/>
      </xdr:nvCxnSpPr>
      <xdr:spPr>
        <a:xfrm flipH="1">
          <a:off x="177800" y="2055495"/>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59055</xdr:rowOff>
    </xdr:to>
    <xdr:sp macro="" textlink="">
      <xdr:nvSpPr>
        <xdr:cNvPr id="26" name="楕円 25">
          <a:extLst>
            <a:ext uri="{FF2B5EF4-FFF2-40B4-BE49-F238E27FC236}">
              <a16:creationId xmlns:a16="http://schemas.microsoft.com/office/drawing/2014/main" id="{00000000-0008-0000-0800-00001A000000}"/>
            </a:ext>
          </a:extLst>
        </xdr:cNvPr>
        <xdr:cNvSpPr/>
      </xdr:nvSpPr>
      <xdr:spPr>
        <a:xfrm>
          <a:off x="212725" y="1174115"/>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52705</xdr:rowOff>
    </xdr:from>
    <xdr:to>
      <xdr:col>1</xdr:col>
      <xdr:colOff>142875</xdr:colOff>
      <xdr:row>8</xdr:row>
      <xdr:rowOff>151765</xdr:rowOff>
    </xdr:to>
    <xdr:sp macro="" textlink="">
      <xdr:nvSpPr>
        <xdr:cNvPr id="27" name="フローチャート: 判断 26">
          <a:extLst>
            <a:ext uri="{FF2B5EF4-FFF2-40B4-BE49-F238E27FC236}">
              <a16:creationId xmlns:a16="http://schemas.microsoft.com/office/drawing/2014/main" id="{00000000-0008-0000-0800-00001B000000}"/>
            </a:ext>
          </a:extLst>
        </xdr:cNvPr>
        <xdr:cNvSpPr/>
      </xdr:nvSpPr>
      <xdr:spPr>
        <a:xfrm>
          <a:off x="212725" y="1435735"/>
          <a:ext cx="10160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114935</xdr:rowOff>
    </xdr:to>
    <xdr:sp macro="" textlink="">
      <xdr:nvSpPr>
        <xdr:cNvPr id="28" name="正方形/長方形 27">
          <a:extLst>
            <a:ext uri="{FF2B5EF4-FFF2-40B4-BE49-F238E27FC236}">
              <a16:creationId xmlns:a16="http://schemas.microsoft.com/office/drawing/2014/main" id="{00000000-0008-0000-0800-00001C000000}"/>
            </a:ext>
          </a:extLst>
        </xdr:cNvPr>
        <xdr:cNvSpPr/>
      </xdr:nvSpPr>
      <xdr:spPr>
        <a:xfrm>
          <a:off x="1949450" y="1610995"/>
          <a:ext cx="3822700" cy="225679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21590</xdr:rowOff>
    </xdr:from>
    <xdr:ext cx="407670" cy="268605"/>
    <xdr:sp macro="" textlink="">
      <xdr:nvSpPr>
        <xdr:cNvPr id="29" name="テキスト ボックス 28">
          <a:extLst>
            <a:ext uri="{FF2B5EF4-FFF2-40B4-BE49-F238E27FC236}">
              <a16:creationId xmlns:a16="http://schemas.microsoft.com/office/drawing/2014/main" id="{00000000-0008-0000-0800-00001D000000}"/>
            </a:ext>
          </a:extLst>
        </xdr:cNvPr>
        <xdr:cNvSpPr txBox="1"/>
      </xdr:nvSpPr>
      <xdr:spPr>
        <a:xfrm>
          <a:off x="1524000" y="1236980"/>
          <a:ext cx="40767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114935</xdr:rowOff>
    </xdr:from>
    <xdr:to>
      <xdr:col>33</xdr:col>
      <xdr:colOff>114300</xdr:colOff>
      <xdr:row>22</xdr:row>
      <xdr:rowOff>114935</xdr:rowOff>
    </xdr:to>
    <xdr:cxnSp macro="">
      <xdr:nvCxnSpPr>
        <xdr:cNvPr id="30" name="直線コネクタ 29">
          <a:extLst>
            <a:ext uri="{FF2B5EF4-FFF2-40B4-BE49-F238E27FC236}">
              <a16:creationId xmlns:a16="http://schemas.microsoft.com/office/drawing/2014/main" id="{00000000-0008-0000-0800-00001E000000}"/>
            </a:ext>
          </a:extLst>
        </xdr:cNvPr>
        <xdr:cNvCxnSpPr/>
      </xdr:nvCxnSpPr>
      <xdr:spPr>
        <a:xfrm>
          <a:off x="1949450" y="386778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143510</xdr:rowOff>
    </xdr:from>
    <xdr:ext cx="758190" cy="249555"/>
    <xdr:sp macro="" textlink="">
      <xdr:nvSpPr>
        <xdr:cNvPr id="31" name="テキスト ボックス 30">
          <a:extLst>
            <a:ext uri="{FF2B5EF4-FFF2-40B4-BE49-F238E27FC236}">
              <a16:creationId xmlns:a16="http://schemas.microsoft.com/office/drawing/2014/main" id="{00000000-0008-0000-0800-00001F000000}"/>
            </a:ext>
          </a:extLst>
        </xdr:cNvPr>
        <xdr:cNvSpPr txBox="1"/>
      </xdr:nvSpPr>
      <xdr:spPr>
        <a:xfrm>
          <a:off x="1250950" y="3728720"/>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20</xdr:row>
      <xdr:rowOff>77470</xdr:rowOff>
    </xdr:from>
    <xdr:to>
      <xdr:col>33</xdr:col>
      <xdr:colOff>114300</xdr:colOff>
      <xdr:row>20</xdr:row>
      <xdr:rowOff>77470</xdr:rowOff>
    </xdr:to>
    <xdr:cxnSp macro="">
      <xdr:nvCxnSpPr>
        <xdr:cNvPr id="32" name="直線コネクタ 31">
          <a:extLst>
            <a:ext uri="{FF2B5EF4-FFF2-40B4-BE49-F238E27FC236}">
              <a16:creationId xmlns:a16="http://schemas.microsoft.com/office/drawing/2014/main" id="{00000000-0008-0000-0800-000020000000}"/>
            </a:ext>
          </a:extLst>
        </xdr:cNvPr>
        <xdr:cNvCxnSpPr/>
      </xdr:nvCxnSpPr>
      <xdr:spPr>
        <a:xfrm>
          <a:off x="1949450" y="349504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106680</xdr:rowOff>
    </xdr:from>
    <xdr:ext cx="758190" cy="249555"/>
    <xdr:sp macro="" textlink="">
      <xdr:nvSpPr>
        <xdr:cNvPr id="33" name="テキスト ボックス 32">
          <a:extLst>
            <a:ext uri="{FF2B5EF4-FFF2-40B4-BE49-F238E27FC236}">
              <a16:creationId xmlns:a16="http://schemas.microsoft.com/office/drawing/2014/main" id="{00000000-0008-0000-0800-000021000000}"/>
            </a:ext>
          </a:extLst>
        </xdr:cNvPr>
        <xdr:cNvSpPr txBox="1"/>
      </xdr:nvSpPr>
      <xdr:spPr>
        <a:xfrm>
          <a:off x="1250950" y="3356610"/>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11</xdr:col>
      <xdr:colOff>63500</xdr:colOff>
      <xdr:row>18</xdr:row>
      <xdr:rowOff>40005</xdr:rowOff>
    </xdr:from>
    <xdr:to>
      <xdr:col>33</xdr:col>
      <xdr:colOff>114300</xdr:colOff>
      <xdr:row>18</xdr:row>
      <xdr:rowOff>40005</xdr:rowOff>
    </xdr:to>
    <xdr:cxnSp macro="">
      <xdr:nvCxnSpPr>
        <xdr:cNvPr id="34" name="直線コネクタ 33">
          <a:extLst>
            <a:ext uri="{FF2B5EF4-FFF2-40B4-BE49-F238E27FC236}">
              <a16:creationId xmlns:a16="http://schemas.microsoft.com/office/drawing/2014/main" id="{00000000-0008-0000-0800-000022000000}"/>
            </a:ext>
          </a:extLst>
        </xdr:cNvPr>
        <xdr:cNvCxnSpPr/>
      </xdr:nvCxnSpPr>
      <xdr:spPr>
        <a:xfrm>
          <a:off x="1949450" y="312229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69215</xdr:rowOff>
    </xdr:from>
    <xdr:ext cx="758190" cy="250190"/>
    <xdr:sp macro="" textlink="">
      <xdr:nvSpPr>
        <xdr:cNvPr id="35" name="テキスト ボックス 34">
          <a:extLst>
            <a:ext uri="{FF2B5EF4-FFF2-40B4-BE49-F238E27FC236}">
              <a16:creationId xmlns:a16="http://schemas.microsoft.com/office/drawing/2014/main" id="{00000000-0008-0000-0800-000023000000}"/>
            </a:ext>
          </a:extLst>
        </xdr:cNvPr>
        <xdr:cNvSpPr txBox="1"/>
      </xdr:nvSpPr>
      <xdr:spPr>
        <a:xfrm>
          <a:off x="1250950" y="2983865"/>
          <a:ext cx="75819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800-000024000000}"/>
            </a:ext>
          </a:extLst>
        </xdr:cNvPr>
        <xdr:cNvCxnSpPr/>
      </xdr:nvCxnSpPr>
      <xdr:spPr>
        <a:xfrm>
          <a:off x="1949450" y="275018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31750</xdr:rowOff>
    </xdr:from>
    <xdr:ext cx="758190" cy="249555"/>
    <xdr:sp macro="" textlink="">
      <xdr:nvSpPr>
        <xdr:cNvPr id="37" name="テキスト ボックス 36">
          <a:extLst>
            <a:ext uri="{FF2B5EF4-FFF2-40B4-BE49-F238E27FC236}">
              <a16:creationId xmlns:a16="http://schemas.microsoft.com/office/drawing/2014/main" id="{00000000-0008-0000-0800-000025000000}"/>
            </a:ext>
          </a:extLst>
        </xdr:cNvPr>
        <xdr:cNvSpPr txBox="1"/>
      </xdr:nvSpPr>
      <xdr:spPr>
        <a:xfrm>
          <a:off x="1250950" y="2611120"/>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800-000026000000}"/>
            </a:ext>
          </a:extLst>
        </xdr:cNvPr>
        <xdr:cNvCxnSpPr/>
      </xdr:nvCxnSpPr>
      <xdr:spPr>
        <a:xfrm>
          <a:off x="1949450" y="237299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166370</xdr:rowOff>
    </xdr:from>
    <xdr:ext cx="758190" cy="255270"/>
    <xdr:sp macro="" textlink="">
      <xdr:nvSpPr>
        <xdr:cNvPr id="39" name="テキスト ボックス 38">
          <a:extLst>
            <a:ext uri="{FF2B5EF4-FFF2-40B4-BE49-F238E27FC236}">
              <a16:creationId xmlns:a16="http://schemas.microsoft.com/office/drawing/2014/main" id="{00000000-0008-0000-0800-000027000000}"/>
            </a:ext>
          </a:extLst>
        </xdr:cNvPr>
        <xdr:cNvSpPr txBox="1"/>
      </xdr:nvSpPr>
      <xdr:spPr>
        <a:xfrm>
          <a:off x="1250950" y="2231390"/>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800-000028000000}"/>
            </a:ext>
          </a:extLst>
        </xdr:cNvPr>
        <xdr:cNvCxnSpPr/>
      </xdr:nvCxnSpPr>
      <xdr:spPr>
        <a:xfrm>
          <a:off x="1949450" y="199199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127635</xdr:rowOff>
    </xdr:from>
    <xdr:ext cx="758190" cy="259080"/>
    <xdr:sp macro="" textlink="">
      <xdr:nvSpPr>
        <xdr:cNvPr id="41" name="テキスト ボックス 40">
          <a:extLst>
            <a:ext uri="{FF2B5EF4-FFF2-40B4-BE49-F238E27FC236}">
              <a16:creationId xmlns:a16="http://schemas.microsoft.com/office/drawing/2014/main" id="{00000000-0008-0000-0800-000029000000}"/>
            </a:ext>
          </a:extLst>
        </xdr:cNvPr>
        <xdr:cNvSpPr txBox="1"/>
      </xdr:nvSpPr>
      <xdr:spPr>
        <a:xfrm>
          <a:off x="1250950" y="1849755"/>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800-00002A000000}"/>
            </a:ext>
          </a:extLst>
        </xdr:cNvPr>
        <xdr:cNvCxnSpPr/>
      </xdr:nvCxnSpPr>
      <xdr:spPr>
        <a:xfrm>
          <a:off x="1949450" y="161099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87630</xdr:rowOff>
    </xdr:from>
    <xdr:ext cx="758190" cy="253365"/>
    <xdr:sp macro="" textlink="">
      <xdr:nvSpPr>
        <xdr:cNvPr id="43" name="テキスト ボックス 42">
          <a:extLst>
            <a:ext uri="{FF2B5EF4-FFF2-40B4-BE49-F238E27FC236}">
              <a16:creationId xmlns:a16="http://schemas.microsoft.com/office/drawing/2014/main" id="{00000000-0008-0000-0800-00002B000000}"/>
            </a:ext>
          </a:extLst>
        </xdr:cNvPr>
        <xdr:cNvSpPr txBox="1"/>
      </xdr:nvSpPr>
      <xdr:spPr>
        <a:xfrm>
          <a:off x="1250950" y="1470660"/>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114935</xdr:rowOff>
    </xdr:to>
    <xdr:sp macro="" textlink="">
      <xdr:nvSpPr>
        <xdr:cNvPr id="44" name="人口1人当たり決算額の推移グラフ枠130">
          <a:extLst>
            <a:ext uri="{FF2B5EF4-FFF2-40B4-BE49-F238E27FC236}">
              <a16:creationId xmlns:a16="http://schemas.microsoft.com/office/drawing/2014/main" id="{00000000-0008-0000-0800-00002C000000}"/>
            </a:ext>
          </a:extLst>
        </xdr:cNvPr>
        <xdr:cNvSpPr/>
      </xdr:nvSpPr>
      <xdr:spPr>
        <a:xfrm>
          <a:off x="1949450" y="1610995"/>
          <a:ext cx="3822700" cy="225679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15875</xdr:rowOff>
    </xdr:from>
    <xdr:to>
      <xdr:col>29</xdr:col>
      <xdr:colOff>127000</xdr:colOff>
      <xdr:row>18</xdr:row>
      <xdr:rowOff>135255</xdr:rowOff>
    </xdr:to>
    <xdr:cxnSp macro="">
      <xdr:nvCxnSpPr>
        <xdr:cNvPr id="45" name="直線コネクタ 44">
          <a:extLst>
            <a:ext uri="{FF2B5EF4-FFF2-40B4-BE49-F238E27FC236}">
              <a16:creationId xmlns:a16="http://schemas.microsoft.com/office/drawing/2014/main" id="{00000000-0008-0000-0800-00002D000000}"/>
            </a:ext>
          </a:extLst>
        </xdr:cNvPr>
        <xdr:cNvCxnSpPr/>
      </xdr:nvCxnSpPr>
      <xdr:spPr>
        <a:xfrm flipV="1">
          <a:off x="5099050" y="1909445"/>
          <a:ext cx="0" cy="13081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108585</xdr:rowOff>
    </xdr:from>
    <xdr:ext cx="762000" cy="249555"/>
    <xdr:sp macro="" textlink="">
      <xdr:nvSpPr>
        <xdr:cNvPr id="46" name="人口1人当たり決算額の推移最小値テキスト130">
          <a:extLst>
            <a:ext uri="{FF2B5EF4-FFF2-40B4-BE49-F238E27FC236}">
              <a16:creationId xmlns:a16="http://schemas.microsoft.com/office/drawing/2014/main" id="{00000000-0008-0000-0800-00002E000000}"/>
            </a:ext>
          </a:extLst>
        </xdr:cNvPr>
        <xdr:cNvSpPr txBox="1"/>
      </xdr:nvSpPr>
      <xdr:spPr>
        <a:xfrm>
          <a:off x="5168900" y="319087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52,325</a:t>
          </a:r>
          <a:endParaRPr kumimoji="1" lang="ja-JP" altLang="en-US" sz="1000" b="1">
            <a:latin typeface="ＭＳ Ｐゴシック"/>
            <a:ea typeface="ＭＳ Ｐゴシック"/>
          </a:endParaRPr>
        </a:p>
      </xdr:txBody>
    </xdr:sp>
    <xdr:clientData/>
  </xdr:oneCellAnchor>
  <xdr:twoCellAnchor>
    <xdr:from>
      <xdr:col>29</xdr:col>
      <xdr:colOff>38100</xdr:colOff>
      <xdr:row>18</xdr:row>
      <xdr:rowOff>135255</xdr:rowOff>
    </xdr:from>
    <xdr:to>
      <xdr:col>30</xdr:col>
      <xdr:colOff>25400</xdr:colOff>
      <xdr:row>18</xdr:row>
      <xdr:rowOff>135255</xdr:rowOff>
    </xdr:to>
    <xdr:cxnSp macro="">
      <xdr:nvCxnSpPr>
        <xdr:cNvPr id="47" name="直線コネクタ 46">
          <a:extLst>
            <a:ext uri="{FF2B5EF4-FFF2-40B4-BE49-F238E27FC236}">
              <a16:creationId xmlns:a16="http://schemas.microsoft.com/office/drawing/2014/main" id="{00000000-0008-0000-0800-00002F000000}"/>
            </a:ext>
          </a:extLst>
        </xdr:cNvPr>
        <xdr:cNvCxnSpPr/>
      </xdr:nvCxnSpPr>
      <xdr:spPr>
        <a:xfrm>
          <a:off x="5010150" y="3217545"/>
          <a:ext cx="15875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102235</xdr:rowOff>
    </xdr:from>
    <xdr:ext cx="762000" cy="258445"/>
    <xdr:sp macro="" textlink="">
      <xdr:nvSpPr>
        <xdr:cNvPr id="48" name="人口1人当たり決算額の推移最大値テキスト130">
          <a:extLst>
            <a:ext uri="{FF2B5EF4-FFF2-40B4-BE49-F238E27FC236}">
              <a16:creationId xmlns:a16="http://schemas.microsoft.com/office/drawing/2014/main" id="{00000000-0008-0000-0800-000030000000}"/>
            </a:ext>
          </a:extLst>
        </xdr:cNvPr>
        <xdr:cNvSpPr txBox="1"/>
      </xdr:nvSpPr>
      <xdr:spPr>
        <a:xfrm>
          <a:off x="5168900" y="16529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156,503</a:t>
          </a:r>
          <a:endParaRPr kumimoji="1" lang="ja-JP" altLang="en-US" sz="1000" b="1">
            <a:latin typeface="ＭＳ Ｐゴシック"/>
            <a:ea typeface="ＭＳ Ｐゴシック"/>
          </a:endParaRPr>
        </a:p>
      </xdr:txBody>
    </xdr:sp>
    <xdr:clientData/>
  </xdr:oneCellAnchor>
  <xdr:twoCellAnchor>
    <xdr:from>
      <xdr:col>29</xdr:col>
      <xdr:colOff>38100</xdr:colOff>
      <xdr:row>11</xdr:row>
      <xdr:rowOff>15875</xdr:rowOff>
    </xdr:from>
    <xdr:to>
      <xdr:col>30</xdr:col>
      <xdr:colOff>25400</xdr:colOff>
      <xdr:row>11</xdr:row>
      <xdr:rowOff>15875</xdr:rowOff>
    </xdr:to>
    <xdr:cxnSp macro="">
      <xdr:nvCxnSpPr>
        <xdr:cNvPr id="49" name="直線コネクタ 48">
          <a:extLst>
            <a:ext uri="{FF2B5EF4-FFF2-40B4-BE49-F238E27FC236}">
              <a16:creationId xmlns:a16="http://schemas.microsoft.com/office/drawing/2014/main" id="{00000000-0008-0000-0800-000031000000}"/>
            </a:ext>
          </a:extLst>
        </xdr:cNvPr>
        <xdr:cNvCxnSpPr/>
      </xdr:nvCxnSpPr>
      <xdr:spPr>
        <a:xfrm>
          <a:off x="5010150" y="1909445"/>
          <a:ext cx="15875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132080</xdr:rowOff>
    </xdr:from>
    <xdr:to>
      <xdr:col>29</xdr:col>
      <xdr:colOff>127000</xdr:colOff>
      <xdr:row>17</xdr:row>
      <xdr:rowOff>167005</xdr:rowOff>
    </xdr:to>
    <xdr:cxnSp macro="">
      <xdr:nvCxnSpPr>
        <xdr:cNvPr id="50" name="直線コネクタ 49">
          <a:extLst>
            <a:ext uri="{FF2B5EF4-FFF2-40B4-BE49-F238E27FC236}">
              <a16:creationId xmlns:a16="http://schemas.microsoft.com/office/drawing/2014/main" id="{00000000-0008-0000-0800-000032000000}"/>
            </a:ext>
          </a:extLst>
        </xdr:cNvPr>
        <xdr:cNvCxnSpPr/>
      </xdr:nvCxnSpPr>
      <xdr:spPr>
        <a:xfrm flipV="1">
          <a:off x="4508500" y="3046730"/>
          <a:ext cx="590550" cy="3492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153670</xdr:rowOff>
    </xdr:from>
    <xdr:ext cx="762000" cy="252730"/>
    <xdr:sp macro="" textlink="">
      <xdr:nvSpPr>
        <xdr:cNvPr id="51" name="人口1人当たり決算額の推移平均値テキスト130">
          <a:extLst>
            <a:ext uri="{FF2B5EF4-FFF2-40B4-BE49-F238E27FC236}">
              <a16:creationId xmlns:a16="http://schemas.microsoft.com/office/drawing/2014/main" id="{00000000-0008-0000-0800-000033000000}"/>
            </a:ext>
          </a:extLst>
        </xdr:cNvPr>
        <xdr:cNvSpPr txBox="1"/>
      </xdr:nvSpPr>
      <xdr:spPr>
        <a:xfrm>
          <a:off x="5168900" y="2733040"/>
          <a:ext cx="76200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75,147</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16</xdr:row>
      <xdr:rowOff>137795</xdr:rowOff>
    </xdr:from>
    <xdr:to>
      <xdr:col>29</xdr:col>
      <xdr:colOff>171450</xdr:colOff>
      <xdr:row>17</xdr:row>
      <xdr:rowOff>69850</xdr:rowOff>
    </xdr:to>
    <xdr:sp macro="" textlink="">
      <xdr:nvSpPr>
        <xdr:cNvPr id="52" name="フローチャート: 判断 51">
          <a:extLst>
            <a:ext uri="{FF2B5EF4-FFF2-40B4-BE49-F238E27FC236}">
              <a16:creationId xmlns:a16="http://schemas.microsoft.com/office/drawing/2014/main" id="{00000000-0008-0000-0800-000034000000}"/>
            </a:ext>
          </a:extLst>
        </xdr:cNvPr>
        <xdr:cNvSpPr/>
      </xdr:nvSpPr>
      <xdr:spPr>
        <a:xfrm>
          <a:off x="5048250" y="2884805"/>
          <a:ext cx="95250" cy="9969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167005</xdr:rowOff>
    </xdr:from>
    <xdr:to>
      <xdr:col>26</xdr:col>
      <xdr:colOff>50800</xdr:colOff>
      <xdr:row>18</xdr:row>
      <xdr:rowOff>13970</xdr:rowOff>
    </xdr:to>
    <xdr:cxnSp macro="">
      <xdr:nvCxnSpPr>
        <xdr:cNvPr id="53" name="直線コネクタ 52">
          <a:extLst>
            <a:ext uri="{FF2B5EF4-FFF2-40B4-BE49-F238E27FC236}">
              <a16:creationId xmlns:a16="http://schemas.microsoft.com/office/drawing/2014/main" id="{00000000-0008-0000-0800-000035000000}"/>
            </a:ext>
          </a:extLst>
        </xdr:cNvPr>
        <xdr:cNvCxnSpPr/>
      </xdr:nvCxnSpPr>
      <xdr:spPr>
        <a:xfrm flipV="1">
          <a:off x="3886200" y="3081655"/>
          <a:ext cx="622300" cy="1460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167005</xdr:rowOff>
    </xdr:from>
    <xdr:to>
      <xdr:col>26</xdr:col>
      <xdr:colOff>101600</xdr:colOff>
      <xdr:row>17</xdr:row>
      <xdr:rowOff>98425</xdr:rowOff>
    </xdr:to>
    <xdr:sp macro="" textlink="">
      <xdr:nvSpPr>
        <xdr:cNvPr id="54" name="フローチャート: 判断 53">
          <a:extLst>
            <a:ext uri="{FF2B5EF4-FFF2-40B4-BE49-F238E27FC236}">
              <a16:creationId xmlns:a16="http://schemas.microsoft.com/office/drawing/2014/main" id="{00000000-0008-0000-0800-000036000000}"/>
            </a:ext>
          </a:extLst>
        </xdr:cNvPr>
        <xdr:cNvSpPr/>
      </xdr:nvSpPr>
      <xdr:spPr>
        <a:xfrm>
          <a:off x="4457700" y="2914015"/>
          <a:ext cx="10160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108585</xdr:rowOff>
    </xdr:from>
    <xdr:ext cx="732790" cy="249555"/>
    <xdr:sp macro="" textlink="">
      <xdr:nvSpPr>
        <xdr:cNvPr id="55" name="テキスト ボックス 54">
          <a:extLst>
            <a:ext uri="{FF2B5EF4-FFF2-40B4-BE49-F238E27FC236}">
              <a16:creationId xmlns:a16="http://schemas.microsoft.com/office/drawing/2014/main" id="{00000000-0008-0000-0800-000037000000}"/>
            </a:ext>
          </a:extLst>
        </xdr:cNvPr>
        <xdr:cNvSpPr txBox="1"/>
      </xdr:nvSpPr>
      <xdr:spPr>
        <a:xfrm>
          <a:off x="4165600" y="2687955"/>
          <a:ext cx="7327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72,790</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171450</xdr:colOff>
      <xdr:row>18</xdr:row>
      <xdr:rowOff>13970</xdr:rowOff>
    </xdr:from>
    <xdr:to>
      <xdr:col>22</xdr:col>
      <xdr:colOff>114300</xdr:colOff>
      <xdr:row>18</xdr:row>
      <xdr:rowOff>27305</xdr:rowOff>
    </xdr:to>
    <xdr:cxnSp macro="">
      <xdr:nvCxnSpPr>
        <xdr:cNvPr id="56" name="直線コネクタ 55">
          <a:extLst>
            <a:ext uri="{FF2B5EF4-FFF2-40B4-BE49-F238E27FC236}">
              <a16:creationId xmlns:a16="http://schemas.microsoft.com/office/drawing/2014/main" id="{00000000-0008-0000-0800-000038000000}"/>
            </a:ext>
          </a:extLst>
        </xdr:cNvPr>
        <xdr:cNvCxnSpPr/>
      </xdr:nvCxnSpPr>
      <xdr:spPr>
        <a:xfrm flipV="1">
          <a:off x="3257550" y="3096260"/>
          <a:ext cx="628650" cy="133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1905</xdr:rowOff>
    </xdr:from>
    <xdr:to>
      <xdr:col>22</xdr:col>
      <xdr:colOff>165100</xdr:colOff>
      <xdr:row>17</xdr:row>
      <xdr:rowOff>100965</xdr:rowOff>
    </xdr:to>
    <xdr:sp macro="" textlink="">
      <xdr:nvSpPr>
        <xdr:cNvPr id="57" name="フローチャート: 判断 56">
          <a:extLst>
            <a:ext uri="{FF2B5EF4-FFF2-40B4-BE49-F238E27FC236}">
              <a16:creationId xmlns:a16="http://schemas.microsoft.com/office/drawing/2014/main" id="{00000000-0008-0000-0800-000039000000}"/>
            </a:ext>
          </a:extLst>
        </xdr:cNvPr>
        <xdr:cNvSpPr/>
      </xdr:nvSpPr>
      <xdr:spPr>
        <a:xfrm>
          <a:off x="3835400" y="2916555"/>
          <a:ext cx="10160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111125</xdr:rowOff>
    </xdr:from>
    <xdr:ext cx="762000" cy="252730"/>
    <xdr:sp macro="" textlink="">
      <xdr:nvSpPr>
        <xdr:cNvPr id="58" name="テキスト ボックス 57">
          <a:extLst>
            <a:ext uri="{FF2B5EF4-FFF2-40B4-BE49-F238E27FC236}">
              <a16:creationId xmlns:a16="http://schemas.microsoft.com/office/drawing/2014/main" id="{00000000-0008-0000-0800-00003A000000}"/>
            </a:ext>
          </a:extLst>
        </xdr:cNvPr>
        <xdr:cNvSpPr txBox="1"/>
      </xdr:nvSpPr>
      <xdr:spPr>
        <a:xfrm>
          <a:off x="3543300" y="269049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72,615</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18</xdr:row>
      <xdr:rowOff>27305</xdr:rowOff>
    </xdr:from>
    <xdr:to>
      <xdr:col>18</xdr:col>
      <xdr:colOff>171450</xdr:colOff>
      <xdr:row>18</xdr:row>
      <xdr:rowOff>47625</xdr:rowOff>
    </xdr:to>
    <xdr:cxnSp macro="">
      <xdr:nvCxnSpPr>
        <xdr:cNvPr id="59" name="直線コネクタ 58">
          <a:extLst>
            <a:ext uri="{FF2B5EF4-FFF2-40B4-BE49-F238E27FC236}">
              <a16:creationId xmlns:a16="http://schemas.microsoft.com/office/drawing/2014/main" id="{00000000-0008-0000-0800-00003B000000}"/>
            </a:ext>
          </a:extLst>
        </xdr:cNvPr>
        <xdr:cNvCxnSpPr/>
      </xdr:nvCxnSpPr>
      <xdr:spPr>
        <a:xfrm flipV="1">
          <a:off x="2622550" y="3109595"/>
          <a:ext cx="635000" cy="2032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19685</xdr:rowOff>
    </xdr:from>
    <xdr:to>
      <xdr:col>19</xdr:col>
      <xdr:colOff>38100</xdr:colOff>
      <xdr:row>17</xdr:row>
      <xdr:rowOff>118745</xdr:rowOff>
    </xdr:to>
    <xdr:sp macro="" textlink="">
      <xdr:nvSpPr>
        <xdr:cNvPr id="60" name="フローチャート: 判断 59">
          <a:extLst>
            <a:ext uri="{FF2B5EF4-FFF2-40B4-BE49-F238E27FC236}">
              <a16:creationId xmlns:a16="http://schemas.microsoft.com/office/drawing/2014/main" id="{00000000-0008-0000-0800-00003C000000}"/>
            </a:ext>
          </a:extLst>
        </xdr:cNvPr>
        <xdr:cNvSpPr/>
      </xdr:nvSpPr>
      <xdr:spPr>
        <a:xfrm>
          <a:off x="3213100" y="2934335"/>
          <a:ext cx="8255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171450</xdr:colOff>
      <xdr:row>15</xdr:row>
      <xdr:rowOff>128905</xdr:rowOff>
    </xdr:from>
    <xdr:ext cx="762000" cy="249555"/>
    <xdr:sp macro="" textlink="">
      <xdr:nvSpPr>
        <xdr:cNvPr id="61" name="テキスト ボックス 60">
          <a:extLst>
            <a:ext uri="{FF2B5EF4-FFF2-40B4-BE49-F238E27FC236}">
              <a16:creationId xmlns:a16="http://schemas.microsoft.com/office/drawing/2014/main" id="{00000000-0008-0000-0800-00003D000000}"/>
            </a:ext>
          </a:extLst>
        </xdr:cNvPr>
        <xdr:cNvSpPr txBox="1"/>
      </xdr:nvSpPr>
      <xdr:spPr>
        <a:xfrm>
          <a:off x="2914650" y="270827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71,148</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17</xdr:row>
      <xdr:rowOff>41275</xdr:rowOff>
    </xdr:from>
    <xdr:to>
      <xdr:col>15</xdr:col>
      <xdr:colOff>101600</xdr:colOff>
      <xdr:row>17</xdr:row>
      <xdr:rowOff>140970</xdr:rowOff>
    </xdr:to>
    <xdr:sp macro="" textlink="">
      <xdr:nvSpPr>
        <xdr:cNvPr id="62" name="フローチャート: 判断 61">
          <a:extLst>
            <a:ext uri="{FF2B5EF4-FFF2-40B4-BE49-F238E27FC236}">
              <a16:creationId xmlns:a16="http://schemas.microsoft.com/office/drawing/2014/main" id="{00000000-0008-0000-0800-00003E000000}"/>
            </a:ext>
          </a:extLst>
        </xdr:cNvPr>
        <xdr:cNvSpPr/>
      </xdr:nvSpPr>
      <xdr:spPr>
        <a:xfrm>
          <a:off x="2571750" y="2955925"/>
          <a:ext cx="101600" cy="9969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151130</xdr:rowOff>
    </xdr:from>
    <xdr:ext cx="758190" cy="252730"/>
    <xdr:sp macro="" textlink="">
      <xdr:nvSpPr>
        <xdr:cNvPr id="63" name="テキスト ボックス 62">
          <a:extLst>
            <a:ext uri="{FF2B5EF4-FFF2-40B4-BE49-F238E27FC236}">
              <a16:creationId xmlns:a16="http://schemas.microsoft.com/office/drawing/2014/main" id="{00000000-0008-0000-0800-00003F000000}"/>
            </a:ext>
          </a:extLst>
        </xdr:cNvPr>
        <xdr:cNvSpPr txBox="1"/>
      </xdr:nvSpPr>
      <xdr:spPr>
        <a:xfrm>
          <a:off x="2279650" y="2730500"/>
          <a:ext cx="7581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69,392</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137160</xdr:rowOff>
    </xdr:from>
    <xdr:ext cx="762000" cy="253365"/>
    <xdr:sp macro="" textlink="">
      <xdr:nvSpPr>
        <xdr:cNvPr id="64" name="テキスト ボックス 63">
          <a:extLst>
            <a:ext uri="{FF2B5EF4-FFF2-40B4-BE49-F238E27FC236}">
              <a16:creationId xmlns:a16="http://schemas.microsoft.com/office/drawing/2014/main" id="{00000000-0008-0000-0800-000040000000}"/>
            </a:ext>
          </a:extLst>
        </xdr:cNvPr>
        <xdr:cNvSpPr txBox="1"/>
      </xdr:nvSpPr>
      <xdr:spPr>
        <a:xfrm>
          <a:off x="4940300" y="38900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137160</xdr:rowOff>
    </xdr:from>
    <xdr:ext cx="762000" cy="253365"/>
    <xdr:sp macro="" textlink="">
      <xdr:nvSpPr>
        <xdr:cNvPr id="65" name="テキスト ボックス 64">
          <a:extLst>
            <a:ext uri="{FF2B5EF4-FFF2-40B4-BE49-F238E27FC236}">
              <a16:creationId xmlns:a16="http://schemas.microsoft.com/office/drawing/2014/main" id="{00000000-0008-0000-0800-000041000000}"/>
            </a:ext>
          </a:extLst>
        </xdr:cNvPr>
        <xdr:cNvSpPr txBox="1"/>
      </xdr:nvSpPr>
      <xdr:spPr>
        <a:xfrm>
          <a:off x="4349750" y="38900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137160</xdr:rowOff>
    </xdr:from>
    <xdr:ext cx="762000" cy="253365"/>
    <xdr:sp macro="" textlink="">
      <xdr:nvSpPr>
        <xdr:cNvPr id="66" name="テキスト ボックス 65">
          <a:extLst>
            <a:ext uri="{FF2B5EF4-FFF2-40B4-BE49-F238E27FC236}">
              <a16:creationId xmlns:a16="http://schemas.microsoft.com/office/drawing/2014/main" id="{00000000-0008-0000-0800-000042000000}"/>
            </a:ext>
          </a:extLst>
        </xdr:cNvPr>
        <xdr:cNvSpPr txBox="1"/>
      </xdr:nvSpPr>
      <xdr:spPr>
        <a:xfrm>
          <a:off x="3727450" y="38900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0</xdr:colOff>
      <xdr:row>22</xdr:row>
      <xdr:rowOff>137160</xdr:rowOff>
    </xdr:from>
    <xdr:ext cx="762000" cy="253365"/>
    <xdr:sp macro="" textlink="">
      <xdr:nvSpPr>
        <xdr:cNvPr id="67" name="テキスト ボックス 66">
          <a:extLst>
            <a:ext uri="{FF2B5EF4-FFF2-40B4-BE49-F238E27FC236}">
              <a16:creationId xmlns:a16="http://schemas.microsoft.com/office/drawing/2014/main" id="{00000000-0008-0000-0800-000043000000}"/>
            </a:ext>
          </a:extLst>
        </xdr:cNvPr>
        <xdr:cNvSpPr txBox="1"/>
      </xdr:nvSpPr>
      <xdr:spPr>
        <a:xfrm>
          <a:off x="3086100" y="38900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137160</xdr:rowOff>
    </xdr:from>
    <xdr:ext cx="762000" cy="253365"/>
    <xdr:sp macro="" textlink="">
      <xdr:nvSpPr>
        <xdr:cNvPr id="68" name="テキスト ボックス 67">
          <a:extLst>
            <a:ext uri="{FF2B5EF4-FFF2-40B4-BE49-F238E27FC236}">
              <a16:creationId xmlns:a16="http://schemas.microsoft.com/office/drawing/2014/main" id="{00000000-0008-0000-0800-000044000000}"/>
            </a:ext>
          </a:extLst>
        </xdr:cNvPr>
        <xdr:cNvSpPr txBox="1"/>
      </xdr:nvSpPr>
      <xdr:spPr>
        <a:xfrm>
          <a:off x="2463800" y="38900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29</xdr:col>
      <xdr:colOff>76200</xdr:colOff>
      <xdr:row>17</xdr:row>
      <xdr:rowOff>82550</xdr:rowOff>
    </xdr:from>
    <xdr:to>
      <xdr:col>29</xdr:col>
      <xdr:colOff>171450</xdr:colOff>
      <xdr:row>18</xdr:row>
      <xdr:rowOff>14605</xdr:rowOff>
    </xdr:to>
    <xdr:sp macro="" textlink="">
      <xdr:nvSpPr>
        <xdr:cNvPr id="69" name="楕円 68">
          <a:extLst>
            <a:ext uri="{FF2B5EF4-FFF2-40B4-BE49-F238E27FC236}">
              <a16:creationId xmlns:a16="http://schemas.microsoft.com/office/drawing/2014/main" id="{00000000-0008-0000-0800-000045000000}"/>
            </a:ext>
          </a:extLst>
        </xdr:cNvPr>
        <xdr:cNvSpPr/>
      </xdr:nvSpPr>
      <xdr:spPr>
        <a:xfrm>
          <a:off x="5048250" y="2997200"/>
          <a:ext cx="95250" cy="9969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55245</xdr:rowOff>
    </xdr:from>
    <xdr:ext cx="762000" cy="252730"/>
    <xdr:sp macro="" textlink="">
      <xdr:nvSpPr>
        <xdr:cNvPr id="70" name="人口1人当たり決算額の推移該当値テキスト130">
          <a:extLst>
            <a:ext uri="{FF2B5EF4-FFF2-40B4-BE49-F238E27FC236}">
              <a16:creationId xmlns:a16="http://schemas.microsoft.com/office/drawing/2014/main" id="{00000000-0008-0000-0800-000046000000}"/>
            </a:ext>
          </a:extLst>
        </xdr:cNvPr>
        <xdr:cNvSpPr txBox="1"/>
      </xdr:nvSpPr>
      <xdr:spPr>
        <a:xfrm>
          <a:off x="5168900" y="296989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66,118</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17</xdr:row>
      <xdr:rowOff>117475</xdr:rowOff>
    </xdr:from>
    <xdr:to>
      <xdr:col>26</xdr:col>
      <xdr:colOff>101600</xdr:colOff>
      <xdr:row>18</xdr:row>
      <xdr:rowOff>49530</xdr:rowOff>
    </xdr:to>
    <xdr:sp macro="" textlink="">
      <xdr:nvSpPr>
        <xdr:cNvPr id="71" name="楕円 70">
          <a:extLst>
            <a:ext uri="{FF2B5EF4-FFF2-40B4-BE49-F238E27FC236}">
              <a16:creationId xmlns:a16="http://schemas.microsoft.com/office/drawing/2014/main" id="{00000000-0008-0000-0800-000047000000}"/>
            </a:ext>
          </a:extLst>
        </xdr:cNvPr>
        <xdr:cNvSpPr/>
      </xdr:nvSpPr>
      <xdr:spPr>
        <a:xfrm>
          <a:off x="4457700" y="3032125"/>
          <a:ext cx="101600" cy="9969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34290</xdr:rowOff>
    </xdr:from>
    <xdr:ext cx="732790" cy="250190"/>
    <xdr:sp macro="" textlink="">
      <xdr:nvSpPr>
        <xdr:cNvPr id="72" name="テキスト ボックス 71">
          <a:extLst>
            <a:ext uri="{FF2B5EF4-FFF2-40B4-BE49-F238E27FC236}">
              <a16:creationId xmlns:a16="http://schemas.microsoft.com/office/drawing/2014/main" id="{00000000-0008-0000-0800-000048000000}"/>
            </a:ext>
          </a:extLst>
        </xdr:cNvPr>
        <xdr:cNvSpPr txBox="1"/>
      </xdr:nvSpPr>
      <xdr:spPr>
        <a:xfrm>
          <a:off x="4165600" y="3116580"/>
          <a:ext cx="73279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63,283</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17</xdr:row>
      <xdr:rowOff>131445</xdr:rowOff>
    </xdr:from>
    <xdr:to>
      <xdr:col>22</xdr:col>
      <xdr:colOff>165100</xdr:colOff>
      <xdr:row>18</xdr:row>
      <xdr:rowOff>62865</xdr:rowOff>
    </xdr:to>
    <xdr:sp macro="" textlink="">
      <xdr:nvSpPr>
        <xdr:cNvPr id="73" name="楕円 72">
          <a:extLst>
            <a:ext uri="{FF2B5EF4-FFF2-40B4-BE49-F238E27FC236}">
              <a16:creationId xmlns:a16="http://schemas.microsoft.com/office/drawing/2014/main" id="{00000000-0008-0000-0800-000049000000}"/>
            </a:ext>
          </a:extLst>
        </xdr:cNvPr>
        <xdr:cNvSpPr/>
      </xdr:nvSpPr>
      <xdr:spPr>
        <a:xfrm>
          <a:off x="3835400" y="3046095"/>
          <a:ext cx="10160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48895</xdr:rowOff>
    </xdr:from>
    <xdr:ext cx="762000" cy="250190"/>
    <xdr:sp macro="" textlink="">
      <xdr:nvSpPr>
        <xdr:cNvPr id="74" name="テキスト ボックス 73">
          <a:extLst>
            <a:ext uri="{FF2B5EF4-FFF2-40B4-BE49-F238E27FC236}">
              <a16:creationId xmlns:a16="http://schemas.microsoft.com/office/drawing/2014/main" id="{00000000-0008-0000-0800-00004A000000}"/>
            </a:ext>
          </a:extLst>
        </xdr:cNvPr>
        <xdr:cNvSpPr txBox="1"/>
      </xdr:nvSpPr>
      <xdr:spPr>
        <a:xfrm>
          <a:off x="3543300" y="313118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62,147</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17</xdr:row>
      <xdr:rowOff>145415</xdr:rowOff>
    </xdr:from>
    <xdr:to>
      <xdr:col>19</xdr:col>
      <xdr:colOff>38100</xdr:colOff>
      <xdr:row>18</xdr:row>
      <xdr:rowOff>76835</xdr:rowOff>
    </xdr:to>
    <xdr:sp macro="" textlink="">
      <xdr:nvSpPr>
        <xdr:cNvPr id="75" name="楕円 74">
          <a:extLst>
            <a:ext uri="{FF2B5EF4-FFF2-40B4-BE49-F238E27FC236}">
              <a16:creationId xmlns:a16="http://schemas.microsoft.com/office/drawing/2014/main" id="{00000000-0008-0000-0800-00004B000000}"/>
            </a:ext>
          </a:extLst>
        </xdr:cNvPr>
        <xdr:cNvSpPr/>
      </xdr:nvSpPr>
      <xdr:spPr>
        <a:xfrm>
          <a:off x="3213100" y="3060065"/>
          <a:ext cx="8255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171450</xdr:colOff>
      <xdr:row>18</xdr:row>
      <xdr:rowOff>61595</xdr:rowOff>
    </xdr:from>
    <xdr:ext cx="762000" cy="252730"/>
    <xdr:sp macro="" textlink="">
      <xdr:nvSpPr>
        <xdr:cNvPr id="76" name="テキスト ボックス 75">
          <a:extLst>
            <a:ext uri="{FF2B5EF4-FFF2-40B4-BE49-F238E27FC236}">
              <a16:creationId xmlns:a16="http://schemas.microsoft.com/office/drawing/2014/main" id="{00000000-0008-0000-0800-00004C000000}"/>
            </a:ext>
          </a:extLst>
        </xdr:cNvPr>
        <xdr:cNvSpPr txBox="1"/>
      </xdr:nvSpPr>
      <xdr:spPr>
        <a:xfrm>
          <a:off x="2914650" y="314388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61,052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17</xdr:row>
      <xdr:rowOff>165100</xdr:rowOff>
    </xdr:from>
    <xdr:to>
      <xdr:col>15</xdr:col>
      <xdr:colOff>101600</xdr:colOff>
      <xdr:row>18</xdr:row>
      <xdr:rowOff>96520</xdr:rowOff>
    </xdr:to>
    <xdr:sp macro="" textlink="">
      <xdr:nvSpPr>
        <xdr:cNvPr id="77" name="楕円 76">
          <a:extLst>
            <a:ext uri="{FF2B5EF4-FFF2-40B4-BE49-F238E27FC236}">
              <a16:creationId xmlns:a16="http://schemas.microsoft.com/office/drawing/2014/main" id="{00000000-0008-0000-0800-00004D000000}"/>
            </a:ext>
          </a:extLst>
        </xdr:cNvPr>
        <xdr:cNvSpPr/>
      </xdr:nvSpPr>
      <xdr:spPr>
        <a:xfrm>
          <a:off x="2571750" y="3079750"/>
          <a:ext cx="10160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81915</xdr:rowOff>
    </xdr:from>
    <xdr:ext cx="758190" cy="253365"/>
    <xdr:sp macro="" textlink="">
      <xdr:nvSpPr>
        <xdr:cNvPr id="78" name="テキスト ボックス 77">
          <a:extLst>
            <a:ext uri="{FF2B5EF4-FFF2-40B4-BE49-F238E27FC236}">
              <a16:creationId xmlns:a16="http://schemas.microsoft.com/office/drawing/2014/main" id="{00000000-0008-0000-0800-00004E000000}"/>
            </a:ext>
          </a:extLst>
        </xdr:cNvPr>
        <xdr:cNvSpPr txBox="1"/>
      </xdr:nvSpPr>
      <xdr:spPr>
        <a:xfrm>
          <a:off x="2279650" y="3164205"/>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59,447</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93345</xdr:rowOff>
    </xdr:to>
    <xdr:sp macro="" textlink="">
      <xdr:nvSpPr>
        <xdr:cNvPr id="79" name="正方形/長方形 78">
          <a:extLst>
            <a:ext uri="{FF2B5EF4-FFF2-40B4-BE49-F238E27FC236}">
              <a16:creationId xmlns:a16="http://schemas.microsoft.com/office/drawing/2014/main" id="{00000000-0008-0000-0800-00004F000000}"/>
            </a:ext>
          </a:extLst>
        </xdr:cNvPr>
        <xdr:cNvSpPr/>
      </xdr:nvSpPr>
      <xdr:spPr>
        <a:xfrm>
          <a:off x="1949450" y="4977130"/>
          <a:ext cx="3822700" cy="25209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800-000050000000}"/>
            </a:ext>
          </a:extLst>
        </xdr:cNvPr>
        <xdr:cNvSpPr/>
      </xdr:nvSpPr>
      <xdr:spPr>
        <a:xfrm>
          <a:off x="127000" y="4977130"/>
          <a:ext cx="1200150" cy="113919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81" name="正方形/長方形 80">
          <a:extLst>
            <a:ext uri="{FF2B5EF4-FFF2-40B4-BE49-F238E27FC236}">
              <a16:creationId xmlns:a16="http://schemas.microsoft.com/office/drawing/2014/main" id="{00000000-0008-0000-0800-000051000000}"/>
            </a:ext>
          </a:extLst>
        </xdr:cNvPr>
        <xdr:cNvSpPr/>
      </xdr:nvSpPr>
      <xdr:spPr>
        <a:xfrm>
          <a:off x="419100" y="5091430"/>
          <a:ext cx="1136650" cy="24955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2" name="正方形/長方形 81">
          <a:extLst>
            <a:ext uri="{FF2B5EF4-FFF2-40B4-BE49-F238E27FC236}">
              <a16:creationId xmlns:a16="http://schemas.microsoft.com/office/drawing/2014/main" id="{00000000-0008-0000-0800-000052000000}"/>
            </a:ext>
          </a:extLst>
        </xdr:cNvPr>
        <xdr:cNvSpPr/>
      </xdr:nvSpPr>
      <xdr:spPr>
        <a:xfrm>
          <a:off x="419100" y="5354320"/>
          <a:ext cx="113665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800-000053000000}"/>
            </a:ext>
          </a:extLst>
        </xdr:cNvPr>
        <xdr:cNvSpPr/>
      </xdr:nvSpPr>
      <xdr:spPr>
        <a:xfrm>
          <a:off x="419100" y="5659120"/>
          <a:ext cx="113665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18415</xdr:rowOff>
    </xdr:from>
    <xdr:to>
      <xdr:col>1</xdr:col>
      <xdr:colOff>171450</xdr:colOff>
      <xdr:row>30</xdr:row>
      <xdr:rowOff>18415</xdr:rowOff>
    </xdr:to>
    <xdr:cxnSp macro="">
      <xdr:nvCxnSpPr>
        <xdr:cNvPr id="84" name="直線コネクタ 83">
          <a:extLst>
            <a:ext uri="{FF2B5EF4-FFF2-40B4-BE49-F238E27FC236}">
              <a16:creationId xmlns:a16="http://schemas.microsoft.com/office/drawing/2014/main" id="{00000000-0008-0000-0800-000054000000}"/>
            </a:ext>
          </a:extLst>
        </xdr:cNvPr>
        <xdr:cNvCxnSpPr/>
      </xdr:nvCxnSpPr>
      <xdr:spPr>
        <a:xfrm flipH="1">
          <a:off x="177800" y="5154295"/>
          <a:ext cx="165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800-000055000000}"/>
            </a:ext>
          </a:extLst>
        </xdr:cNvPr>
        <xdr:cNvCxnSpPr/>
      </xdr:nvCxnSpPr>
      <xdr:spPr>
        <a:xfrm>
          <a:off x="263525" y="560895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171450</xdr:colOff>
      <xdr:row>31</xdr:row>
      <xdr:rowOff>305435</xdr:rowOff>
    </xdr:to>
    <xdr:cxnSp macro="">
      <xdr:nvCxnSpPr>
        <xdr:cNvPr id="86" name="直線コネクタ 85">
          <a:extLst>
            <a:ext uri="{FF2B5EF4-FFF2-40B4-BE49-F238E27FC236}">
              <a16:creationId xmlns:a16="http://schemas.microsoft.com/office/drawing/2014/main" id="{00000000-0008-0000-0800-000056000000}"/>
            </a:ext>
          </a:extLst>
        </xdr:cNvPr>
        <xdr:cNvCxnSpPr/>
      </xdr:nvCxnSpPr>
      <xdr:spPr>
        <a:xfrm flipH="1">
          <a:off x="177800" y="5608955"/>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800-000057000000}"/>
            </a:ext>
          </a:extLst>
        </xdr:cNvPr>
        <xdr:cNvCxnSpPr/>
      </xdr:nvCxnSpPr>
      <xdr:spPr>
        <a:xfrm flipV="1">
          <a:off x="263525" y="584581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171450</xdr:colOff>
      <xdr:row>33</xdr:row>
      <xdr:rowOff>172085</xdr:rowOff>
    </xdr:to>
    <xdr:cxnSp macro="">
      <xdr:nvCxnSpPr>
        <xdr:cNvPr id="88" name="直線コネクタ 87">
          <a:extLst>
            <a:ext uri="{FF2B5EF4-FFF2-40B4-BE49-F238E27FC236}">
              <a16:creationId xmlns:a16="http://schemas.microsoft.com/office/drawing/2014/main" id="{00000000-0008-0000-0800-000058000000}"/>
            </a:ext>
          </a:extLst>
        </xdr:cNvPr>
        <xdr:cNvCxnSpPr/>
      </xdr:nvCxnSpPr>
      <xdr:spPr>
        <a:xfrm flipH="1">
          <a:off x="177800" y="5989955"/>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68580</xdr:rowOff>
    </xdr:to>
    <xdr:sp macro="" textlink="">
      <xdr:nvSpPr>
        <xdr:cNvPr id="89" name="楕円 88">
          <a:extLst>
            <a:ext uri="{FF2B5EF4-FFF2-40B4-BE49-F238E27FC236}">
              <a16:creationId xmlns:a16="http://schemas.microsoft.com/office/drawing/2014/main" id="{00000000-0008-0000-0800-000059000000}"/>
            </a:ext>
          </a:extLst>
        </xdr:cNvPr>
        <xdr:cNvSpPr/>
      </xdr:nvSpPr>
      <xdr:spPr>
        <a:xfrm>
          <a:off x="212725" y="5104130"/>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800-00005A000000}"/>
            </a:ext>
          </a:extLst>
        </xdr:cNvPr>
        <xdr:cNvSpPr/>
      </xdr:nvSpPr>
      <xdr:spPr>
        <a:xfrm>
          <a:off x="212725" y="53670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800-00005B000000}"/>
            </a:ext>
          </a:extLst>
        </xdr:cNvPr>
        <xdr:cNvSpPr/>
      </xdr:nvSpPr>
      <xdr:spPr>
        <a:xfrm>
          <a:off x="1949450" y="5544185"/>
          <a:ext cx="3822700" cy="228282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31115</xdr:rowOff>
    </xdr:from>
    <xdr:ext cx="407670" cy="272415"/>
    <xdr:sp macro="" textlink="">
      <xdr:nvSpPr>
        <xdr:cNvPr id="92" name="テキスト ボックス 91">
          <a:extLst>
            <a:ext uri="{FF2B5EF4-FFF2-40B4-BE49-F238E27FC236}">
              <a16:creationId xmlns:a16="http://schemas.microsoft.com/office/drawing/2014/main" id="{00000000-0008-0000-0800-00005C000000}"/>
            </a:ext>
          </a:extLst>
        </xdr:cNvPr>
        <xdr:cNvSpPr txBox="1"/>
      </xdr:nvSpPr>
      <xdr:spPr>
        <a:xfrm>
          <a:off x="1524000" y="5166995"/>
          <a:ext cx="407670" cy="2724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800-00005D000000}"/>
            </a:ext>
          </a:extLst>
        </xdr:cNvPr>
        <xdr:cNvCxnSpPr/>
      </xdr:nvCxnSpPr>
      <xdr:spPr>
        <a:xfrm>
          <a:off x="1949450" y="782701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140335</xdr:rowOff>
    </xdr:from>
    <xdr:to>
      <xdr:col>33</xdr:col>
      <xdr:colOff>114300</xdr:colOff>
      <xdr:row>38</xdr:row>
      <xdr:rowOff>140335</xdr:rowOff>
    </xdr:to>
    <xdr:cxnSp macro="">
      <xdr:nvCxnSpPr>
        <xdr:cNvPr id="94" name="直線コネクタ 93">
          <a:extLst>
            <a:ext uri="{FF2B5EF4-FFF2-40B4-BE49-F238E27FC236}">
              <a16:creationId xmlns:a16="http://schemas.microsoft.com/office/drawing/2014/main" id="{00000000-0008-0000-0800-00005E000000}"/>
            </a:ext>
          </a:extLst>
        </xdr:cNvPr>
        <xdr:cNvCxnSpPr/>
      </xdr:nvCxnSpPr>
      <xdr:spPr>
        <a:xfrm>
          <a:off x="1949450" y="750125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160020</xdr:rowOff>
    </xdr:from>
    <xdr:to>
      <xdr:col>33</xdr:col>
      <xdr:colOff>114300</xdr:colOff>
      <xdr:row>37</xdr:row>
      <xdr:rowOff>160020</xdr:rowOff>
    </xdr:to>
    <xdr:cxnSp macro="">
      <xdr:nvCxnSpPr>
        <xdr:cNvPr id="95" name="直線コネクタ 94">
          <a:extLst>
            <a:ext uri="{FF2B5EF4-FFF2-40B4-BE49-F238E27FC236}">
              <a16:creationId xmlns:a16="http://schemas.microsoft.com/office/drawing/2014/main" id="{00000000-0008-0000-0800-00005F000000}"/>
            </a:ext>
          </a:extLst>
        </xdr:cNvPr>
        <xdr:cNvCxnSpPr/>
      </xdr:nvCxnSpPr>
      <xdr:spPr>
        <a:xfrm>
          <a:off x="1949450" y="717804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17780</xdr:rowOff>
    </xdr:from>
    <xdr:ext cx="758190" cy="256540"/>
    <xdr:sp macro="" textlink="">
      <xdr:nvSpPr>
        <xdr:cNvPr id="96" name="テキスト ボックス 95">
          <a:extLst>
            <a:ext uri="{FF2B5EF4-FFF2-40B4-BE49-F238E27FC236}">
              <a16:creationId xmlns:a16="http://schemas.microsoft.com/office/drawing/2014/main" id="{00000000-0008-0000-0800-000060000000}"/>
            </a:ext>
          </a:extLst>
        </xdr:cNvPr>
        <xdr:cNvSpPr txBox="1"/>
      </xdr:nvSpPr>
      <xdr:spPr>
        <a:xfrm>
          <a:off x="1250950" y="7035800"/>
          <a:ext cx="7581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36</xdr:row>
      <xdr:rowOff>4445</xdr:rowOff>
    </xdr:from>
    <xdr:to>
      <xdr:col>33</xdr:col>
      <xdr:colOff>114300</xdr:colOff>
      <xdr:row>36</xdr:row>
      <xdr:rowOff>4445</xdr:rowOff>
    </xdr:to>
    <xdr:cxnSp macro="">
      <xdr:nvCxnSpPr>
        <xdr:cNvPr id="97" name="直線コネクタ 96">
          <a:extLst>
            <a:ext uri="{FF2B5EF4-FFF2-40B4-BE49-F238E27FC236}">
              <a16:creationId xmlns:a16="http://schemas.microsoft.com/office/drawing/2014/main" id="{00000000-0008-0000-0800-000061000000}"/>
            </a:ext>
          </a:extLst>
        </xdr:cNvPr>
        <xdr:cNvCxnSpPr/>
      </xdr:nvCxnSpPr>
      <xdr:spPr>
        <a:xfrm>
          <a:off x="1949450" y="685101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205740</xdr:rowOff>
    </xdr:from>
    <xdr:ext cx="758190" cy="259080"/>
    <xdr:sp macro="" textlink="">
      <xdr:nvSpPr>
        <xdr:cNvPr id="98" name="テキスト ボックス 97">
          <a:extLst>
            <a:ext uri="{FF2B5EF4-FFF2-40B4-BE49-F238E27FC236}">
              <a16:creationId xmlns:a16="http://schemas.microsoft.com/office/drawing/2014/main" id="{00000000-0008-0000-0800-000062000000}"/>
            </a:ext>
          </a:extLst>
        </xdr:cNvPr>
        <xdr:cNvSpPr txBox="1"/>
      </xdr:nvSpPr>
      <xdr:spPr>
        <a:xfrm>
          <a:off x="1250950" y="670941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11</xdr:col>
      <xdr:colOff>63500</xdr:colOff>
      <xdr:row>35</xdr:row>
      <xdr:rowOff>21590</xdr:rowOff>
    </xdr:from>
    <xdr:to>
      <xdr:col>33</xdr:col>
      <xdr:colOff>114300</xdr:colOff>
      <xdr:row>35</xdr:row>
      <xdr:rowOff>21590</xdr:rowOff>
    </xdr:to>
    <xdr:cxnSp macro="">
      <xdr:nvCxnSpPr>
        <xdr:cNvPr id="99" name="直線コネクタ 98">
          <a:extLst>
            <a:ext uri="{FF2B5EF4-FFF2-40B4-BE49-F238E27FC236}">
              <a16:creationId xmlns:a16="http://schemas.microsoft.com/office/drawing/2014/main" id="{00000000-0008-0000-0800-000063000000}"/>
            </a:ext>
          </a:extLst>
        </xdr:cNvPr>
        <xdr:cNvCxnSpPr/>
      </xdr:nvCxnSpPr>
      <xdr:spPr>
        <a:xfrm>
          <a:off x="1949450" y="652526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221615</xdr:rowOff>
    </xdr:from>
    <xdr:ext cx="758190" cy="258445"/>
    <xdr:sp macro="" textlink="">
      <xdr:nvSpPr>
        <xdr:cNvPr id="100" name="テキスト ボックス 99">
          <a:extLst>
            <a:ext uri="{FF2B5EF4-FFF2-40B4-BE49-F238E27FC236}">
              <a16:creationId xmlns:a16="http://schemas.microsoft.com/office/drawing/2014/main" id="{00000000-0008-0000-0800-000064000000}"/>
            </a:ext>
          </a:extLst>
        </xdr:cNvPr>
        <xdr:cNvSpPr txBox="1"/>
      </xdr:nvSpPr>
      <xdr:spPr>
        <a:xfrm>
          <a:off x="1250950" y="6382385"/>
          <a:ext cx="7581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37465</xdr:rowOff>
    </xdr:from>
    <xdr:to>
      <xdr:col>33</xdr:col>
      <xdr:colOff>114300</xdr:colOff>
      <xdr:row>34</xdr:row>
      <xdr:rowOff>37465</xdr:rowOff>
    </xdr:to>
    <xdr:cxnSp macro="">
      <xdr:nvCxnSpPr>
        <xdr:cNvPr id="101" name="直線コネクタ 100">
          <a:extLst>
            <a:ext uri="{FF2B5EF4-FFF2-40B4-BE49-F238E27FC236}">
              <a16:creationId xmlns:a16="http://schemas.microsoft.com/office/drawing/2014/main" id="{00000000-0008-0000-0800-000065000000}"/>
            </a:ext>
          </a:extLst>
        </xdr:cNvPr>
        <xdr:cNvCxnSpPr/>
      </xdr:nvCxnSpPr>
      <xdr:spPr>
        <a:xfrm>
          <a:off x="1949450" y="619823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238125</xdr:rowOff>
    </xdr:from>
    <xdr:ext cx="758190" cy="254000"/>
    <xdr:sp macro="" textlink="">
      <xdr:nvSpPr>
        <xdr:cNvPr id="102" name="テキスト ボックス 101">
          <a:extLst>
            <a:ext uri="{FF2B5EF4-FFF2-40B4-BE49-F238E27FC236}">
              <a16:creationId xmlns:a16="http://schemas.microsoft.com/office/drawing/2014/main" id="{00000000-0008-0000-0800-000066000000}"/>
            </a:ext>
          </a:extLst>
        </xdr:cNvPr>
        <xdr:cNvSpPr txBox="1"/>
      </xdr:nvSpPr>
      <xdr:spPr>
        <a:xfrm>
          <a:off x="1250950" y="6055995"/>
          <a:ext cx="7581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53975</xdr:rowOff>
    </xdr:from>
    <xdr:to>
      <xdr:col>33</xdr:col>
      <xdr:colOff>114300</xdr:colOff>
      <xdr:row>33</xdr:row>
      <xdr:rowOff>53975</xdr:rowOff>
    </xdr:to>
    <xdr:cxnSp macro="">
      <xdr:nvCxnSpPr>
        <xdr:cNvPr id="103" name="直線コネクタ 102">
          <a:extLst>
            <a:ext uri="{FF2B5EF4-FFF2-40B4-BE49-F238E27FC236}">
              <a16:creationId xmlns:a16="http://schemas.microsoft.com/office/drawing/2014/main" id="{00000000-0008-0000-0800-000067000000}"/>
            </a:ext>
          </a:extLst>
        </xdr:cNvPr>
        <xdr:cNvCxnSpPr/>
      </xdr:nvCxnSpPr>
      <xdr:spPr>
        <a:xfrm>
          <a:off x="1949450" y="587184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82550</xdr:rowOff>
    </xdr:from>
    <xdr:ext cx="758190" cy="259715"/>
    <xdr:sp macro="" textlink="">
      <xdr:nvSpPr>
        <xdr:cNvPr id="104" name="テキスト ボックス 103">
          <a:extLst>
            <a:ext uri="{FF2B5EF4-FFF2-40B4-BE49-F238E27FC236}">
              <a16:creationId xmlns:a16="http://schemas.microsoft.com/office/drawing/2014/main" id="{00000000-0008-0000-0800-000068000000}"/>
            </a:ext>
          </a:extLst>
        </xdr:cNvPr>
        <xdr:cNvSpPr txBox="1"/>
      </xdr:nvSpPr>
      <xdr:spPr>
        <a:xfrm>
          <a:off x="1250950" y="5728970"/>
          <a:ext cx="75819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05" name="直線コネクタ 104">
          <a:extLst>
            <a:ext uri="{FF2B5EF4-FFF2-40B4-BE49-F238E27FC236}">
              <a16:creationId xmlns:a16="http://schemas.microsoft.com/office/drawing/2014/main" id="{00000000-0008-0000-0800-000069000000}"/>
            </a:ext>
          </a:extLst>
        </xdr:cNvPr>
        <xdr:cNvCxnSpPr/>
      </xdr:nvCxnSpPr>
      <xdr:spPr>
        <a:xfrm>
          <a:off x="1949450" y="554418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58190" cy="255270"/>
    <xdr:sp macro="" textlink="">
      <xdr:nvSpPr>
        <xdr:cNvPr id="106" name="テキスト ボックス 105">
          <a:extLst>
            <a:ext uri="{FF2B5EF4-FFF2-40B4-BE49-F238E27FC236}">
              <a16:creationId xmlns:a16="http://schemas.microsoft.com/office/drawing/2014/main" id="{00000000-0008-0000-0800-00006A000000}"/>
            </a:ext>
          </a:extLst>
        </xdr:cNvPr>
        <xdr:cNvSpPr txBox="1"/>
      </xdr:nvSpPr>
      <xdr:spPr>
        <a:xfrm>
          <a:off x="1250950" y="5403215"/>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800-00006B000000}"/>
            </a:ext>
          </a:extLst>
        </xdr:cNvPr>
        <xdr:cNvSpPr/>
      </xdr:nvSpPr>
      <xdr:spPr>
        <a:xfrm>
          <a:off x="1949450" y="5544185"/>
          <a:ext cx="3822700" cy="228282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32</xdr:row>
      <xdr:rowOff>165100</xdr:rowOff>
    </xdr:from>
    <xdr:to>
      <xdr:col>29</xdr:col>
      <xdr:colOff>127000</xdr:colOff>
      <xdr:row>38</xdr:row>
      <xdr:rowOff>2540</xdr:rowOff>
    </xdr:to>
    <xdr:cxnSp macro="">
      <xdr:nvCxnSpPr>
        <xdr:cNvPr id="108" name="直線コネクタ 107">
          <a:extLst>
            <a:ext uri="{FF2B5EF4-FFF2-40B4-BE49-F238E27FC236}">
              <a16:creationId xmlns:a16="http://schemas.microsoft.com/office/drawing/2014/main" id="{00000000-0008-0000-0800-00006C000000}"/>
            </a:ext>
          </a:extLst>
        </xdr:cNvPr>
        <xdr:cNvCxnSpPr/>
      </xdr:nvCxnSpPr>
      <xdr:spPr>
        <a:xfrm flipV="1">
          <a:off x="5099050" y="5811520"/>
          <a:ext cx="0" cy="155194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317500</xdr:rowOff>
    </xdr:from>
    <xdr:ext cx="762000" cy="250825"/>
    <xdr:sp macro="" textlink="">
      <xdr:nvSpPr>
        <xdr:cNvPr id="109" name="人口1人当たり決算額の推移最小値テキスト445">
          <a:extLst>
            <a:ext uri="{FF2B5EF4-FFF2-40B4-BE49-F238E27FC236}">
              <a16:creationId xmlns:a16="http://schemas.microsoft.com/office/drawing/2014/main" id="{00000000-0008-0000-0800-00006D000000}"/>
            </a:ext>
          </a:extLst>
        </xdr:cNvPr>
        <xdr:cNvSpPr txBox="1"/>
      </xdr:nvSpPr>
      <xdr:spPr>
        <a:xfrm>
          <a:off x="5168900" y="733552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-5,681</a:t>
          </a:r>
          <a:endParaRPr kumimoji="1" lang="ja-JP" altLang="en-US" sz="1000" b="1">
            <a:latin typeface="ＭＳ Ｐゴシック"/>
            <a:ea typeface="ＭＳ Ｐゴシック"/>
          </a:endParaRPr>
        </a:p>
      </xdr:txBody>
    </xdr:sp>
    <xdr:clientData/>
  </xdr:oneCellAnchor>
  <xdr:twoCellAnchor>
    <xdr:from>
      <xdr:col>29</xdr:col>
      <xdr:colOff>38100</xdr:colOff>
      <xdr:row>38</xdr:row>
      <xdr:rowOff>2540</xdr:rowOff>
    </xdr:from>
    <xdr:to>
      <xdr:col>30</xdr:col>
      <xdr:colOff>25400</xdr:colOff>
      <xdr:row>38</xdr:row>
      <xdr:rowOff>2540</xdr:rowOff>
    </xdr:to>
    <xdr:cxnSp macro="">
      <xdr:nvCxnSpPr>
        <xdr:cNvPr id="110" name="直線コネクタ 109">
          <a:extLst>
            <a:ext uri="{FF2B5EF4-FFF2-40B4-BE49-F238E27FC236}">
              <a16:creationId xmlns:a16="http://schemas.microsoft.com/office/drawing/2014/main" id="{00000000-0008-0000-0800-00006E000000}"/>
            </a:ext>
          </a:extLst>
        </xdr:cNvPr>
        <xdr:cNvCxnSpPr/>
      </xdr:nvCxnSpPr>
      <xdr:spPr>
        <a:xfrm>
          <a:off x="5010150" y="7363460"/>
          <a:ext cx="15875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251460</xdr:rowOff>
    </xdr:from>
    <xdr:ext cx="762000" cy="259080"/>
    <xdr:sp macro="" textlink="">
      <xdr:nvSpPr>
        <xdr:cNvPr id="111" name="人口1人当たり決算額の推移最大値テキスト445">
          <a:extLst>
            <a:ext uri="{FF2B5EF4-FFF2-40B4-BE49-F238E27FC236}">
              <a16:creationId xmlns:a16="http://schemas.microsoft.com/office/drawing/2014/main" id="{00000000-0008-0000-0800-00006F000000}"/>
            </a:ext>
          </a:extLst>
        </xdr:cNvPr>
        <xdr:cNvSpPr txBox="1"/>
      </xdr:nvSpPr>
      <xdr:spPr>
        <a:xfrm>
          <a:off x="5168900" y="55549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41,834</a:t>
          </a:r>
          <a:endParaRPr kumimoji="1" lang="ja-JP" altLang="en-US" sz="1000" b="1">
            <a:latin typeface="ＭＳ Ｐゴシック"/>
            <a:ea typeface="ＭＳ Ｐゴシック"/>
          </a:endParaRPr>
        </a:p>
      </xdr:txBody>
    </xdr:sp>
    <xdr:clientData/>
  </xdr:oneCellAnchor>
  <xdr:twoCellAnchor>
    <xdr:from>
      <xdr:col>29</xdr:col>
      <xdr:colOff>38100</xdr:colOff>
      <xdr:row>32</xdr:row>
      <xdr:rowOff>165100</xdr:rowOff>
    </xdr:from>
    <xdr:to>
      <xdr:col>30</xdr:col>
      <xdr:colOff>25400</xdr:colOff>
      <xdr:row>32</xdr:row>
      <xdr:rowOff>165100</xdr:rowOff>
    </xdr:to>
    <xdr:cxnSp macro="">
      <xdr:nvCxnSpPr>
        <xdr:cNvPr id="112" name="直線コネクタ 111">
          <a:extLst>
            <a:ext uri="{FF2B5EF4-FFF2-40B4-BE49-F238E27FC236}">
              <a16:creationId xmlns:a16="http://schemas.microsoft.com/office/drawing/2014/main" id="{00000000-0008-0000-0800-000070000000}"/>
            </a:ext>
          </a:extLst>
        </xdr:cNvPr>
        <xdr:cNvCxnSpPr/>
      </xdr:nvCxnSpPr>
      <xdr:spPr>
        <a:xfrm>
          <a:off x="5010150" y="5811520"/>
          <a:ext cx="15875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259715</xdr:rowOff>
    </xdr:from>
    <xdr:to>
      <xdr:col>29</xdr:col>
      <xdr:colOff>127000</xdr:colOff>
      <xdr:row>35</xdr:row>
      <xdr:rowOff>321310</xdr:rowOff>
    </xdr:to>
    <xdr:cxnSp macro="">
      <xdr:nvCxnSpPr>
        <xdr:cNvPr id="113" name="直線コネクタ 112">
          <a:extLst>
            <a:ext uri="{FF2B5EF4-FFF2-40B4-BE49-F238E27FC236}">
              <a16:creationId xmlns:a16="http://schemas.microsoft.com/office/drawing/2014/main" id="{00000000-0008-0000-0800-000071000000}"/>
            </a:ext>
          </a:extLst>
        </xdr:cNvPr>
        <xdr:cNvCxnSpPr/>
      </xdr:nvCxnSpPr>
      <xdr:spPr>
        <a:xfrm flipV="1">
          <a:off x="4508500" y="6763385"/>
          <a:ext cx="590550" cy="6159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244475</xdr:rowOff>
    </xdr:from>
    <xdr:ext cx="762000" cy="259080"/>
    <xdr:sp macro="" textlink="">
      <xdr:nvSpPr>
        <xdr:cNvPr id="114" name="人口1人当たり決算額の推移平均値テキスト445">
          <a:extLst>
            <a:ext uri="{FF2B5EF4-FFF2-40B4-BE49-F238E27FC236}">
              <a16:creationId xmlns:a16="http://schemas.microsoft.com/office/drawing/2014/main" id="{00000000-0008-0000-0800-000072000000}"/>
            </a:ext>
          </a:extLst>
        </xdr:cNvPr>
        <xdr:cNvSpPr txBox="1"/>
      </xdr:nvSpPr>
      <xdr:spPr>
        <a:xfrm>
          <a:off x="5168900" y="674814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12,179</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35</xdr:row>
      <xdr:rowOff>226060</xdr:rowOff>
    </xdr:from>
    <xdr:to>
      <xdr:col>29</xdr:col>
      <xdr:colOff>171450</xdr:colOff>
      <xdr:row>35</xdr:row>
      <xdr:rowOff>327025</xdr:rowOff>
    </xdr:to>
    <xdr:sp macro="" textlink="">
      <xdr:nvSpPr>
        <xdr:cNvPr id="115" name="フローチャート: 判断 114">
          <a:extLst>
            <a:ext uri="{FF2B5EF4-FFF2-40B4-BE49-F238E27FC236}">
              <a16:creationId xmlns:a16="http://schemas.microsoft.com/office/drawing/2014/main" id="{00000000-0008-0000-0800-000073000000}"/>
            </a:ext>
          </a:extLst>
        </xdr:cNvPr>
        <xdr:cNvSpPr/>
      </xdr:nvSpPr>
      <xdr:spPr>
        <a:xfrm>
          <a:off x="5048250" y="6729730"/>
          <a:ext cx="9525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305435</xdr:rowOff>
    </xdr:from>
    <xdr:to>
      <xdr:col>26</xdr:col>
      <xdr:colOff>50800</xdr:colOff>
      <xdr:row>35</xdr:row>
      <xdr:rowOff>321310</xdr:rowOff>
    </xdr:to>
    <xdr:cxnSp macro="">
      <xdr:nvCxnSpPr>
        <xdr:cNvPr id="116" name="直線コネクタ 115">
          <a:extLst>
            <a:ext uri="{FF2B5EF4-FFF2-40B4-BE49-F238E27FC236}">
              <a16:creationId xmlns:a16="http://schemas.microsoft.com/office/drawing/2014/main" id="{00000000-0008-0000-0800-000074000000}"/>
            </a:ext>
          </a:extLst>
        </xdr:cNvPr>
        <xdr:cNvCxnSpPr/>
      </xdr:nvCxnSpPr>
      <xdr:spPr>
        <a:xfrm>
          <a:off x="3886200" y="6809105"/>
          <a:ext cx="622300" cy="158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219075</xdr:rowOff>
    </xdr:from>
    <xdr:to>
      <xdr:col>26</xdr:col>
      <xdr:colOff>101600</xdr:colOff>
      <xdr:row>35</xdr:row>
      <xdr:rowOff>321310</xdr:rowOff>
    </xdr:to>
    <xdr:sp macro="" textlink="">
      <xdr:nvSpPr>
        <xdr:cNvPr id="117" name="フローチャート: 判断 116">
          <a:extLst>
            <a:ext uri="{FF2B5EF4-FFF2-40B4-BE49-F238E27FC236}">
              <a16:creationId xmlns:a16="http://schemas.microsoft.com/office/drawing/2014/main" id="{00000000-0008-0000-0800-000075000000}"/>
            </a:ext>
          </a:extLst>
        </xdr:cNvPr>
        <xdr:cNvSpPr/>
      </xdr:nvSpPr>
      <xdr:spPr>
        <a:xfrm>
          <a:off x="4457700" y="672274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332105</xdr:rowOff>
    </xdr:from>
    <xdr:ext cx="732790" cy="259715"/>
    <xdr:sp macro="" textlink="">
      <xdr:nvSpPr>
        <xdr:cNvPr id="118" name="テキスト ボックス 117">
          <a:extLst>
            <a:ext uri="{FF2B5EF4-FFF2-40B4-BE49-F238E27FC236}">
              <a16:creationId xmlns:a16="http://schemas.microsoft.com/office/drawing/2014/main" id="{00000000-0008-0000-0800-000076000000}"/>
            </a:ext>
          </a:extLst>
        </xdr:cNvPr>
        <xdr:cNvSpPr txBox="1"/>
      </xdr:nvSpPr>
      <xdr:spPr>
        <a:xfrm>
          <a:off x="4165600" y="6492875"/>
          <a:ext cx="73279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12,351</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171450</xdr:colOff>
      <xdr:row>35</xdr:row>
      <xdr:rowOff>263525</xdr:rowOff>
    </xdr:from>
    <xdr:to>
      <xdr:col>22</xdr:col>
      <xdr:colOff>114300</xdr:colOff>
      <xdr:row>35</xdr:row>
      <xdr:rowOff>305435</xdr:rowOff>
    </xdr:to>
    <xdr:cxnSp macro="">
      <xdr:nvCxnSpPr>
        <xdr:cNvPr id="119" name="直線コネクタ 118">
          <a:extLst>
            <a:ext uri="{FF2B5EF4-FFF2-40B4-BE49-F238E27FC236}">
              <a16:creationId xmlns:a16="http://schemas.microsoft.com/office/drawing/2014/main" id="{00000000-0008-0000-0800-000077000000}"/>
            </a:ext>
          </a:extLst>
        </xdr:cNvPr>
        <xdr:cNvCxnSpPr/>
      </xdr:nvCxnSpPr>
      <xdr:spPr>
        <a:xfrm>
          <a:off x="3257550" y="6767195"/>
          <a:ext cx="628650" cy="4191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233680</xdr:rowOff>
    </xdr:from>
    <xdr:to>
      <xdr:col>22</xdr:col>
      <xdr:colOff>165100</xdr:colOff>
      <xdr:row>35</xdr:row>
      <xdr:rowOff>335915</xdr:rowOff>
    </xdr:to>
    <xdr:sp macro="" textlink="">
      <xdr:nvSpPr>
        <xdr:cNvPr id="120" name="フローチャート: 判断 119">
          <a:extLst>
            <a:ext uri="{FF2B5EF4-FFF2-40B4-BE49-F238E27FC236}">
              <a16:creationId xmlns:a16="http://schemas.microsoft.com/office/drawing/2014/main" id="{00000000-0008-0000-0800-000078000000}"/>
            </a:ext>
          </a:extLst>
        </xdr:cNvPr>
        <xdr:cNvSpPr/>
      </xdr:nvSpPr>
      <xdr:spPr>
        <a:xfrm>
          <a:off x="3835400" y="673735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2540</xdr:rowOff>
    </xdr:from>
    <xdr:ext cx="762000" cy="259715"/>
    <xdr:sp macro="" textlink="">
      <xdr:nvSpPr>
        <xdr:cNvPr id="121" name="テキスト ボックス 120">
          <a:extLst>
            <a:ext uri="{FF2B5EF4-FFF2-40B4-BE49-F238E27FC236}">
              <a16:creationId xmlns:a16="http://schemas.microsoft.com/office/drawing/2014/main" id="{00000000-0008-0000-0800-000079000000}"/>
            </a:ext>
          </a:extLst>
        </xdr:cNvPr>
        <xdr:cNvSpPr txBox="1"/>
      </xdr:nvSpPr>
      <xdr:spPr>
        <a:xfrm>
          <a:off x="3543300" y="650621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11,918</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35</xdr:row>
      <xdr:rowOff>263525</xdr:rowOff>
    </xdr:from>
    <xdr:to>
      <xdr:col>18</xdr:col>
      <xdr:colOff>171450</xdr:colOff>
      <xdr:row>35</xdr:row>
      <xdr:rowOff>273050</xdr:rowOff>
    </xdr:to>
    <xdr:cxnSp macro="">
      <xdr:nvCxnSpPr>
        <xdr:cNvPr id="122" name="直線コネクタ 121">
          <a:extLst>
            <a:ext uri="{FF2B5EF4-FFF2-40B4-BE49-F238E27FC236}">
              <a16:creationId xmlns:a16="http://schemas.microsoft.com/office/drawing/2014/main" id="{00000000-0008-0000-0800-00007A000000}"/>
            </a:ext>
          </a:extLst>
        </xdr:cNvPr>
        <xdr:cNvCxnSpPr/>
      </xdr:nvCxnSpPr>
      <xdr:spPr>
        <a:xfrm flipV="1">
          <a:off x="2622550" y="6767195"/>
          <a:ext cx="635000" cy="952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239395</xdr:rowOff>
    </xdr:from>
    <xdr:to>
      <xdr:col>19</xdr:col>
      <xdr:colOff>38100</xdr:colOff>
      <xdr:row>35</xdr:row>
      <xdr:rowOff>340360</xdr:rowOff>
    </xdr:to>
    <xdr:sp macro="" textlink="">
      <xdr:nvSpPr>
        <xdr:cNvPr id="123" name="フローチャート: 判断 122">
          <a:extLst>
            <a:ext uri="{FF2B5EF4-FFF2-40B4-BE49-F238E27FC236}">
              <a16:creationId xmlns:a16="http://schemas.microsoft.com/office/drawing/2014/main" id="{00000000-0008-0000-0800-00007B000000}"/>
            </a:ext>
          </a:extLst>
        </xdr:cNvPr>
        <xdr:cNvSpPr/>
      </xdr:nvSpPr>
      <xdr:spPr>
        <a:xfrm>
          <a:off x="3213100" y="6743065"/>
          <a:ext cx="8255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171450</xdr:colOff>
      <xdr:row>35</xdr:row>
      <xdr:rowOff>325120</xdr:rowOff>
    </xdr:from>
    <xdr:ext cx="762000" cy="259080"/>
    <xdr:sp macro="" textlink="">
      <xdr:nvSpPr>
        <xdr:cNvPr id="124" name="テキスト ボックス 123">
          <a:extLst>
            <a:ext uri="{FF2B5EF4-FFF2-40B4-BE49-F238E27FC236}">
              <a16:creationId xmlns:a16="http://schemas.microsoft.com/office/drawing/2014/main" id="{00000000-0008-0000-0800-00007C000000}"/>
            </a:ext>
          </a:extLst>
        </xdr:cNvPr>
        <xdr:cNvSpPr txBox="1"/>
      </xdr:nvSpPr>
      <xdr:spPr>
        <a:xfrm>
          <a:off x="2914650" y="68287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11,772</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35</xdr:row>
      <xdr:rowOff>247650</xdr:rowOff>
    </xdr:from>
    <xdr:to>
      <xdr:col>15</xdr:col>
      <xdr:colOff>101600</xdr:colOff>
      <xdr:row>36</xdr:row>
      <xdr:rowOff>6350</xdr:rowOff>
    </xdr:to>
    <xdr:sp macro="" textlink="">
      <xdr:nvSpPr>
        <xdr:cNvPr id="125" name="フローチャート: 判断 124">
          <a:extLst>
            <a:ext uri="{FF2B5EF4-FFF2-40B4-BE49-F238E27FC236}">
              <a16:creationId xmlns:a16="http://schemas.microsoft.com/office/drawing/2014/main" id="{00000000-0008-0000-0800-00007D000000}"/>
            </a:ext>
          </a:extLst>
        </xdr:cNvPr>
        <xdr:cNvSpPr/>
      </xdr:nvSpPr>
      <xdr:spPr>
        <a:xfrm>
          <a:off x="2571750" y="67513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333375</xdr:rowOff>
    </xdr:from>
    <xdr:ext cx="758190" cy="259080"/>
    <xdr:sp macro="" textlink="">
      <xdr:nvSpPr>
        <xdr:cNvPr id="126" name="テキスト ボックス 125">
          <a:extLst>
            <a:ext uri="{FF2B5EF4-FFF2-40B4-BE49-F238E27FC236}">
              <a16:creationId xmlns:a16="http://schemas.microsoft.com/office/drawing/2014/main" id="{00000000-0008-0000-0800-00007E000000}"/>
            </a:ext>
          </a:extLst>
        </xdr:cNvPr>
        <xdr:cNvSpPr txBox="1"/>
      </xdr:nvSpPr>
      <xdr:spPr>
        <a:xfrm>
          <a:off x="2279650" y="6837045"/>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11,500</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62000" cy="253365"/>
    <xdr:sp macro="" textlink="">
      <xdr:nvSpPr>
        <xdr:cNvPr id="127" name="テキスト ボックス 126">
          <a:extLst>
            <a:ext uri="{FF2B5EF4-FFF2-40B4-BE49-F238E27FC236}">
              <a16:creationId xmlns:a16="http://schemas.microsoft.com/office/drawing/2014/main" id="{00000000-0008-0000-0800-00007F000000}"/>
            </a:ext>
          </a:extLst>
        </xdr:cNvPr>
        <xdr:cNvSpPr txBox="1"/>
      </xdr:nvSpPr>
      <xdr:spPr>
        <a:xfrm>
          <a:off x="4940300" y="78498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53365"/>
    <xdr:sp macro="" textlink="">
      <xdr:nvSpPr>
        <xdr:cNvPr id="128" name="テキスト ボックス 127">
          <a:extLst>
            <a:ext uri="{FF2B5EF4-FFF2-40B4-BE49-F238E27FC236}">
              <a16:creationId xmlns:a16="http://schemas.microsoft.com/office/drawing/2014/main" id="{00000000-0008-0000-0800-000080000000}"/>
            </a:ext>
          </a:extLst>
        </xdr:cNvPr>
        <xdr:cNvSpPr txBox="1"/>
      </xdr:nvSpPr>
      <xdr:spPr>
        <a:xfrm>
          <a:off x="4349750" y="78498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3365"/>
    <xdr:sp macro="" textlink="">
      <xdr:nvSpPr>
        <xdr:cNvPr id="129" name="テキスト ボックス 128">
          <a:extLst>
            <a:ext uri="{FF2B5EF4-FFF2-40B4-BE49-F238E27FC236}">
              <a16:creationId xmlns:a16="http://schemas.microsoft.com/office/drawing/2014/main" id="{00000000-0008-0000-0800-000081000000}"/>
            </a:ext>
          </a:extLst>
        </xdr:cNvPr>
        <xdr:cNvSpPr txBox="1"/>
      </xdr:nvSpPr>
      <xdr:spPr>
        <a:xfrm>
          <a:off x="3727450" y="78498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3365"/>
    <xdr:sp macro="" textlink="">
      <xdr:nvSpPr>
        <xdr:cNvPr id="130" name="テキスト ボックス 129">
          <a:extLst>
            <a:ext uri="{FF2B5EF4-FFF2-40B4-BE49-F238E27FC236}">
              <a16:creationId xmlns:a16="http://schemas.microsoft.com/office/drawing/2014/main" id="{00000000-0008-0000-0800-000082000000}"/>
            </a:ext>
          </a:extLst>
        </xdr:cNvPr>
        <xdr:cNvSpPr txBox="1"/>
      </xdr:nvSpPr>
      <xdr:spPr>
        <a:xfrm>
          <a:off x="3086100" y="78498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53365"/>
    <xdr:sp macro="" textlink="">
      <xdr:nvSpPr>
        <xdr:cNvPr id="131" name="テキスト ボックス 130">
          <a:extLst>
            <a:ext uri="{FF2B5EF4-FFF2-40B4-BE49-F238E27FC236}">
              <a16:creationId xmlns:a16="http://schemas.microsoft.com/office/drawing/2014/main" id="{00000000-0008-0000-0800-000083000000}"/>
            </a:ext>
          </a:extLst>
        </xdr:cNvPr>
        <xdr:cNvSpPr txBox="1"/>
      </xdr:nvSpPr>
      <xdr:spPr>
        <a:xfrm>
          <a:off x="2463800" y="78498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29</xdr:col>
      <xdr:colOff>76200</xdr:colOff>
      <xdr:row>35</xdr:row>
      <xdr:rowOff>208280</xdr:rowOff>
    </xdr:from>
    <xdr:to>
      <xdr:col>29</xdr:col>
      <xdr:colOff>171450</xdr:colOff>
      <xdr:row>35</xdr:row>
      <xdr:rowOff>310515</xdr:rowOff>
    </xdr:to>
    <xdr:sp macro="" textlink="">
      <xdr:nvSpPr>
        <xdr:cNvPr id="132" name="楕円 131">
          <a:extLst>
            <a:ext uri="{FF2B5EF4-FFF2-40B4-BE49-F238E27FC236}">
              <a16:creationId xmlns:a16="http://schemas.microsoft.com/office/drawing/2014/main" id="{00000000-0008-0000-0800-000084000000}"/>
            </a:ext>
          </a:extLst>
        </xdr:cNvPr>
        <xdr:cNvSpPr/>
      </xdr:nvSpPr>
      <xdr:spPr>
        <a:xfrm>
          <a:off x="5048250" y="6711950"/>
          <a:ext cx="9525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53975</xdr:rowOff>
    </xdr:from>
    <xdr:ext cx="762000" cy="255270"/>
    <xdr:sp macro="" textlink="">
      <xdr:nvSpPr>
        <xdr:cNvPr id="133" name="人口1人当たり決算額の推移該当値テキスト445">
          <a:extLst>
            <a:ext uri="{FF2B5EF4-FFF2-40B4-BE49-F238E27FC236}">
              <a16:creationId xmlns:a16="http://schemas.microsoft.com/office/drawing/2014/main" id="{00000000-0008-0000-0800-000085000000}"/>
            </a:ext>
          </a:extLst>
        </xdr:cNvPr>
        <xdr:cNvSpPr txBox="1"/>
      </xdr:nvSpPr>
      <xdr:spPr>
        <a:xfrm>
          <a:off x="5168900" y="655764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12,684</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35</xdr:row>
      <xdr:rowOff>271780</xdr:rowOff>
    </xdr:from>
    <xdr:to>
      <xdr:col>26</xdr:col>
      <xdr:colOff>101600</xdr:colOff>
      <xdr:row>36</xdr:row>
      <xdr:rowOff>29845</xdr:rowOff>
    </xdr:to>
    <xdr:sp macro="" textlink="">
      <xdr:nvSpPr>
        <xdr:cNvPr id="134" name="楕円 133">
          <a:extLst>
            <a:ext uri="{FF2B5EF4-FFF2-40B4-BE49-F238E27FC236}">
              <a16:creationId xmlns:a16="http://schemas.microsoft.com/office/drawing/2014/main" id="{00000000-0008-0000-0800-000086000000}"/>
            </a:ext>
          </a:extLst>
        </xdr:cNvPr>
        <xdr:cNvSpPr/>
      </xdr:nvSpPr>
      <xdr:spPr>
        <a:xfrm>
          <a:off x="4457700" y="677545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14605</xdr:rowOff>
    </xdr:from>
    <xdr:ext cx="732790" cy="259080"/>
    <xdr:sp macro="" textlink="">
      <xdr:nvSpPr>
        <xdr:cNvPr id="135" name="テキスト ボックス 134">
          <a:extLst>
            <a:ext uri="{FF2B5EF4-FFF2-40B4-BE49-F238E27FC236}">
              <a16:creationId xmlns:a16="http://schemas.microsoft.com/office/drawing/2014/main" id="{00000000-0008-0000-0800-000087000000}"/>
            </a:ext>
          </a:extLst>
        </xdr:cNvPr>
        <xdr:cNvSpPr txBox="1"/>
      </xdr:nvSpPr>
      <xdr:spPr>
        <a:xfrm>
          <a:off x="4165600" y="6861175"/>
          <a:ext cx="7327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10,778</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35</xdr:row>
      <xdr:rowOff>254000</xdr:rowOff>
    </xdr:from>
    <xdr:to>
      <xdr:col>22</xdr:col>
      <xdr:colOff>165100</xdr:colOff>
      <xdr:row>36</xdr:row>
      <xdr:rowOff>13335</xdr:rowOff>
    </xdr:to>
    <xdr:sp macro="" textlink="">
      <xdr:nvSpPr>
        <xdr:cNvPr id="136" name="楕円 135">
          <a:extLst>
            <a:ext uri="{FF2B5EF4-FFF2-40B4-BE49-F238E27FC236}">
              <a16:creationId xmlns:a16="http://schemas.microsoft.com/office/drawing/2014/main" id="{00000000-0008-0000-0800-000088000000}"/>
            </a:ext>
          </a:extLst>
        </xdr:cNvPr>
        <xdr:cNvSpPr/>
      </xdr:nvSpPr>
      <xdr:spPr>
        <a:xfrm>
          <a:off x="3835400" y="675767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341630</xdr:rowOff>
    </xdr:from>
    <xdr:ext cx="762000" cy="259080"/>
    <xdr:sp macro="" textlink="">
      <xdr:nvSpPr>
        <xdr:cNvPr id="137" name="テキスト ボックス 136">
          <a:extLst>
            <a:ext uri="{FF2B5EF4-FFF2-40B4-BE49-F238E27FC236}">
              <a16:creationId xmlns:a16="http://schemas.microsoft.com/office/drawing/2014/main" id="{00000000-0008-0000-0800-000089000000}"/>
            </a:ext>
          </a:extLst>
        </xdr:cNvPr>
        <xdr:cNvSpPr txBox="1"/>
      </xdr:nvSpPr>
      <xdr:spPr>
        <a:xfrm>
          <a:off x="3543300" y="68453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11,283</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35</xdr:row>
      <xdr:rowOff>212725</xdr:rowOff>
    </xdr:from>
    <xdr:to>
      <xdr:col>19</xdr:col>
      <xdr:colOff>38100</xdr:colOff>
      <xdr:row>35</xdr:row>
      <xdr:rowOff>313055</xdr:rowOff>
    </xdr:to>
    <xdr:sp macro="" textlink="">
      <xdr:nvSpPr>
        <xdr:cNvPr id="138" name="楕円 137">
          <a:extLst>
            <a:ext uri="{FF2B5EF4-FFF2-40B4-BE49-F238E27FC236}">
              <a16:creationId xmlns:a16="http://schemas.microsoft.com/office/drawing/2014/main" id="{00000000-0008-0000-0800-00008A000000}"/>
            </a:ext>
          </a:extLst>
        </xdr:cNvPr>
        <xdr:cNvSpPr/>
      </xdr:nvSpPr>
      <xdr:spPr>
        <a:xfrm>
          <a:off x="3213100" y="6716395"/>
          <a:ext cx="8255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171450</xdr:colOff>
      <xdr:row>34</xdr:row>
      <xdr:rowOff>323850</xdr:rowOff>
    </xdr:from>
    <xdr:ext cx="762000" cy="259715"/>
    <xdr:sp macro="" textlink="">
      <xdr:nvSpPr>
        <xdr:cNvPr id="139" name="テキスト ボックス 138">
          <a:extLst>
            <a:ext uri="{FF2B5EF4-FFF2-40B4-BE49-F238E27FC236}">
              <a16:creationId xmlns:a16="http://schemas.microsoft.com/office/drawing/2014/main" id="{00000000-0008-0000-0800-00008B000000}"/>
            </a:ext>
          </a:extLst>
        </xdr:cNvPr>
        <xdr:cNvSpPr txBox="1"/>
      </xdr:nvSpPr>
      <xdr:spPr>
        <a:xfrm>
          <a:off x="2914650" y="648462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12,598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35</xdr:row>
      <xdr:rowOff>221615</xdr:rowOff>
    </xdr:from>
    <xdr:to>
      <xdr:col>15</xdr:col>
      <xdr:colOff>101600</xdr:colOff>
      <xdr:row>35</xdr:row>
      <xdr:rowOff>322580</xdr:rowOff>
    </xdr:to>
    <xdr:sp macro="" textlink="">
      <xdr:nvSpPr>
        <xdr:cNvPr id="140" name="楕円 139">
          <a:extLst>
            <a:ext uri="{FF2B5EF4-FFF2-40B4-BE49-F238E27FC236}">
              <a16:creationId xmlns:a16="http://schemas.microsoft.com/office/drawing/2014/main" id="{00000000-0008-0000-0800-00008C000000}"/>
            </a:ext>
          </a:extLst>
        </xdr:cNvPr>
        <xdr:cNvSpPr/>
      </xdr:nvSpPr>
      <xdr:spPr>
        <a:xfrm>
          <a:off x="2571750" y="672528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333375</xdr:rowOff>
    </xdr:from>
    <xdr:ext cx="758190" cy="259715"/>
    <xdr:sp macro="" textlink="">
      <xdr:nvSpPr>
        <xdr:cNvPr id="141" name="テキスト ボックス 140">
          <a:extLst>
            <a:ext uri="{FF2B5EF4-FFF2-40B4-BE49-F238E27FC236}">
              <a16:creationId xmlns:a16="http://schemas.microsoft.com/office/drawing/2014/main" id="{00000000-0008-0000-0800-00008D000000}"/>
            </a:ext>
          </a:extLst>
        </xdr:cNvPr>
        <xdr:cNvSpPr txBox="1"/>
      </xdr:nvSpPr>
      <xdr:spPr>
        <a:xfrm>
          <a:off x="2279650" y="6494145"/>
          <a:ext cx="75819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12,297</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826546" y="73482"/>
          <a:ext cx="3826778" cy="251838"/>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74295</xdr:rowOff>
    </xdr:to>
    <xdr:sp macro="" textlink="">
      <xdr:nvSpPr>
        <xdr:cNvPr id="2" name="正方形/長方形 1">
          <a:extLst>
            <a:ext uri="{FF2B5EF4-FFF2-40B4-BE49-F238E27FC236}">
              <a16:creationId xmlns:a16="http://schemas.microsoft.com/office/drawing/2014/main" id="{00000000-0008-0000-0900-000002000000}"/>
            </a:ext>
          </a:extLst>
        </xdr:cNvPr>
        <xdr:cNvSpPr/>
      </xdr:nvSpPr>
      <xdr:spPr>
        <a:xfrm>
          <a:off x="577850" y="127000"/>
          <a:ext cx="1142365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18415</xdr:rowOff>
    </xdr:from>
    <xdr:to>
      <xdr:col>120</xdr:col>
      <xdr:colOff>114300</xdr:colOff>
      <xdr:row>4</xdr:row>
      <xdr:rowOff>61595</xdr:rowOff>
    </xdr:to>
    <xdr:sp macro="" textlink="">
      <xdr:nvSpPr>
        <xdr:cNvPr id="3" name="正方形/長方形 2">
          <a:extLst>
            <a:ext uri="{FF2B5EF4-FFF2-40B4-BE49-F238E27FC236}">
              <a16:creationId xmlns:a16="http://schemas.microsoft.com/office/drawing/2014/main" id="{00000000-0008-0000-0900-000003000000}"/>
            </a:ext>
          </a:extLst>
        </xdr:cNvPr>
        <xdr:cNvSpPr/>
      </xdr:nvSpPr>
      <xdr:spPr>
        <a:xfrm>
          <a:off x="17145000" y="189865"/>
          <a:ext cx="3543300" cy="5461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43180</xdr:rowOff>
    </xdr:from>
    <xdr:to>
      <xdr:col>120</xdr:col>
      <xdr:colOff>88900</xdr:colOff>
      <xdr:row>4</xdr:row>
      <xdr:rowOff>37465</xdr:rowOff>
    </xdr:to>
    <xdr:sp macro="" textlink="">
      <xdr:nvSpPr>
        <xdr:cNvPr id="4" name="正方形/長方形 3">
          <a:extLst>
            <a:ext uri="{FF2B5EF4-FFF2-40B4-BE49-F238E27FC236}">
              <a16:creationId xmlns:a16="http://schemas.microsoft.com/office/drawing/2014/main" id="{00000000-0008-0000-0900-000004000000}"/>
            </a:ext>
          </a:extLst>
        </xdr:cNvPr>
        <xdr:cNvSpPr/>
      </xdr:nvSpPr>
      <xdr:spPr>
        <a:xfrm>
          <a:off x="17164050" y="214630"/>
          <a:ext cx="349885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68580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900-000005000000}"/>
            </a:ext>
          </a:extLst>
        </xdr:cNvPr>
        <xdr:cNvSpPr/>
      </xdr:nvSpPr>
      <xdr:spPr>
        <a:xfrm>
          <a:off x="17189450" y="240030"/>
          <a:ext cx="3441700" cy="43434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埼玉県吉川市</a:t>
          </a:r>
        </a:p>
      </xdr:txBody>
    </xdr:sp>
    <xdr:clientData/>
  </xdr:twoCellAnchor>
  <xdr:twoCellAnchor>
    <xdr:from>
      <xdr:col>85</xdr:col>
      <xdr:colOff>63500</xdr:colOff>
      <xdr:row>1</xdr:row>
      <xdr:rowOff>18415</xdr:rowOff>
    </xdr:from>
    <xdr:to>
      <xdr:col>99</xdr:col>
      <xdr:colOff>57150</xdr:colOff>
      <xdr:row>4</xdr:row>
      <xdr:rowOff>61595</xdr:rowOff>
    </xdr:to>
    <xdr:sp macro="" textlink="">
      <xdr:nvSpPr>
        <xdr:cNvPr id="6" name="正方形/長方形 5">
          <a:extLst>
            <a:ext uri="{FF2B5EF4-FFF2-40B4-BE49-F238E27FC236}">
              <a16:creationId xmlns:a16="http://schemas.microsoft.com/office/drawing/2014/main" id="{00000000-0008-0000-0900-000006000000}"/>
            </a:ext>
          </a:extLst>
        </xdr:cNvPr>
        <xdr:cNvSpPr/>
      </xdr:nvSpPr>
      <xdr:spPr>
        <a:xfrm>
          <a:off x="14636750" y="189865"/>
          <a:ext cx="2393950" cy="5461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43180</xdr:rowOff>
    </xdr:from>
    <xdr:to>
      <xdr:col>99</xdr:col>
      <xdr:colOff>38100</xdr:colOff>
      <xdr:row>4</xdr:row>
      <xdr:rowOff>37465</xdr:rowOff>
    </xdr:to>
    <xdr:sp macro="" textlink="">
      <xdr:nvSpPr>
        <xdr:cNvPr id="7" name="正方形/長方形 6">
          <a:extLst>
            <a:ext uri="{FF2B5EF4-FFF2-40B4-BE49-F238E27FC236}">
              <a16:creationId xmlns:a16="http://schemas.microsoft.com/office/drawing/2014/main" id="{00000000-0008-0000-0900-000007000000}"/>
            </a:ext>
          </a:extLst>
        </xdr:cNvPr>
        <xdr:cNvSpPr/>
      </xdr:nvSpPr>
      <xdr:spPr>
        <a:xfrm>
          <a:off x="14662150" y="214630"/>
          <a:ext cx="234950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68580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900-000008000000}"/>
            </a:ext>
          </a:extLst>
        </xdr:cNvPr>
        <xdr:cNvSpPr/>
      </xdr:nvSpPr>
      <xdr:spPr>
        <a:xfrm>
          <a:off x="14687550" y="240030"/>
          <a:ext cx="2292350" cy="4470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31115</xdr:rowOff>
    </xdr:from>
    <xdr:to>
      <xdr:col>57</xdr:col>
      <xdr:colOff>0</xdr:colOff>
      <xdr:row>15</xdr:row>
      <xdr:rowOff>93345</xdr:rowOff>
    </xdr:to>
    <xdr:sp macro="" textlink="">
      <xdr:nvSpPr>
        <xdr:cNvPr id="9" name="正方形/長方形 8">
          <a:extLst>
            <a:ext uri="{FF2B5EF4-FFF2-40B4-BE49-F238E27FC236}">
              <a16:creationId xmlns:a16="http://schemas.microsoft.com/office/drawing/2014/main" id="{00000000-0008-0000-0900-000009000000}"/>
            </a:ext>
          </a:extLst>
        </xdr:cNvPr>
        <xdr:cNvSpPr/>
      </xdr:nvSpPr>
      <xdr:spPr>
        <a:xfrm>
          <a:off x="685800" y="873125"/>
          <a:ext cx="9086850" cy="173863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61595</xdr:rowOff>
    </xdr:from>
    <xdr:to>
      <xdr:col>12</xdr:col>
      <xdr:colOff>0</xdr:colOff>
      <xdr:row>15</xdr:row>
      <xdr:rowOff>61595</xdr:rowOff>
    </xdr:to>
    <xdr:sp macro="" textlink="">
      <xdr:nvSpPr>
        <xdr:cNvPr id="10" name="正方形/長方形 9">
          <a:extLst>
            <a:ext uri="{FF2B5EF4-FFF2-40B4-BE49-F238E27FC236}">
              <a16:creationId xmlns:a16="http://schemas.microsoft.com/office/drawing/2014/main" id="{00000000-0008-0000-0900-00000A000000}"/>
            </a:ext>
          </a:extLst>
        </xdr:cNvPr>
        <xdr:cNvSpPr/>
      </xdr:nvSpPr>
      <xdr:spPr>
        <a:xfrm>
          <a:off x="812800" y="903605"/>
          <a:ext cx="1244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61595</xdr:rowOff>
    </xdr:from>
    <xdr:to>
      <xdr:col>19</xdr:col>
      <xdr:colOff>25400</xdr:colOff>
      <xdr:row>15</xdr:row>
      <xdr:rowOff>61595</xdr:rowOff>
    </xdr:to>
    <xdr:sp macro="" textlink="">
      <xdr:nvSpPr>
        <xdr:cNvPr id="11" name="正方形/長方形 10">
          <a:extLst>
            <a:ext uri="{FF2B5EF4-FFF2-40B4-BE49-F238E27FC236}">
              <a16:creationId xmlns:a16="http://schemas.microsoft.com/office/drawing/2014/main" id="{00000000-0008-0000-0900-00000B000000}"/>
            </a:ext>
          </a:extLst>
        </xdr:cNvPr>
        <xdr:cNvSpPr/>
      </xdr:nvSpPr>
      <xdr:spPr>
        <a:xfrm>
          <a:off x="2012950" y="903605"/>
          <a:ext cx="12700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72,678
70,592
31.66
27,610,509
26,227,145
1,186,495
14,632,287
23,144,736</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61595</xdr:rowOff>
    </xdr:from>
    <xdr:to>
      <xdr:col>26</xdr:col>
      <xdr:colOff>127000</xdr:colOff>
      <xdr:row>15</xdr:row>
      <xdr:rowOff>61595</xdr:rowOff>
    </xdr:to>
    <xdr:sp macro="" textlink="">
      <xdr:nvSpPr>
        <xdr:cNvPr id="12" name="正方形/長方形 11">
          <a:extLst>
            <a:ext uri="{FF2B5EF4-FFF2-40B4-BE49-F238E27FC236}">
              <a16:creationId xmlns:a16="http://schemas.microsoft.com/office/drawing/2014/main" id="{00000000-0008-0000-0900-00000C000000}"/>
            </a:ext>
          </a:extLst>
        </xdr:cNvPr>
        <xdr:cNvSpPr/>
      </xdr:nvSpPr>
      <xdr:spPr>
        <a:xfrm>
          <a:off x="3213100" y="903605"/>
          <a:ext cx="1371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80645</xdr:rowOff>
    </xdr:from>
    <xdr:to>
      <xdr:col>37</xdr:col>
      <xdr:colOff>63500</xdr:colOff>
      <xdr:row>10</xdr:row>
      <xdr:rowOff>161925</xdr:rowOff>
    </xdr:to>
    <xdr:sp macro="" textlink="">
      <xdr:nvSpPr>
        <xdr:cNvPr id="13" name="正方形/長方形 12">
          <a:extLst>
            <a:ext uri="{FF2B5EF4-FFF2-40B4-BE49-F238E27FC236}">
              <a16:creationId xmlns:a16="http://schemas.microsoft.com/office/drawing/2014/main" id="{00000000-0008-0000-0900-00000D000000}"/>
            </a:ext>
          </a:extLst>
        </xdr:cNvPr>
        <xdr:cNvSpPr/>
      </xdr:nvSpPr>
      <xdr:spPr>
        <a:xfrm>
          <a:off x="4584700" y="922655"/>
          <a:ext cx="1822450"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80645</xdr:rowOff>
    </xdr:from>
    <xdr:to>
      <xdr:col>44</xdr:col>
      <xdr:colOff>0</xdr:colOff>
      <xdr:row>10</xdr:row>
      <xdr:rowOff>161925</xdr:rowOff>
    </xdr:to>
    <xdr:sp macro="" textlink="">
      <xdr:nvSpPr>
        <xdr:cNvPr id="14" name="正方形/長方形 13">
          <a:extLst>
            <a:ext uri="{FF2B5EF4-FFF2-40B4-BE49-F238E27FC236}">
              <a16:creationId xmlns:a16="http://schemas.microsoft.com/office/drawing/2014/main" id="{00000000-0008-0000-0900-00000E000000}"/>
            </a:ext>
          </a:extLst>
        </xdr:cNvPr>
        <xdr:cNvSpPr/>
      </xdr:nvSpPr>
      <xdr:spPr>
        <a:xfrm>
          <a:off x="6407150" y="922655"/>
          <a:ext cx="1136650"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6.3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93345</xdr:rowOff>
    </xdr:from>
    <xdr:to>
      <xdr:col>47</xdr:col>
      <xdr:colOff>127000</xdr:colOff>
      <xdr:row>11</xdr:row>
      <xdr:rowOff>5715</xdr:rowOff>
    </xdr:to>
    <xdr:sp macro="" textlink="">
      <xdr:nvSpPr>
        <xdr:cNvPr id="15" name="正方形/長方形 14">
          <a:extLst>
            <a:ext uri="{FF2B5EF4-FFF2-40B4-BE49-F238E27FC236}">
              <a16:creationId xmlns:a16="http://schemas.microsoft.com/office/drawing/2014/main" id="{00000000-0008-0000-0900-00000F000000}"/>
            </a:ext>
          </a:extLst>
        </xdr:cNvPr>
        <xdr:cNvSpPr/>
      </xdr:nvSpPr>
      <xdr:spPr>
        <a:xfrm>
          <a:off x="7607300" y="935355"/>
          <a:ext cx="577850" cy="9182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117475</xdr:rowOff>
    </xdr:to>
    <xdr:sp macro="" textlink="">
      <xdr:nvSpPr>
        <xdr:cNvPr id="16" name="正方形/長方形 15">
          <a:extLst>
            <a:ext uri="{FF2B5EF4-FFF2-40B4-BE49-F238E27FC236}">
              <a16:creationId xmlns:a16="http://schemas.microsoft.com/office/drawing/2014/main" id="{00000000-0008-0000-0900-000010000000}"/>
            </a:ext>
          </a:extLst>
        </xdr:cNvPr>
        <xdr:cNvSpPr/>
      </xdr:nvSpPr>
      <xdr:spPr>
        <a:xfrm>
          <a:off x="4584700" y="1680210"/>
          <a:ext cx="182245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117475</xdr:rowOff>
    </xdr:to>
    <xdr:sp macro="" textlink="">
      <xdr:nvSpPr>
        <xdr:cNvPr id="17" name="正方形/長方形 16">
          <a:extLst>
            <a:ext uri="{FF2B5EF4-FFF2-40B4-BE49-F238E27FC236}">
              <a16:creationId xmlns:a16="http://schemas.microsoft.com/office/drawing/2014/main" id="{00000000-0008-0000-0900-000011000000}"/>
            </a:ext>
          </a:extLst>
        </xdr:cNvPr>
        <xdr:cNvSpPr/>
      </xdr:nvSpPr>
      <xdr:spPr>
        <a:xfrm>
          <a:off x="6470650" y="1680210"/>
          <a:ext cx="342900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－３</a:t>
          </a:r>
        </a:p>
      </xdr:txBody>
    </xdr:sp>
    <xdr:clientData/>
  </xdr:twoCellAnchor>
  <xdr:twoCellAnchor>
    <xdr:from>
      <xdr:col>58</xdr:col>
      <xdr:colOff>25400</xdr:colOff>
      <xdr:row>5</xdr:row>
      <xdr:rowOff>31115</xdr:rowOff>
    </xdr:from>
    <xdr:to>
      <xdr:col>66</xdr:col>
      <xdr:colOff>25400</xdr:colOff>
      <xdr:row>11</xdr:row>
      <xdr:rowOff>142875</xdr:rowOff>
    </xdr:to>
    <xdr:sp macro="" textlink="">
      <xdr:nvSpPr>
        <xdr:cNvPr id="18" name="角丸四角形 17">
          <a:extLst>
            <a:ext uri="{FF2B5EF4-FFF2-40B4-BE49-F238E27FC236}">
              <a16:creationId xmlns:a16="http://schemas.microsoft.com/office/drawing/2014/main" id="{00000000-0008-0000-0900-000012000000}"/>
            </a:ext>
          </a:extLst>
        </xdr:cNvPr>
        <xdr:cNvSpPr/>
      </xdr:nvSpPr>
      <xdr:spPr>
        <a:xfrm>
          <a:off x="9969500" y="873125"/>
          <a:ext cx="1371600" cy="11176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93345</xdr:rowOff>
    </xdr:from>
    <xdr:to>
      <xdr:col>67</xdr:col>
      <xdr:colOff>31750</xdr:colOff>
      <xdr:row>7</xdr:row>
      <xdr:rowOff>5715</xdr:rowOff>
    </xdr:to>
    <xdr:sp macro="" textlink="">
      <xdr:nvSpPr>
        <xdr:cNvPr id="19" name="正方形/長方形 18">
          <a:extLst>
            <a:ext uri="{FF2B5EF4-FFF2-40B4-BE49-F238E27FC236}">
              <a16:creationId xmlns:a16="http://schemas.microsoft.com/office/drawing/2014/main" id="{00000000-0008-0000-0900-000013000000}"/>
            </a:ext>
          </a:extLst>
        </xdr:cNvPr>
        <xdr:cNvSpPr/>
      </xdr:nvSpPr>
      <xdr:spPr>
        <a:xfrm>
          <a:off x="10210800" y="935355"/>
          <a:ext cx="13081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18415</xdr:rowOff>
    </xdr:from>
    <xdr:to>
      <xdr:col>67</xdr:col>
      <xdr:colOff>31750</xdr:colOff>
      <xdr:row>8</xdr:row>
      <xdr:rowOff>99060</xdr:rowOff>
    </xdr:to>
    <xdr:sp macro="" textlink="">
      <xdr:nvSpPr>
        <xdr:cNvPr id="20" name="正方形/長方形 19">
          <a:extLst>
            <a:ext uri="{FF2B5EF4-FFF2-40B4-BE49-F238E27FC236}">
              <a16:creationId xmlns:a16="http://schemas.microsoft.com/office/drawing/2014/main" id="{00000000-0008-0000-0900-000014000000}"/>
            </a:ext>
          </a:extLst>
        </xdr:cNvPr>
        <xdr:cNvSpPr/>
      </xdr:nvSpPr>
      <xdr:spPr>
        <a:xfrm>
          <a:off x="10210800" y="1195705"/>
          <a:ext cx="13081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5715</xdr:rowOff>
    </xdr:from>
    <xdr:to>
      <xdr:col>67</xdr:col>
      <xdr:colOff>31750</xdr:colOff>
      <xdr:row>12</xdr:row>
      <xdr:rowOff>124460</xdr:rowOff>
    </xdr:to>
    <xdr:sp macro="" textlink="">
      <xdr:nvSpPr>
        <xdr:cNvPr id="21" name="正方形/長方形 20">
          <a:extLst>
            <a:ext uri="{FF2B5EF4-FFF2-40B4-BE49-F238E27FC236}">
              <a16:creationId xmlns:a16="http://schemas.microsoft.com/office/drawing/2014/main" id="{00000000-0008-0000-0900-000015000000}"/>
            </a:ext>
          </a:extLst>
        </xdr:cNvPr>
        <xdr:cNvSpPr/>
      </xdr:nvSpPr>
      <xdr:spPr>
        <a:xfrm>
          <a:off x="10210800" y="1518285"/>
          <a:ext cx="130810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37465</xdr:rowOff>
    </xdr:from>
    <xdr:to>
      <xdr:col>59</xdr:col>
      <xdr:colOff>127000</xdr:colOff>
      <xdr:row>6</xdr:row>
      <xdr:rowOff>37465</xdr:rowOff>
    </xdr:to>
    <xdr:cxnSp macro="">
      <xdr:nvCxnSpPr>
        <xdr:cNvPr id="22" name="直線コネクタ 21">
          <a:extLst>
            <a:ext uri="{FF2B5EF4-FFF2-40B4-BE49-F238E27FC236}">
              <a16:creationId xmlns:a16="http://schemas.microsoft.com/office/drawing/2014/main" id="{00000000-0008-0000-0900-000016000000}"/>
            </a:ext>
          </a:extLst>
        </xdr:cNvPr>
        <xdr:cNvCxnSpPr/>
      </xdr:nvCxnSpPr>
      <xdr:spPr>
        <a:xfrm flipH="1">
          <a:off x="10052050" y="1047115"/>
          <a:ext cx="1905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154940</xdr:rowOff>
    </xdr:from>
    <xdr:to>
      <xdr:col>59</xdr:col>
      <xdr:colOff>73025</xdr:colOff>
      <xdr:row>6</xdr:row>
      <xdr:rowOff>86995</xdr:rowOff>
    </xdr:to>
    <xdr:sp macro="" textlink="">
      <xdr:nvSpPr>
        <xdr:cNvPr id="23" name="楕円 22">
          <a:extLst>
            <a:ext uri="{FF2B5EF4-FFF2-40B4-BE49-F238E27FC236}">
              <a16:creationId xmlns:a16="http://schemas.microsoft.com/office/drawing/2014/main" id="{00000000-0008-0000-0900-000017000000}"/>
            </a:ext>
          </a:extLst>
        </xdr:cNvPr>
        <xdr:cNvSpPr/>
      </xdr:nvSpPr>
      <xdr:spPr>
        <a:xfrm>
          <a:off x="10106025" y="99695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80645</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900-000018000000}"/>
            </a:ext>
          </a:extLst>
        </xdr:cNvPr>
        <xdr:cNvSpPr/>
      </xdr:nvSpPr>
      <xdr:spPr>
        <a:xfrm>
          <a:off x="10106025" y="125793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149225</xdr:rowOff>
    </xdr:from>
    <xdr:to>
      <xdr:col>59</xdr:col>
      <xdr:colOff>17780</xdr:colOff>
      <xdr:row>9</xdr:row>
      <xdr:rowOff>117475</xdr:rowOff>
    </xdr:to>
    <xdr:cxnSp macro="">
      <xdr:nvCxnSpPr>
        <xdr:cNvPr id="25" name="直線コネクタ 24">
          <a:extLst>
            <a:ext uri="{FF2B5EF4-FFF2-40B4-BE49-F238E27FC236}">
              <a16:creationId xmlns:a16="http://schemas.microsoft.com/office/drawing/2014/main" id="{00000000-0008-0000-0900-000019000000}"/>
            </a:ext>
          </a:extLst>
        </xdr:cNvPr>
        <xdr:cNvCxnSpPr/>
      </xdr:nvCxnSpPr>
      <xdr:spPr>
        <a:xfrm>
          <a:off x="10133330" y="1494155"/>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149225</xdr:rowOff>
    </xdr:from>
    <xdr:to>
      <xdr:col>59</xdr:col>
      <xdr:colOff>107950</xdr:colOff>
      <xdr:row>8</xdr:row>
      <xdr:rowOff>149225</xdr:rowOff>
    </xdr:to>
    <xdr:cxnSp macro="">
      <xdr:nvCxnSpPr>
        <xdr:cNvPr id="26" name="直線コネクタ 25">
          <a:extLst>
            <a:ext uri="{FF2B5EF4-FFF2-40B4-BE49-F238E27FC236}">
              <a16:creationId xmlns:a16="http://schemas.microsoft.com/office/drawing/2014/main" id="{00000000-0008-0000-0900-00001A000000}"/>
            </a:ext>
          </a:extLst>
        </xdr:cNvPr>
        <xdr:cNvCxnSpPr/>
      </xdr:nvCxnSpPr>
      <xdr:spPr>
        <a:xfrm>
          <a:off x="10071100" y="149415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46990</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900-00001B000000}"/>
            </a:ext>
          </a:extLst>
        </xdr:cNvPr>
        <xdr:cNvCxnSpPr/>
      </xdr:nvCxnSpPr>
      <xdr:spPr>
        <a:xfrm flipV="1">
          <a:off x="10133330" y="1727200"/>
          <a:ext cx="0" cy="13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18415</xdr:rowOff>
    </xdr:from>
    <xdr:to>
      <xdr:col>59</xdr:col>
      <xdr:colOff>107950</xdr:colOff>
      <xdr:row>11</xdr:row>
      <xdr:rowOff>18415</xdr:rowOff>
    </xdr:to>
    <xdr:cxnSp macro="">
      <xdr:nvCxnSpPr>
        <xdr:cNvPr id="28" name="直線コネクタ 27">
          <a:extLst>
            <a:ext uri="{FF2B5EF4-FFF2-40B4-BE49-F238E27FC236}">
              <a16:creationId xmlns:a16="http://schemas.microsoft.com/office/drawing/2014/main" id="{00000000-0008-0000-0900-00001C000000}"/>
            </a:ext>
          </a:extLst>
        </xdr:cNvPr>
        <xdr:cNvCxnSpPr/>
      </xdr:nvCxnSpPr>
      <xdr:spPr>
        <a:xfrm>
          <a:off x="10071100" y="186626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111760</xdr:rowOff>
    </xdr:from>
    <xdr:ext cx="8896350" cy="253365"/>
    <xdr:sp macro="" textlink="">
      <xdr:nvSpPr>
        <xdr:cNvPr id="29" name="テキスト ボックス 28">
          <a:extLst>
            <a:ext uri="{FF2B5EF4-FFF2-40B4-BE49-F238E27FC236}">
              <a16:creationId xmlns:a16="http://schemas.microsoft.com/office/drawing/2014/main" id="{00000000-0008-0000-0900-00001D000000}"/>
            </a:ext>
          </a:extLst>
        </xdr:cNvPr>
        <xdr:cNvSpPr txBox="1"/>
      </xdr:nvSpPr>
      <xdr:spPr>
        <a:xfrm>
          <a:off x="641350" y="2797810"/>
          <a:ext cx="88963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86995</xdr:rowOff>
    </xdr:from>
    <xdr:ext cx="6046470" cy="249555"/>
    <xdr:sp macro="" textlink="">
      <xdr:nvSpPr>
        <xdr:cNvPr id="30" name="テキスト ボックス 29">
          <a:extLst>
            <a:ext uri="{FF2B5EF4-FFF2-40B4-BE49-F238E27FC236}">
              <a16:creationId xmlns:a16="http://schemas.microsoft.com/office/drawing/2014/main" id="{00000000-0008-0000-0900-00001E000000}"/>
            </a:ext>
          </a:extLst>
        </xdr:cNvPr>
        <xdr:cNvSpPr txBox="1"/>
      </xdr:nvSpPr>
      <xdr:spPr>
        <a:xfrm>
          <a:off x="641350" y="3108325"/>
          <a:ext cx="60464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61595</xdr:rowOff>
    </xdr:from>
    <xdr:ext cx="8231505" cy="252730"/>
    <xdr:sp macro="" textlink="">
      <xdr:nvSpPr>
        <xdr:cNvPr id="31" name="テキスト ボックス 30">
          <a:extLst>
            <a:ext uri="{FF2B5EF4-FFF2-40B4-BE49-F238E27FC236}">
              <a16:creationId xmlns:a16="http://schemas.microsoft.com/office/drawing/2014/main" id="{00000000-0008-0000-0900-00001F000000}"/>
            </a:ext>
          </a:extLst>
        </xdr:cNvPr>
        <xdr:cNvSpPr txBox="1"/>
      </xdr:nvSpPr>
      <xdr:spPr>
        <a:xfrm>
          <a:off x="641350" y="3418205"/>
          <a:ext cx="82315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55880</xdr:rowOff>
    </xdr:from>
    <xdr:to>
      <xdr:col>28</xdr:col>
      <xdr:colOff>114300</xdr:colOff>
      <xdr:row>25</xdr:row>
      <xdr:rowOff>31115</xdr:rowOff>
    </xdr:to>
    <xdr:sp macro="" textlink="">
      <xdr:nvSpPr>
        <xdr:cNvPr id="32" name="正方形/長方形 31">
          <a:extLst>
            <a:ext uri="{FF2B5EF4-FFF2-40B4-BE49-F238E27FC236}">
              <a16:creationId xmlns:a16="http://schemas.microsoft.com/office/drawing/2014/main" id="{00000000-0008-0000-0900-000020000000}"/>
            </a:ext>
          </a:extLst>
        </xdr:cNvPr>
        <xdr:cNvSpPr/>
      </xdr:nvSpPr>
      <xdr:spPr>
        <a:xfrm>
          <a:off x="685800" y="39154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55880</xdr:rowOff>
    </xdr:from>
    <xdr:to>
      <xdr:col>12</xdr:col>
      <xdr:colOff>127000</xdr:colOff>
      <xdr:row>26</xdr:row>
      <xdr:rowOff>136525</xdr:rowOff>
    </xdr:to>
    <xdr:sp macro="" textlink="">
      <xdr:nvSpPr>
        <xdr:cNvPr id="33" name="正方形/長方形 32">
          <a:extLst>
            <a:ext uri="{FF2B5EF4-FFF2-40B4-BE49-F238E27FC236}">
              <a16:creationId xmlns:a16="http://schemas.microsoft.com/office/drawing/2014/main" id="{00000000-0008-0000-0900-000021000000}"/>
            </a:ext>
          </a:extLst>
        </xdr:cNvPr>
        <xdr:cNvSpPr/>
      </xdr:nvSpPr>
      <xdr:spPr>
        <a:xfrm>
          <a:off x="8128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86995</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900-000022000000}"/>
            </a:ext>
          </a:extLst>
        </xdr:cNvPr>
        <xdr:cNvSpPr/>
      </xdr:nvSpPr>
      <xdr:spPr>
        <a:xfrm>
          <a:off x="8128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96/108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55880</xdr:rowOff>
    </xdr:from>
    <xdr:to>
      <xdr:col>18</xdr:col>
      <xdr:colOff>0</xdr:colOff>
      <xdr:row>26</xdr:row>
      <xdr:rowOff>136525</xdr:rowOff>
    </xdr:to>
    <xdr:sp macro="" textlink="">
      <xdr:nvSpPr>
        <xdr:cNvPr id="35" name="正方形/長方形 34">
          <a:extLst>
            <a:ext uri="{FF2B5EF4-FFF2-40B4-BE49-F238E27FC236}">
              <a16:creationId xmlns:a16="http://schemas.microsoft.com/office/drawing/2014/main" id="{00000000-0008-0000-0900-000023000000}"/>
            </a:ext>
          </a:extLst>
        </xdr:cNvPr>
        <xdr:cNvSpPr/>
      </xdr:nvSpPr>
      <xdr:spPr>
        <a:xfrm>
          <a:off x="17145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86995</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900-000024000000}"/>
            </a:ext>
          </a:extLst>
        </xdr:cNvPr>
        <xdr:cNvSpPr/>
      </xdr:nvSpPr>
      <xdr:spPr>
        <a:xfrm>
          <a:off x="17145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80,168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55880</xdr:rowOff>
    </xdr:from>
    <xdr:to>
      <xdr:col>24</xdr:col>
      <xdr:colOff>0</xdr:colOff>
      <xdr:row>26</xdr:row>
      <xdr:rowOff>136525</xdr:rowOff>
    </xdr:to>
    <xdr:sp macro="" textlink="">
      <xdr:nvSpPr>
        <xdr:cNvPr id="37" name="正方形/長方形 36">
          <a:extLst>
            <a:ext uri="{FF2B5EF4-FFF2-40B4-BE49-F238E27FC236}">
              <a16:creationId xmlns:a16="http://schemas.microsoft.com/office/drawing/2014/main" id="{00000000-0008-0000-0900-000025000000}"/>
            </a:ext>
          </a:extLst>
        </xdr:cNvPr>
        <xdr:cNvSpPr/>
      </xdr:nvSpPr>
      <xdr:spPr>
        <a:xfrm>
          <a:off x="27432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16</xdr:col>
      <xdr:colOff>0</xdr:colOff>
      <xdr:row>26</xdr:row>
      <xdr:rowOff>86995</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900-000026000000}"/>
            </a:ext>
          </a:extLst>
        </xdr:cNvPr>
        <xdr:cNvSpPr/>
      </xdr:nvSpPr>
      <xdr:spPr>
        <a:xfrm>
          <a:off x="27432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63,846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24765</xdr:rowOff>
    </xdr:from>
    <xdr:to>
      <xdr:col>28</xdr:col>
      <xdr:colOff>114300</xdr:colOff>
      <xdr:row>41</xdr:row>
      <xdr:rowOff>80645</xdr:rowOff>
    </xdr:to>
    <xdr:sp macro="" textlink="">
      <xdr:nvSpPr>
        <xdr:cNvPr id="39" name="正方形/長方形 38">
          <a:extLst>
            <a:ext uri="{FF2B5EF4-FFF2-40B4-BE49-F238E27FC236}">
              <a16:creationId xmlns:a16="http://schemas.microsoft.com/office/drawing/2014/main" id="{00000000-0008-0000-0900-000027000000}"/>
            </a:ext>
          </a:extLst>
        </xdr:cNvPr>
        <xdr:cNvSpPr/>
      </xdr:nvSpPr>
      <xdr:spPr>
        <a:xfrm>
          <a:off x="685800" y="47224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5715</xdr:rowOff>
    </xdr:from>
    <xdr:ext cx="346075" cy="219710"/>
    <xdr:sp macro="" textlink="">
      <xdr:nvSpPr>
        <xdr:cNvPr id="40" name="テキスト ボックス 39">
          <a:extLst>
            <a:ext uri="{FF2B5EF4-FFF2-40B4-BE49-F238E27FC236}">
              <a16:creationId xmlns:a16="http://schemas.microsoft.com/office/drawing/2014/main" id="{00000000-0008-0000-0900-000028000000}"/>
            </a:ext>
          </a:extLst>
        </xdr:cNvPr>
        <xdr:cNvSpPr txBox="1"/>
      </xdr:nvSpPr>
      <xdr:spPr>
        <a:xfrm>
          <a:off x="666750" y="4535805"/>
          <a:ext cx="34607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80645</xdr:rowOff>
    </xdr:from>
    <xdr:to>
      <xdr:col>28</xdr:col>
      <xdr:colOff>114300</xdr:colOff>
      <xdr:row>41</xdr:row>
      <xdr:rowOff>80645</xdr:rowOff>
    </xdr:to>
    <xdr:cxnSp macro="">
      <xdr:nvCxnSpPr>
        <xdr:cNvPr id="41" name="直線コネクタ 40">
          <a:extLst>
            <a:ext uri="{FF2B5EF4-FFF2-40B4-BE49-F238E27FC236}">
              <a16:creationId xmlns:a16="http://schemas.microsoft.com/office/drawing/2014/main" id="{00000000-0008-0000-0900-000029000000}"/>
            </a:ext>
          </a:extLst>
        </xdr:cNvPr>
        <xdr:cNvCxnSpPr/>
      </xdr:nvCxnSpPr>
      <xdr:spPr>
        <a:xfrm>
          <a:off x="685800" y="69576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40</xdr:row>
      <xdr:rowOff>109220</xdr:rowOff>
    </xdr:from>
    <xdr:ext cx="531495" cy="249555"/>
    <xdr:sp macro="" textlink="">
      <xdr:nvSpPr>
        <xdr:cNvPr id="42" name="テキスト ボックス 41">
          <a:extLst>
            <a:ext uri="{FF2B5EF4-FFF2-40B4-BE49-F238E27FC236}">
              <a16:creationId xmlns:a16="http://schemas.microsoft.com/office/drawing/2014/main" id="{00000000-0008-0000-0900-00002A000000}"/>
            </a:ext>
          </a:extLst>
        </xdr:cNvPr>
        <xdr:cNvSpPr txBox="1"/>
      </xdr:nvSpPr>
      <xdr:spPr>
        <a:xfrm>
          <a:off x="211455" y="681863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39</xdr:row>
      <xdr:rowOff>43180</xdr:rowOff>
    </xdr:from>
    <xdr:to>
      <xdr:col>28</xdr:col>
      <xdr:colOff>114300</xdr:colOff>
      <xdr:row>39</xdr:row>
      <xdr:rowOff>43180</xdr:rowOff>
    </xdr:to>
    <xdr:cxnSp macro="">
      <xdr:nvCxnSpPr>
        <xdr:cNvPr id="43" name="直線コネクタ 42">
          <a:extLst>
            <a:ext uri="{FF2B5EF4-FFF2-40B4-BE49-F238E27FC236}">
              <a16:creationId xmlns:a16="http://schemas.microsoft.com/office/drawing/2014/main" id="{00000000-0008-0000-0900-00002B000000}"/>
            </a:ext>
          </a:extLst>
        </xdr:cNvPr>
        <xdr:cNvCxnSpPr/>
      </xdr:nvCxnSpPr>
      <xdr:spPr>
        <a:xfrm>
          <a:off x="685800" y="65849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38</xdr:row>
      <xdr:rowOff>72390</xdr:rowOff>
    </xdr:from>
    <xdr:ext cx="531495" cy="250190"/>
    <xdr:sp macro="" textlink="">
      <xdr:nvSpPr>
        <xdr:cNvPr id="44" name="テキスト ボックス 43">
          <a:extLst>
            <a:ext uri="{FF2B5EF4-FFF2-40B4-BE49-F238E27FC236}">
              <a16:creationId xmlns:a16="http://schemas.microsoft.com/office/drawing/2014/main" id="{00000000-0008-0000-0900-00002C000000}"/>
            </a:ext>
          </a:extLst>
        </xdr:cNvPr>
        <xdr:cNvSpPr txBox="1"/>
      </xdr:nvSpPr>
      <xdr:spPr>
        <a:xfrm>
          <a:off x="211455" y="644652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37</xdr:row>
      <xdr:rowOff>5715</xdr:rowOff>
    </xdr:from>
    <xdr:to>
      <xdr:col>28</xdr:col>
      <xdr:colOff>114300</xdr:colOff>
      <xdr:row>37</xdr:row>
      <xdr:rowOff>5715</xdr:rowOff>
    </xdr:to>
    <xdr:cxnSp macro="">
      <xdr:nvCxnSpPr>
        <xdr:cNvPr id="45" name="直線コネクタ 44">
          <a:extLst>
            <a:ext uri="{FF2B5EF4-FFF2-40B4-BE49-F238E27FC236}">
              <a16:creationId xmlns:a16="http://schemas.microsoft.com/office/drawing/2014/main" id="{00000000-0008-0000-0900-00002D000000}"/>
            </a:ext>
          </a:extLst>
        </xdr:cNvPr>
        <xdr:cNvCxnSpPr/>
      </xdr:nvCxnSpPr>
      <xdr:spPr>
        <a:xfrm>
          <a:off x="685800" y="62122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36</xdr:row>
      <xdr:rowOff>34925</xdr:rowOff>
    </xdr:from>
    <xdr:ext cx="531495" cy="250190"/>
    <xdr:sp macro="" textlink="">
      <xdr:nvSpPr>
        <xdr:cNvPr id="46" name="テキスト ボックス 45">
          <a:extLst>
            <a:ext uri="{FF2B5EF4-FFF2-40B4-BE49-F238E27FC236}">
              <a16:creationId xmlns:a16="http://schemas.microsoft.com/office/drawing/2014/main" id="{00000000-0008-0000-0900-00002E000000}"/>
            </a:ext>
          </a:extLst>
        </xdr:cNvPr>
        <xdr:cNvSpPr txBox="1"/>
      </xdr:nvSpPr>
      <xdr:spPr>
        <a:xfrm>
          <a:off x="211455" y="6073775"/>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34</xdr:row>
      <xdr:rowOff>136525</xdr:rowOff>
    </xdr:from>
    <xdr:to>
      <xdr:col>28</xdr:col>
      <xdr:colOff>114300</xdr:colOff>
      <xdr:row>34</xdr:row>
      <xdr:rowOff>136525</xdr:rowOff>
    </xdr:to>
    <xdr:cxnSp macro="">
      <xdr:nvCxnSpPr>
        <xdr:cNvPr id="47" name="直線コネクタ 46">
          <a:extLst>
            <a:ext uri="{FF2B5EF4-FFF2-40B4-BE49-F238E27FC236}">
              <a16:creationId xmlns:a16="http://schemas.microsoft.com/office/drawing/2014/main" id="{00000000-0008-0000-0900-00002F000000}"/>
            </a:ext>
          </a:extLst>
        </xdr:cNvPr>
        <xdr:cNvCxnSpPr/>
      </xdr:nvCxnSpPr>
      <xdr:spPr>
        <a:xfrm>
          <a:off x="685800" y="58400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33</xdr:row>
      <xdr:rowOff>165100</xdr:rowOff>
    </xdr:from>
    <xdr:ext cx="531495" cy="249555"/>
    <xdr:sp macro="" textlink="">
      <xdr:nvSpPr>
        <xdr:cNvPr id="48" name="テキスト ボックス 47">
          <a:extLst>
            <a:ext uri="{FF2B5EF4-FFF2-40B4-BE49-F238E27FC236}">
              <a16:creationId xmlns:a16="http://schemas.microsoft.com/office/drawing/2014/main" id="{00000000-0008-0000-0900-000030000000}"/>
            </a:ext>
          </a:extLst>
        </xdr:cNvPr>
        <xdr:cNvSpPr txBox="1"/>
      </xdr:nvSpPr>
      <xdr:spPr>
        <a:xfrm>
          <a:off x="211455" y="570103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32</xdr:row>
      <xdr:rowOff>99060</xdr:rowOff>
    </xdr:from>
    <xdr:to>
      <xdr:col>28</xdr:col>
      <xdr:colOff>114300</xdr:colOff>
      <xdr:row>32</xdr:row>
      <xdr:rowOff>99060</xdr:rowOff>
    </xdr:to>
    <xdr:cxnSp macro="">
      <xdr:nvCxnSpPr>
        <xdr:cNvPr id="49" name="直線コネクタ 48">
          <a:extLst>
            <a:ext uri="{FF2B5EF4-FFF2-40B4-BE49-F238E27FC236}">
              <a16:creationId xmlns:a16="http://schemas.microsoft.com/office/drawing/2014/main" id="{00000000-0008-0000-0900-000031000000}"/>
            </a:ext>
          </a:extLst>
        </xdr:cNvPr>
        <xdr:cNvCxnSpPr/>
      </xdr:nvCxnSpPr>
      <xdr:spPr>
        <a:xfrm>
          <a:off x="685800" y="54673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31</xdr:row>
      <xdr:rowOff>128270</xdr:rowOff>
    </xdr:from>
    <xdr:ext cx="595630" cy="250190"/>
    <xdr:sp macro="" textlink="">
      <xdr:nvSpPr>
        <xdr:cNvPr id="50" name="テキスト ボックス 49">
          <a:extLst>
            <a:ext uri="{FF2B5EF4-FFF2-40B4-BE49-F238E27FC236}">
              <a16:creationId xmlns:a16="http://schemas.microsoft.com/office/drawing/2014/main" id="{00000000-0008-0000-0900-000032000000}"/>
            </a:ext>
          </a:extLst>
        </xdr:cNvPr>
        <xdr:cNvSpPr txBox="1"/>
      </xdr:nvSpPr>
      <xdr:spPr>
        <a:xfrm>
          <a:off x="166370" y="532892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30</xdr:row>
      <xdr:rowOff>61595</xdr:rowOff>
    </xdr:from>
    <xdr:to>
      <xdr:col>28</xdr:col>
      <xdr:colOff>114300</xdr:colOff>
      <xdr:row>30</xdr:row>
      <xdr:rowOff>61595</xdr:rowOff>
    </xdr:to>
    <xdr:cxnSp macro="">
      <xdr:nvCxnSpPr>
        <xdr:cNvPr id="51" name="直線コネクタ 50">
          <a:extLst>
            <a:ext uri="{FF2B5EF4-FFF2-40B4-BE49-F238E27FC236}">
              <a16:creationId xmlns:a16="http://schemas.microsoft.com/office/drawing/2014/main" id="{00000000-0008-0000-0900-000033000000}"/>
            </a:ext>
          </a:extLst>
        </xdr:cNvPr>
        <xdr:cNvCxnSpPr/>
      </xdr:nvCxnSpPr>
      <xdr:spPr>
        <a:xfrm>
          <a:off x="685800" y="50946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29</xdr:row>
      <xdr:rowOff>90805</xdr:rowOff>
    </xdr:from>
    <xdr:ext cx="595630" cy="250190"/>
    <xdr:sp macro="" textlink="">
      <xdr:nvSpPr>
        <xdr:cNvPr id="52" name="テキスト ボックス 51">
          <a:extLst>
            <a:ext uri="{FF2B5EF4-FFF2-40B4-BE49-F238E27FC236}">
              <a16:creationId xmlns:a16="http://schemas.microsoft.com/office/drawing/2014/main" id="{00000000-0008-0000-0900-000034000000}"/>
            </a:ext>
          </a:extLst>
        </xdr:cNvPr>
        <xdr:cNvSpPr txBox="1"/>
      </xdr:nvSpPr>
      <xdr:spPr>
        <a:xfrm>
          <a:off x="166370" y="4956175"/>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28</xdr:row>
      <xdr:rowOff>24765</xdr:rowOff>
    </xdr:from>
    <xdr:to>
      <xdr:col>28</xdr:col>
      <xdr:colOff>114300</xdr:colOff>
      <xdr:row>28</xdr:row>
      <xdr:rowOff>24765</xdr:rowOff>
    </xdr:to>
    <xdr:cxnSp macro="">
      <xdr:nvCxnSpPr>
        <xdr:cNvPr id="53" name="直線コネクタ 52">
          <a:extLst>
            <a:ext uri="{FF2B5EF4-FFF2-40B4-BE49-F238E27FC236}">
              <a16:creationId xmlns:a16="http://schemas.microsoft.com/office/drawing/2014/main" id="{00000000-0008-0000-0900-000035000000}"/>
            </a:ext>
          </a:extLst>
        </xdr:cNvPr>
        <xdr:cNvCxnSpPr/>
      </xdr:nvCxnSpPr>
      <xdr:spPr>
        <a:xfrm>
          <a:off x="685800" y="4722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53340</xdr:rowOff>
    </xdr:from>
    <xdr:ext cx="595630" cy="249555"/>
    <xdr:sp macro="" textlink="">
      <xdr:nvSpPr>
        <xdr:cNvPr id="54" name="テキスト ボックス 53">
          <a:extLst>
            <a:ext uri="{FF2B5EF4-FFF2-40B4-BE49-F238E27FC236}">
              <a16:creationId xmlns:a16="http://schemas.microsoft.com/office/drawing/2014/main" id="{00000000-0008-0000-0900-000036000000}"/>
            </a:ext>
          </a:extLst>
        </xdr:cNvPr>
        <xdr:cNvSpPr txBox="1"/>
      </xdr:nvSpPr>
      <xdr:spPr>
        <a:xfrm>
          <a:off x="166370" y="458343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4</xdr:col>
      <xdr:colOff>0</xdr:colOff>
      <xdr:row>28</xdr:row>
      <xdr:rowOff>24765</xdr:rowOff>
    </xdr:from>
    <xdr:to>
      <xdr:col>28</xdr:col>
      <xdr:colOff>114300</xdr:colOff>
      <xdr:row>41</xdr:row>
      <xdr:rowOff>80645</xdr:rowOff>
    </xdr:to>
    <xdr:sp macro="" textlink="">
      <xdr:nvSpPr>
        <xdr:cNvPr id="55" name="人件費グラフ枠">
          <a:extLst>
            <a:ext uri="{FF2B5EF4-FFF2-40B4-BE49-F238E27FC236}">
              <a16:creationId xmlns:a16="http://schemas.microsoft.com/office/drawing/2014/main" id="{00000000-0008-0000-0900-000037000000}"/>
            </a:ext>
          </a:extLst>
        </xdr:cNvPr>
        <xdr:cNvSpPr/>
      </xdr:nvSpPr>
      <xdr:spPr>
        <a:xfrm>
          <a:off x="685800" y="47224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35560</xdr:rowOff>
    </xdr:from>
    <xdr:to>
      <xdr:col>24</xdr:col>
      <xdr:colOff>62865</xdr:colOff>
      <xdr:row>38</xdr:row>
      <xdr:rowOff>113030</xdr:rowOff>
    </xdr:to>
    <xdr:cxnSp macro="">
      <xdr:nvCxnSpPr>
        <xdr:cNvPr id="56" name="直線コネクタ 55">
          <a:extLst>
            <a:ext uri="{FF2B5EF4-FFF2-40B4-BE49-F238E27FC236}">
              <a16:creationId xmlns:a16="http://schemas.microsoft.com/office/drawing/2014/main" id="{00000000-0008-0000-0900-000038000000}"/>
            </a:ext>
          </a:extLst>
        </xdr:cNvPr>
        <xdr:cNvCxnSpPr/>
      </xdr:nvCxnSpPr>
      <xdr:spPr>
        <a:xfrm flipV="1">
          <a:off x="4176395" y="5068570"/>
          <a:ext cx="1270" cy="14185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116840</xdr:rowOff>
    </xdr:from>
    <xdr:ext cx="534670" cy="253365"/>
    <xdr:sp macro="" textlink="">
      <xdr:nvSpPr>
        <xdr:cNvPr id="57" name="人件費最小値テキスト">
          <a:extLst>
            <a:ext uri="{FF2B5EF4-FFF2-40B4-BE49-F238E27FC236}">
              <a16:creationId xmlns:a16="http://schemas.microsoft.com/office/drawing/2014/main" id="{00000000-0008-0000-0900-000039000000}"/>
            </a:ext>
          </a:extLst>
        </xdr:cNvPr>
        <xdr:cNvSpPr txBox="1"/>
      </xdr:nvSpPr>
      <xdr:spPr>
        <a:xfrm>
          <a:off x="4229100" y="649097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45,275</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113030</xdr:rowOff>
    </xdr:from>
    <xdr:to>
      <xdr:col>24</xdr:col>
      <xdr:colOff>152400</xdr:colOff>
      <xdr:row>38</xdr:row>
      <xdr:rowOff>113030</xdr:rowOff>
    </xdr:to>
    <xdr:cxnSp macro="">
      <xdr:nvCxnSpPr>
        <xdr:cNvPr id="58" name="直線コネクタ 57">
          <a:extLst>
            <a:ext uri="{FF2B5EF4-FFF2-40B4-BE49-F238E27FC236}">
              <a16:creationId xmlns:a16="http://schemas.microsoft.com/office/drawing/2014/main" id="{00000000-0008-0000-0900-00003A000000}"/>
            </a:ext>
          </a:extLst>
        </xdr:cNvPr>
        <xdr:cNvCxnSpPr/>
      </xdr:nvCxnSpPr>
      <xdr:spPr>
        <a:xfrm>
          <a:off x="4108450" y="648716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151130</xdr:rowOff>
    </xdr:from>
    <xdr:ext cx="598805" cy="252730"/>
    <xdr:sp macro="" textlink="">
      <xdr:nvSpPr>
        <xdr:cNvPr id="59" name="人件費最大値テキスト">
          <a:extLst>
            <a:ext uri="{FF2B5EF4-FFF2-40B4-BE49-F238E27FC236}">
              <a16:creationId xmlns:a16="http://schemas.microsoft.com/office/drawing/2014/main" id="{00000000-0008-0000-0900-00003B000000}"/>
            </a:ext>
          </a:extLst>
        </xdr:cNvPr>
        <xdr:cNvSpPr txBox="1"/>
      </xdr:nvSpPr>
      <xdr:spPr>
        <a:xfrm>
          <a:off x="4229100" y="4848860"/>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121,418</a:t>
          </a:r>
          <a:endParaRPr kumimoji="1" lang="ja-JP" altLang="en-US" sz="1000" b="1">
            <a:latin typeface="ＭＳ Ｐゴシック"/>
            <a:ea typeface="ＭＳ Ｐゴシック"/>
          </a:endParaRPr>
        </a:p>
      </xdr:txBody>
    </xdr:sp>
    <xdr:clientData/>
  </xdr:oneCellAnchor>
  <xdr:twoCellAnchor>
    <xdr:from>
      <xdr:col>23</xdr:col>
      <xdr:colOff>165100</xdr:colOff>
      <xdr:row>30</xdr:row>
      <xdr:rowOff>35560</xdr:rowOff>
    </xdr:from>
    <xdr:to>
      <xdr:col>24</xdr:col>
      <xdr:colOff>152400</xdr:colOff>
      <xdr:row>30</xdr:row>
      <xdr:rowOff>35560</xdr:rowOff>
    </xdr:to>
    <xdr:cxnSp macro="">
      <xdr:nvCxnSpPr>
        <xdr:cNvPr id="60" name="直線コネクタ 59">
          <a:extLst>
            <a:ext uri="{FF2B5EF4-FFF2-40B4-BE49-F238E27FC236}">
              <a16:creationId xmlns:a16="http://schemas.microsoft.com/office/drawing/2014/main" id="{00000000-0008-0000-0900-00003C000000}"/>
            </a:ext>
          </a:extLst>
        </xdr:cNvPr>
        <xdr:cNvCxnSpPr/>
      </xdr:nvCxnSpPr>
      <xdr:spPr>
        <a:xfrm>
          <a:off x="4108450" y="506857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37</xdr:row>
      <xdr:rowOff>139065</xdr:rowOff>
    </xdr:from>
    <xdr:to>
      <xdr:col>24</xdr:col>
      <xdr:colOff>63500</xdr:colOff>
      <xdr:row>38</xdr:row>
      <xdr:rowOff>15875</xdr:rowOff>
    </xdr:to>
    <xdr:cxnSp macro="">
      <xdr:nvCxnSpPr>
        <xdr:cNvPr id="61" name="直線コネクタ 60">
          <a:extLst>
            <a:ext uri="{FF2B5EF4-FFF2-40B4-BE49-F238E27FC236}">
              <a16:creationId xmlns:a16="http://schemas.microsoft.com/office/drawing/2014/main" id="{00000000-0008-0000-0900-00003D000000}"/>
            </a:ext>
          </a:extLst>
        </xdr:cNvPr>
        <xdr:cNvCxnSpPr/>
      </xdr:nvCxnSpPr>
      <xdr:spPr>
        <a:xfrm flipV="1">
          <a:off x="3429000" y="6345555"/>
          <a:ext cx="7493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25400</xdr:rowOff>
    </xdr:from>
    <xdr:ext cx="534670" cy="253365"/>
    <xdr:sp macro="" textlink="">
      <xdr:nvSpPr>
        <xdr:cNvPr id="62" name="人件費平均値テキスト">
          <a:extLst>
            <a:ext uri="{FF2B5EF4-FFF2-40B4-BE49-F238E27FC236}">
              <a16:creationId xmlns:a16="http://schemas.microsoft.com/office/drawing/2014/main" id="{00000000-0008-0000-0900-00003E000000}"/>
            </a:ext>
          </a:extLst>
        </xdr:cNvPr>
        <xdr:cNvSpPr txBox="1"/>
      </xdr:nvSpPr>
      <xdr:spPr>
        <a:xfrm>
          <a:off x="4229100" y="5896610"/>
          <a:ext cx="5346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66,486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36</xdr:row>
      <xdr:rowOff>3175</xdr:rowOff>
    </xdr:from>
    <xdr:to>
      <xdr:col>24</xdr:col>
      <xdr:colOff>114300</xdr:colOff>
      <xdr:row>36</xdr:row>
      <xdr:rowOff>102870</xdr:rowOff>
    </xdr:to>
    <xdr:sp macro="" textlink="">
      <xdr:nvSpPr>
        <xdr:cNvPr id="63" name="フローチャート: 判断 62">
          <a:extLst>
            <a:ext uri="{FF2B5EF4-FFF2-40B4-BE49-F238E27FC236}">
              <a16:creationId xmlns:a16="http://schemas.microsoft.com/office/drawing/2014/main" id="{00000000-0008-0000-0900-00003F000000}"/>
            </a:ext>
          </a:extLst>
        </xdr:cNvPr>
        <xdr:cNvSpPr/>
      </xdr:nvSpPr>
      <xdr:spPr>
        <a:xfrm>
          <a:off x="4127500" y="604202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11430</xdr:rowOff>
    </xdr:from>
    <xdr:to>
      <xdr:col>19</xdr:col>
      <xdr:colOff>171450</xdr:colOff>
      <xdr:row>38</xdr:row>
      <xdr:rowOff>15875</xdr:rowOff>
    </xdr:to>
    <xdr:cxnSp macro="">
      <xdr:nvCxnSpPr>
        <xdr:cNvPr id="64" name="直線コネクタ 63">
          <a:extLst>
            <a:ext uri="{FF2B5EF4-FFF2-40B4-BE49-F238E27FC236}">
              <a16:creationId xmlns:a16="http://schemas.microsoft.com/office/drawing/2014/main" id="{00000000-0008-0000-0900-000040000000}"/>
            </a:ext>
          </a:extLst>
        </xdr:cNvPr>
        <xdr:cNvCxnSpPr/>
      </xdr:nvCxnSpPr>
      <xdr:spPr>
        <a:xfrm>
          <a:off x="2622550" y="6385560"/>
          <a:ext cx="80645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25400</xdr:rowOff>
    </xdr:from>
    <xdr:to>
      <xdr:col>20</xdr:col>
      <xdr:colOff>38100</xdr:colOff>
      <xdr:row>36</xdr:row>
      <xdr:rowOff>125095</xdr:rowOff>
    </xdr:to>
    <xdr:sp macro="" textlink="">
      <xdr:nvSpPr>
        <xdr:cNvPr id="65" name="フローチャート: 判断 64">
          <a:extLst>
            <a:ext uri="{FF2B5EF4-FFF2-40B4-BE49-F238E27FC236}">
              <a16:creationId xmlns:a16="http://schemas.microsoft.com/office/drawing/2014/main" id="{00000000-0008-0000-0900-000041000000}"/>
            </a:ext>
          </a:extLst>
        </xdr:cNvPr>
        <xdr:cNvSpPr/>
      </xdr:nvSpPr>
      <xdr:spPr>
        <a:xfrm>
          <a:off x="3384550" y="606425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34</xdr:row>
      <xdr:rowOff>140970</xdr:rowOff>
    </xdr:from>
    <xdr:ext cx="530860" cy="249555"/>
    <xdr:sp macro="" textlink="">
      <xdr:nvSpPr>
        <xdr:cNvPr id="66" name="テキスト ボックス 65">
          <a:extLst>
            <a:ext uri="{FF2B5EF4-FFF2-40B4-BE49-F238E27FC236}">
              <a16:creationId xmlns:a16="http://schemas.microsoft.com/office/drawing/2014/main" id="{00000000-0008-0000-0900-000042000000}"/>
            </a:ext>
          </a:extLst>
        </xdr:cNvPr>
        <xdr:cNvSpPr txBox="1"/>
      </xdr:nvSpPr>
      <xdr:spPr>
        <a:xfrm>
          <a:off x="3187065" y="5844540"/>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65,316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38</xdr:row>
      <xdr:rowOff>11430</xdr:rowOff>
    </xdr:from>
    <xdr:to>
      <xdr:col>15</xdr:col>
      <xdr:colOff>50800</xdr:colOff>
      <xdr:row>38</xdr:row>
      <xdr:rowOff>34290</xdr:rowOff>
    </xdr:to>
    <xdr:cxnSp macro="">
      <xdr:nvCxnSpPr>
        <xdr:cNvPr id="67" name="直線コネクタ 66">
          <a:extLst>
            <a:ext uri="{FF2B5EF4-FFF2-40B4-BE49-F238E27FC236}">
              <a16:creationId xmlns:a16="http://schemas.microsoft.com/office/drawing/2014/main" id="{00000000-0008-0000-0900-000043000000}"/>
            </a:ext>
          </a:extLst>
        </xdr:cNvPr>
        <xdr:cNvCxnSpPr/>
      </xdr:nvCxnSpPr>
      <xdr:spPr>
        <a:xfrm flipV="1">
          <a:off x="1828800" y="6385560"/>
          <a:ext cx="79375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30480</xdr:rowOff>
    </xdr:from>
    <xdr:to>
      <xdr:col>15</xdr:col>
      <xdr:colOff>101600</xdr:colOff>
      <xdr:row>36</xdr:row>
      <xdr:rowOff>129540</xdr:rowOff>
    </xdr:to>
    <xdr:sp macro="" textlink="">
      <xdr:nvSpPr>
        <xdr:cNvPr id="68" name="フローチャート: 判断 67">
          <a:extLst>
            <a:ext uri="{FF2B5EF4-FFF2-40B4-BE49-F238E27FC236}">
              <a16:creationId xmlns:a16="http://schemas.microsoft.com/office/drawing/2014/main" id="{00000000-0008-0000-0900-000044000000}"/>
            </a:ext>
          </a:extLst>
        </xdr:cNvPr>
        <xdr:cNvSpPr/>
      </xdr:nvSpPr>
      <xdr:spPr>
        <a:xfrm>
          <a:off x="2571750" y="606933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34</xdr:row>
      <xdr:rowOff>146050</xdr:rowOff>
    </xdr:from>
    <xdr:ext cx="530860" cy="250190"/>
    <xdr:sp macro="" textlink="">
      <xdr:nvSpPr>
        <xdr:cNvPr id="69" name="テキスト ボックス 68">
          <a:extLst>
            <a:ext uri="{FF2B5EF4-FFF2-40B4-BE49-F238E27FC236}">
              <a16:creationId xmlns:a16="http://schemas.microsoft.com/office/drawing/2014/main" id="{00000000-0008-0000-0900-000045000000}"/>
            </a:ext>
          </a:extLst>
        </xdr:cNvPr>
        <xdr:cNvSpPr txBox="1"/>
      </xdr:nvSpPr>
      <xdr:spPr>
        <a:xfrm>
          <a:off x="2393315" y="5849620"/>
          <a:ext cx="5308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65,025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38</xdr:row>
      <xdr:rowOff>34290</xdr:rowOff>
    </xdr:from>
    <xdr:to>
      <xdr:col>10</xdr:col>
      <xdr:colOff>114300</xdr:colOff>
      <xdr:row>38</xdr:row>
      <xdr:rowOff>109220</xdr:rowOff>
    </xdr:to>
    <xdr:cxnSp macro="">
      <xdr:nvCxnSpPr>
        <xdr:cNvPr id="70" name="直線コネクタ 69">
          <a:extLst>
            <a:ext uri="{FF2B5EF4-FFF2-40B4-BE49-F238E27FC236}">
              <a16:creationId xmlns:a16="http://schemas.microsoft.com/office/drawing/2014/main" id="{00000000-0008-0000-0900-000046000000}"/>
            </a:ext>
          </a:extLst>
        </xdr:cNvPr>
        <xdr:cNvCxnSpPr/>
      </xdr:nvCxnSpPr>
      <xdr:spPr>
        <a:xfrm flipV="1">
          <a:off x="1028700" y="6408420"/>
          <a:ext cx="800100" cy="74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62230</xdr:rowOff>
    </xdr:from>
    <xdr:to>
      <xdr:col>10</xdr:col>
      <xdr:colOff>165100</xdr:colOff>
      <xdr:row>36</xdr:row>
      <xdr:rowOff>162560</xdr:rowOff>
    </xdr:to>
    <xdr:sp macro="" textlink="">
      <xdr:nvSpPr>
        <xdr:cNvPr id="71" name="フローチャート: 判断 70">
          <a:extLst>
            <a:ext uri="{FF2B5EF4-FFF2-40B4-BE49-F238E27FC236}">
              <a16:creationId xmlns:a16="http://schemas.microsoft.com/office/drawing/2014/main" id="{00000000-0008-0000-0900-000047000000}"/>
            </a:ext>
          </a:extLst>
        </xdr:cNvPr>
        <xdr:cNvSpPr/>
      </xdr:nvSpPr>
      <xdr:spPr>
        <a:xfrm>
          <a:off x="1778000" y="610108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35</xdr:row>
      <xdr:rowOff>10795</xdr:rowOff>
    </xdr:from>
    <xdr:ext cx="534670" cy="249555"/>
    <xdr:sp macro="" textlink="">
      <xdr:nvSpPr>
        <xdr:cNvPr id="72" name="テキスト ボックス 71">
          <a:extLst>
            <a:ext uri="{FF2B5EF4-FFF2-40B4-BE49-F238E27FC236}">
              <a16:creationId xmlns:a16="http://schemas.microsoft.com/office/drawing/2014/main" id="{00000000-0008-0000-0900-000048000000}"/>
            </a:ext>
          </a:extLst>
        </xdr:cNvPr>
        <xdr:cNvSpPr txBox="1"/>
      </xdr:nvSpPr>
      <xdr:spPr>
        <a:xfrm>
          <a:off x="1580515" y="588200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63,314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36</xdr:row>
      <xdr:rowOff>165735</xdr:rowOff>
    </xdr:from>
    <xdr:to>
      <xdr:col>6</xdr:col>
      <xdr:colOff>38100</xdr:colOff>
      <xdr:row>37</xdr:row>
      <xdr:rowOff>97155</xdr:rowOff>
    </xdr:to>
    <xdr:sp macro="" textlink="">
      <xdr:nvSpPr>
        <xdr:cNvPr id="73" name="フローチャート: 判断 72">
          <a:extLst>
            <a:ext uri="{FF2B5EF4-FFF2-40B4-BE49-F238E27FC236}">
              <a16:creationId xmlns:a16="http://schemas.microsoft.com/office/drawing/2014/main" id="{00000000-0008-0000-0900-000049000000}"/>
            </a:ext>
          </a:extLst>
        </xdr:cNvPr>
        <xdr:cNvSpPr/>
      </xdr:nvSpPr>
      <xdr:spPr>
        <a:xfrm>
          <a:off x="984250" y="620458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35</xdr:row>
      <xdr:rowOff>113665</xdr:rowOff>
    </xdr:from>
    <xdr:ext cx="530860" cy="253365"/>
    <xdr:sp macro="" textlink="">
      <xdr:nvSpPr>
        <xdr:cNvPr id="74" name="テキスト ボックス 73">
          <a:extLst>
            <a:ext uri="{FF2B5EF4-FFF2-40B4-BE49-F238E27FC236}">
              <a16:creationId xmlns:a16="http://schemas.microsoft.com/office/drawing/2014/main" id="{00000000-0008-0000-0900-00004A000000}"/>
            </a:ext>
          </a:extLst>
        </xdr:cNvPr>
        <xdr:cNvSpPr txBox="1"/>
      </xdr:nvSpPr>
      <xdr:spPr>
        <a:xfrm>
          <a:off x="786765" y="5984875"/>
          <a:ext cx="5308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57,754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78105</xdr:rowOff>
    </xdr:from>
    <xdr:ext cx="762000" cy="253365"/>
    <xdr:sp macro="" textlink="">
      <xdr:nvSpPr>
        <xdr:cNvPr id="75" name="テキスト ボックス 74">
          <a:extLst>
            <a:ext uri="{FF2B5EF4-FFF2-40B4-BE49-F238E27FC236}">
              <a16:creationId xmlns:a16="http://schemas.microsoft.com/office/drawing/2014/main" id="{00000000-0008-0000-0900-00004B000000}"/>
            </a:ext>
          </a:extLst>
        </xdr:cNvPr>
        <xdr:cNvSpPr txBox="1"/>
      </xdr:nvSpPr>
      <xdr:spPr>
        <a:xfrm>
          <a:off x="40068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41</xdr:row>
      <xdr:rowOff>78105</xdr:rowOff>
    </xdr:from>
    <xdr:ext cx="762000" cy="253365"/>
    <xdr:sp macro="" textlink="">
      <xdr:nvSpPr>
        <xdr:cNvPr id="76" name="テキスト ボックス 75">
          <a:extLst>
            <a:ext uri="{FF2B5EF4-FFF2-40B4-BE49-F238E27FC236}">
              <a16:creationId xmlns:a16="http://schemas.microsoft.com/office/drawing/2014/main" id="{00000000-0008-0000-0900-00004C000000}"/>
            </a:ext>
          </a:extLst>
        </xdr:cNvPr>
        <xdr:cNvSpPr txBox="1"/>
      </xdr:nvSpPr>
      <xdr:spPr>
        <a:xfrm>
          <a:off x="32575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41</xdr:row>
      <xdr:rowOff>78105</xdr:rowOff>
    </xdr:from>
    <xdr:ext cx="758190" cy="253365"/>
    <xdr:sp macro="" textlink="">
      <xdr:nvSpPr>
        <xdr:cNvPr id="77" name="テキスト ボックス 76">
          <a:extLst>
            <a:ext uri="{FF2B5EF4-FFF2-40B4-BE49-F238E27FC236}">
              <a16:creationId xmlns:a16="http://schemas.microsoft.com/office/drawing/2014/main" id="{00000000-0008-0000-0900-00004D000000}"/>
            </a:ext>
          </a:extLst>
        </xdr:cNvPr>
        <xdr:cNvSpPr txBox="1"/>
      </xdr:nvSpPr>
      <xdr:spPr>
        <a:xfrm>
          <a:off x="2451100" y="6955155"/>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41</xdr:row>
      <xdr:rowOff>78105</xdr:rowOff>
    </xdr:from>
    <xdr:ext cx="762000" cy="253365"/>
    <xdr:sp macro="" textlink="">
      <xdr:nvSpPr>
        <xdr:cNvPr id="78" name="テキスト ボックス 77">
          <a:extLst>
            <a:ext uri="{FF2B5EF4-FFF2-40B4-BE49-F238E27FC236}">
              <a16:creationId xmlns:a16="http://schemas.microsoft.com/office/drawing/2014/main" id="{00000000-0008-0000-0900-00004E000000}"/>
            </a:ext>
          </a:extLst>
        </xdr:cNvPr>
        <xdr:cNvSpPr txBox="1"/>
      </xdr:nvSpPr>
      <xdr:spPr>
        <a:xfrm>
          <a:off x="16573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171450</xdr:colOff>
      <xdr:row>41</xdr:row>
      <xdr:rowOff>78105</xdr:rowOff>
    </xdr:from>
    <xdr:ext cx="762000" cy="253365"/>
    <xdr:sp macro="" textlink="">
      <xdr:nvSpPr>
        <xdr:cNvPr id="79" name="テキスト ボックス 78">
          <a:extLst>
            <a:ext uri="{FF2B5EF4-FFF2-40B4-BE49-F238E27FC236}">
              <a16:creationId xmlns:a16="http://schemas.microsoft.com/office/drawing/2014/main" id="{00000000-0008-0000-0900-00004F000000}"/>
            </a:ext>
          </a:extLst>
        </xdr:cNvPr>
        <xdr:cNvSpPr txBox="1"/>
      </xdr:nvSpPr>
      <xdr:spPr>
        <a:xfrm>
          <a:off x="8572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37</xdr:row>
      <xdr:rowOff>89535</xdr:rowOff>
    </xdr:from>
    <xdr:to>
      <xdr:col>24</xdr:col>
      <xdr:colOff>114300</xdr:colOff>
      <xdr:row>38</xdr:row>
      <xdr:rowOff>20955</xdr:rowOff>
    </xdr:to>
    <xdr:sp macro="" textlink="">
      <xdr:nvSpPr>
        <xdr:cNvPr id="80" name="楕円 79">
          <a:extLst>
            <a:ext uri="{FF2B5EF4-FFF2-40B4-BE49-F238E27FC236}">
              <a16:creationId xmlns:a16="http://schemas.microsoft.com/office/drawing/2014/main" id="{00000000-0008-0000-0900-000050000000}"/>
            </a:ext>
          </a:extLst>
        </xdr:cNvPr>
        <xdr:cNvSpPr/>
      </xdr:nvSpPr>
      <xdr:spPr>
        <a:xfrm>
          <a:off x="4127500" y="62960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68580</xdr:rowOff>
    </xdr:from>
    <xdr:ext cx="534670" cy="250190"/>
    <xdr:sp macro="" textlink="">
      <xdr:nvSpPr>
        <xdr:cNvPr id="81" name="人件費該当値テキスト">
          <a:extLst>
            <a:ext uri="{FF2B5EF4-FFF2-40B4-BE49-F238E27FC236}">
              <a16:creationId xmlns:a16="http://schemas.microsoft.com/office/drawing/2014/main" id="{00000000-0008-0000-0900-000051000000}"/>
            </a:ext>
          </a:extLst>
        </xdr:cNvPr>
        <xdr:cNvSpPr txBox="1"/>
      </xdr:nvSpPr>
      <xdr:spPr>
        <a:xfrm>
          <a:off x="4229100" y="6275070"/>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52,852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37</xdr:row>
      <xdr:rowOff>133350</xdr:rowOff>
    </xdr:from>
    <xdr:to>
      <xdr:col>20</xdr:col>
      <xdr:colOff>38100</xdr:colOff>
      <xdr:row>38</xdr:row>
      <xdr:rowOff>64770</xdr:rowOff>
    </xdr:to>
    <xdr:sp macro="" textlink="">
      <xdr:nvSpPr>
        <xdr:cNvPr id="82" name="楕円 81">
          <a:extLst>
            <a:ext uri="{FF2B5EF4-FFF2-40B4-BE49-F238E27FC236}">
              <a16:creationId xmlns:a16="http://schemas.microsoft.com/office/drawing/2014/main" id="{00000000-0008-0000-0900-000052000000}"/>
            </a:ext>
          </a:extLst>
        </xdr:cNvPr>
        <xdr:cNvSpPr/>
      </xdr:nvSpPr>
      <xdr:spPr>
        <a:xfrm>
          <a:off x="3384550" y="633984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38</xdr:row>
      <xdr:rowOff>56515</xdr:rowOff>
    </xdr:from>
    <xdr:ext cx="530860" cy="253365"/>
    <xdr:sp macro="" textlink="">
      <xdr:nvSpPr>
        <xdr:cNvPr id="83" name="テキスト ボックス 82">
          <a:extLst>
            <a:ext uri="{FF2B5EF4-FFF2-40B4-BE49-F238E27FC236}">
              <a16:creationId xmlns:a16="http://schemas.microsoft.com/office/drawing/2014/main" id="{00000000-0008-0000-0900-000053000000}"/>
            </a:ext>
          </a:extLst>
        </xdr:cNvPr>
        <xdr:cNvSpPr txBox="1"/>
      </xdr:nvSpPr>
      <xdr:spPr>
        <a:xfrm>
          <a:off x="3187065" y="6430645"/>
          <a:ext cx="5308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50,507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37</xdr:row>
      <xdr:rowOff>128905</xdr:rowOff>
    </xdr:from>
    <xdr:to>
      <xdr:col>15</xdr:col>
      <xdr:colOff>101600</xdr:colOff>
      <xdr:row>38</xdr:row>
      <xdr:rowOff>60960</xdr:rowOff>
    </xdr:to>
    <xdr:sp macro="" textlink="">
      <xdr:nvSpPr>
        <xdr:cNvPr id="84" name="楕円 83">
          <a:extLst>
            <a:ext uri="{FF2B5EF4-FFF2-40B4-BE49-F238E27FC236}">
              <a16:creationId xmlns:a16="http://schemas.microsoft.com/office/drawing/2014/main" id="{00000000-0008-0000-0900-000054000000}"/>
            </a:ext>
          </a:extLst>
        </xdr:cNvPr>
        <xdr:cNvSpPr/>
      </xdr:nvSpPr>
      <xdr:spPr>
        <a:xfrm>
          <a:off x="2571750" y="633539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38</xdr:row>
      <xdr:rowOff>52070</xdr:rowOff>
    </xdr:from>
    <xdr:ext cx="530860" cy="249555"/>
    <xdr:sp macro="" textlink="">
      <xdr:nvSpPr>
        <xdr:cNvPr id="85" name="テキスト ボックス 84">
          <a:extLst>
            <a:ext uri="{FF2B5EF4-FFF2-40B4-BE49-F238E27FC236}">
              <a16:creationId xmlns:a16="http://schemas.microsoft.com/office/drawing/2014/main" id="{00000000-0008-0000-0900-000055000000}"/>
            </a:ext>
          </a:extLst>
        </xdr:cNvPr>
        <xdr:cNvSpPr txBox="1"/>
      </xdr:nvSpPr>
      <xdr:spPr>
        <a:xfrm>
          <a:off x="2393315" y="6426200"/>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50,738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37</xdr:row>
      <xdr:rowOff>151765</xdr:rowOff>
    </xdr:from>
    <xdr:to>
      <xdr:col>10</xdr:col>
      <xdr:colOff>165100</xdr:colOff>
      <xdr:row>38</xdr:row>
      <xdr:rowOff>84455</xdr:rowOff>
    </xdr:to>
    <xdr:sp macro="" textlink="">
      <xdr:nvSpPr>
        <xdr:cNvPr id="86" name="楕円 85">
          <a:extLst>
            <a:ext uri="{FF2B5EF4-FFF2-40B4-BE49-F238E27FC236}">
              <a16:creationId xmlns:a16="http://schemas.microsoft.com/office/drawing/2014/main" id="{00000000-0008-0000-0900-000056000000}"/>
            </a:ext>
          </a:extLst>
        </xdr:cNvPr>
        <xdr:cNvSpPr/>
      </xdr:nvSpPr>
      <xdr:spPr>
        <a:xfrm>
          <a:off x="1778000" y="635825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38</xdr:row>
      <xdr:rowOff>74930</xdr:rowOff>
    </xdr:from>
    <xdr:ext cx="534670" cy="252730"/>
    <xdr:sp macro="" textlink="">
      <xdr:nvSpPr>
        <xdr:cNvPr id="87" name="テキスト ボックス 86">
          <a:extLst>
            <a:ext uri="{FF2B5EF4-FFF2-40B4-BE49-F238E27FC236}">
              <a16:creationId xmlns:a16="http://schemas.microsoft.com/office/drawing/2014/main" id="{00000000-0008-0000-0900-000057000000}"/>
            </a:ext>
          </a:extLst>
        </xdr:cNvPr>
        <xdr:cNvSpPr txBox="1"/>
      </xdr:nvSpPr>
      <xdr:spPr>
        <a:xfrm>
          <a:off x="1580515" y="644906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49,487</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38</xdr:row>
      <xdr:rowOff>59690</xdr:rowOff>
    </xdr:from>
    <xdr:to>
      <xdr:col>6</xdr:col>
      <xdr:colOff>38100</xdr:colOff>
      <xdr:row>38</xdr:row>
      <xdr:rowOff>159385</xdr:rowOff>
    </xdr:to>
    <xdr:sp macro="" textlink="">
      <xdr:nvSpPr>
        <xdr:cNvPr id="88" name="楕円 87">
          <a:extLst>
            <a:ext uri="{FF2B5EF4-FFF2-40B4-BE49-F238E27FC236}">
              <a16:creationId xmlns:a16="http://schemas.microsoft.com/office/drawing/2014/main" id="{00000000-0008-0000-0900-000058000000}"/>
            </a:ext>
          </a:extLst>
        </xdr:cNvPr>
        <xdr:cNvSpPr/>
      </xdr:nvSpPr>
      <xdr:spPr>
        <a:xfrm>
          <a:off x="984250" y="643382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38</xdr:row>
      <xdr:rowOff>150495</xdr:rowOff>
    </xdr:from>
    <xdr:ext cx="530860" cy="253365"/>
    <xdr:sp macro="" textlink="">
      <xdr:nvSpPr>
        <xdr:cNvPr id="89" name="テキスト ボックス 88">
          <a:extLst>
            <a:ext uri="{FF2B5EF4-FFF2-40B4-BE49-F238E27FC236}">
              <a16:creationId xmlns:a16="http://schemas.microsoft.com/office/drawing/2014/main" id="{00000000-0008-0000-0900-000059000000}"/>
            </a:ext>
          </a:extLst>
        </xdr:cNvPr>
        <xdr:cNvSpPr txBox="1"/>
      </xdr:nvSpPr>
      <xdr:spPr>
        <a:xfrm>
          <a:off x="786765" y="6524625"/>
          <a:ext cx="5308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45,479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55880</xdr:rowOff>
    </xdr:from>
    <xdr:to>
      <xdr:col>28</xdr:col>
      <xdr:colOff>114300</xdr:colOff>
      <xdr:row>45</xdr:row>
      <xdr:rowOff>31115</xdr:rowOff>
    </xdr:to>
    <xdr:sp macro="" textlink="">
      <xdr:nvSpPr>
        <xdr:cNvPr id="90" name="正方形/長方形 89">
          <a:extLst>
            <a:ext uri="{FF2B5EF4-FFF2-40B4-BE49-F238E27FC236}">
              <a16:creationId xmlns:a16="http://schemas.microsoft.com/office/drawing/2014/main" id="{00000000-0008-0000-0900-00005A000000}"/>
            </a:ext>
          </a:extLst>
        </xdr:cNvPr>
        <xdr:cNvSpPr/>
      </xdr:nvSpPr>
      <xdr:spPr>
        <a:xfrm>
          <a:off x="685800" y="72682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55880</xdr:rowOff>
    </xdr:from>
    <xdr:to>
      <xdr:col>12</xdr:col>
      <xdr:colOff>127000</xdr:colOff>
      <xdr:row>46</xdr:row>
      <xdr:rowOff>136525</xdr:rowOff>
    </xdr:to>
    <xdr:sp macro="" textlink="">
      <xdr:nvSpPr>
        <xdr:cNvPr id="91" name="正方形/長方形 90">
          <a:extLst>
            <a:ext uri="{FF2B5EF4-FFF2-40B4-BE49-F238E27FC236}">
              <a16:creationId xmlns:a16="http://schemas.microsoft.com/office/drawing/2014/main" id="{00000000-0008-0000-0900-00005B000000}"/>
            </a:ext>
          </a:extLst>
        </xdr:cNvPr>
        <xdr:cNvSpPr/>
      </xdr:nvSpPr>
      <xdr:spPr>
        <a:xfrm>
          <a:off x="8128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86995</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900-00005C000000}"/>
            </a:ext>
          </a:extLst>
        </xdr:cNvPr>
        <xdr:cNvSpPr/>
      </xdr:nvSpPr>
      <xdr:spPr>
        <a:xfrm>
          <a:off x="8128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99/108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55880</xdr:rowOff>
    </xdr:from>
    <xdr:to>
      <xdr:col>18</xdr:col>
      <xdr:colOff>0</xdr:colOff>
      <xdr:row>46</xdr:row>
      <xdr:rowOff>136525</xdr:rowOff>
    </xdr:to>
    <xdr:sp macro="" textlink="">
      <xdr:nvSpPr>
        <xdr:cNvPr id="93" name="正方形/長方形 92">
          <a:extLst>
            <a:ext uri="{FF2B5EF4-FFF2-40B4-BE49-F238E27FC236}">
              <a16:creationId xmlns:a16="http://schemas.microsoft.com/office/drawing/2014/main" id="{00000000-0008-0000-0900-00005D000000}"/>
            </a:ext>
          </a:extLst>
        </xdr:cNvPr>
        <xdr:cNvSpPr/>
      </xdr:nvSpPr>
      <xdr:spPr>
        <a:xfrm>
          <a:off x="17145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86995</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900-00005E000000}"/>
            </a:ext>
          </a:extLst>
        </xdr:cNvPr>
        <xdr:cNvSpPr/>
      </xdr:nvSpPr>
      <xdr:spPr>
        <a:xfrm>
          <a:off x="17145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73,430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55880</xdr:rowOff>
    </xdr:from>
    <xdr:to>
      <xdr:col>24</xdr:col>
      <xdr:colOff>0</xdr:colOff>
      <xdr:row>46</xdr:row>
      <xdr:rowOff>136525</xdr:rowOff>
    </xdr:to>
    <xdr:sp macro="" textlink="">
      <xdr:nvSpPr>
        <xdr:cNvPr id="95" name="正方形/長方形 94">
          <a:extLst>
            <a:ext uri="{FF2B5EF4-FFF2-40B4-BE49-F238E27FC236}">
              <a16:creationId xmlns:a16="http://schemas.microsoft.com/office/drawing/2014/main" id="{00000000-0008-0000-0900-00005F000000}"/>
            </a:ext>
          </a:extLst>
        </xdr:cNvPr>
        <xdr:cNvSpPr/>
      </xdr:nvSpPr>
      <xdr:spPr>
        <a:xfrm>
          <a:off x="27432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16</xdr:col>
      <xdr:colOff>0</xdr:colOff>
      <xdr:row>46</xdr:row>
      <xdr:rowOff>86995</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900-000060000000}"/>
            </a:ext>
          </a:extLst>
        </xdr:cNvPr>
        <xdr:cNvSpPr/>
      </xdr:nvSpPr>
      <xdr:spPr>
        <a:xfrm>
          <a:off x="27432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59,636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24765</xdr:rowOff>
    </xdr:from>
    <xdr:to>
      <xdr:col>28</xdr:col>
      <xdr:colOff>114300</xdr:colOff>
      <xdr:row>61</xdr:row>
      <xdr:rowOff>80645</xdr:rowOff>
    </xdr:to>
    <xdr:sp macro="" textlink="">
      <xdr:nvSpPr>
        <xdr:cNvPr id="97" name="正方形/長方形 96">
          <a:extLst>
            <a:ext uri="{FF2B5EF4-FFF2-40B4-BE49-F238E27FC236}">
              <a16:creationId xmlns:a16="http://schemas.microsoft.com/office/drawing/2014/main" id="{00000000-0008-0000-0900-000061000000}"/>
            </a:ext>
          </a:extLst>
        </xdr:cNvPr>
        <xdr:cNvSpPr/>
      </xdr:nvSpPr>
      <xdr:spPr>
        <a:xfrm>
          <a:off x="685800" y="80752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5715</xdr:rowOff>
    </xdr:from>
    <xdr:ext cx="346075" cy="219710"/>
    <xdr:sp macro="" textlink="">
      <xdr:nvSpPr>
        <xdr:cNvPr id="98" name="テキスト ボックス 97">
          <a:extLst>
            <a:ext uri="{FF2B5EF4-FFF2-40B4-BE49-F238E27FC236}">
              <a16:creationId xmlns:a16="http://schemas.microsoft.com/office/drawing/2014/main" id="{00000000-0008-0000-0900-000062000000}"/>
            </a:ext>
          </a:extLst>
        </xdr:cNvPr>
        <xdr:cNvSpPr txBox="1"/>
      </xdr:nvSpPr>
      <xdr:spPr>
        <a:xfrm>
          <a:off x="666750" y="7888605"/>
          <a:ext cx="34607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80645</xdr:rowOff>
    </xdr:from>
    <xdr:to>
      <xdr:col>28</xdr:col>
      <xdr:colOff>114300</xdr:colOff>
      <xdr:row>61</xdr:row>
      <xdr:rowOff>80645</xdr:rowOff>
    </xdr:to>
    <xdr:cxnSp macro="">
      <xdr:nvCxnSpPr>
        <xdr:cNvPr id="99" name="直線コネクタ 98">
          <a:extLst>
            <a:ext uri="{FF2B5EF4-FFF2-40B4-BE49-F238E27FC236}">
              <a16:creationId xmlns:a16="http://schemas.microsoft.com/office/drawing/2014/main" id="{00000000-0008-0000-0900-000063000000}"/>
            </a:ext>
          </a:extLst>
        </xdr:cNvPr>
        <xdr:cNvCxnSpPr/>
      </xdr:nvCxnSpPr>
      <xdr:spPr>
        <a:xfrm>
          <a:off x="685800" y="10310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60</xdr:row>
      <xdr:rowOff>109220</xdr:rowOff>
    </xdr:from>
    <xdr:ext cx="245110" cy="249555"/>
    <xdr:sp macro="" textlink="">
      <xdr:nvSpPr>
        <xdr:cNvPr id="100" name="テキスト ボックス 99">
          <a:extLst>
            <a:ext uri="{FF2B5EF4-FFF2-40B4-BE49-F238E27FC236}">
              <a16:creationId xmlns:a16="http://schemas.microsoft.com/office/drawing/2014/main" id="{00000000-0008-0000-0900-000064000000}"/>
            </a:ext>
          </a:extLst>
        </xdr:cNvPr>
        <xdr:cNvSpPr txBox="1"/>
      </xdr:nvSpPr>
      <xdr:spPr>
        <a:xfrm>
          <a:off x="474980" y="10171430"/>
          <a:ext cx="24511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59</xdr:row>
      <xdr:rowOff>43180</xdr:rowOff>
    </xdr:from>
    <xdr:to>
      <xdr:col>28</xdr:col>
      <xdr:colOff>114300</xdr:colOff>
      <xdr:row>59</xdr:row>
      <xdr:rowOff>43180</xdr:rowOff>
    </xdr:to>
    <xdr:cxnSp macro="">
      <xdr:nvCxnSpPr>
        <xdr:cNvPr id="101" name="直線コネクタ 100">
          <a:extLst>
            <a:ext uri="{FF2B5EF4-FFF2-40B4-BE49-F238E27FC236}">
              <a16:creationId xmlns:a16="http://schemas.microsoft.com/office/drawing/2014/main" id="{00000000-0008-0000-0900-000065000000}"/>
            </a:ext>
          </a:extLst>
        </xdr:cNvPr>
        <xdr:cNvCxnSpPr/>
      </xdr:nvCxnSpPr>
      <xdr:spPr>
        <a:xfrm>
          <a:off x="685800" y="99377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58</xdr:row>
      <xdr:rowOff>72390</xdr:rowOff>
    </xdr:from>
    <xdr:ext cx="531495" cy="250190"/>
    <xdr:sp macro="" textlink="">
      <xdr:nvSpPr>
        <xdr:cNvPr id="102" name="テキスト ボックス 101">
          <a:extLst>
            <a:ext uri="{FF2B5EF4-FFF2-40B4-BE49-F238E27FC236}">
              <a16:creationId xmlns:a16="http://schemas.microsoft.com/office/drawing/2014/main" id="{00000000-0008-0000-0900-000066000000}"/>
            </a:ext>
          </a:extLst>
        </xdr:cNvPr>
        <xdr:cNvSpPr txBox="1"/>
      </xdr:nvSpPr>
      <xdr:spPr>
        <a:xfrm>
          <a:off x="211455" y="979932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57</xdr:row>
      <xdr:rowOff>5715</xdr:rowOff>
    </xdr:from>
    <xdr:to>
      <xdr:col>28</xdr:col>
      <xdr:colOff>114300</xdr:colOff>
      <xdr:row>57</xdr:row>
      <xdr:rowOff>5715</xdr:rowOff>
    </xdr:to>
    <xdr:cxnSp macro="">
      <xdr:nvCxnSpPr>
        <xdr:cNvPr id="103" name="直線コネクタ 102">
          <a:extLst>
            <a:ext uri="{FF2B5EF4-FFF2-40B4-BE49-F238E27FC236}">
              <a16:creationId xmlns:a16="http://schemas.microsoft.com/office/drawing/2014/main" id="{00000000-0008-0000-0900-000067000000}"/>
            </a:ext>
          </a:extLst>
        </xdr:cNvPr>
        <xdr:cNvCxnSpPr/>
      </xdr:nvCxnSpPr>
      <xdr:spPr>
        <a:xfrm>
          <a:off x="685800" y="95650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56</xdr:row>
      <xdr:rowOff>34925</xdr:rowOff>
    </xdr:from>
    <xdr:ext cx="531495" cy="250190"/>
    <xdr:sp macro="" textlink="">
      <xdr:nvSpPr>
        <xdr:cNvPr id="104" name="テキスト ボックス 103">
          <a:extLst>
            <a:ext uri="{FF2B5EF4-FFF2-40B4-BE49-F238E27FC236}">
              <a16:creationId xmlns:a16="http://schemas.microsoft.com/office/drawing/2014/main" id="{00000000-0008-0000-0900-000068000000}"/>
            </a:ext>
          </a:extLst>
        </xdr:cNvPr>
        <xdr:cNvSpPr txBox="1"/>
      </xdr:nvSpPr>
      <xdr:spPr>
        <a:xfrm>
          <a:off x="211455" y="9426575"/>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54</xdr:row>
      <xdr:rowOff>136525</xdr:rowOff>
    </xdr:from>
    <xdr:to>
      <xdr:col>28</xdr:col>
      <xdr:colOff>114300</xdr:colOff>
      <xdr:row>54</xdr:row>
      <xdr:rowOff>136525</xdr:rowOff>
    </xdr:to>
    <xdr:cxnSp macro="">
      <xdr:nvCxnSpPr>
        <xdr:cNvPr id="105" name="直線コネクタ 104">
          <a:extLst>
            <a:ext uri="{FF2B5EF4-FFF2-40B4-BE49-F238E27FC236}">
              <a16:creationId xmlns:a16="http://schemas.microsoft.com/office/drawing/2014/main" id="{00000000-0008-0000-0900-000069000000}"/>
            </a:ext>
          </a:extLst>
        </xdr:cNvPr>
        <xdr:cNvCxnSpPr/>
      </xdr:nvCxnSpPr>
      <xdr:spPr>
        <a:xfrm>
          <a:off x="685800" y="91928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53</xdr:row>
      <xdr:rowOff>165100</xdr:rowOff>
    </xdr:from>
    <xdr:ext cx="531495" cy="249555"/>
    <xdr:sp macro="" textlink="">
      <xdr:nvSpPr>
        <xdr:cNvPr id="106" name="テキスト ボックス 105">
          <a:extLst>
            <a:ext uri="{FF2B5EF4-FFF2-40B4-BE49-F238E27FC236}">
              <a16:creationId xmlns:a16="http://schemas.microsoft.com/office/drawing/2014/main" id="{00000000-0008-0000-0900-00006A000000}"/>
            </a:ext>
          </a:extLst>
        </xdr:cNvPr>
        <xdr:cNvSpPr txBox="1"/>
      </xdr:nvSpPr>
      <xdr:spPr>
        <a:xfrm>
          <a:off x="211455" y="905383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52</xdr:row>
      <xdr:rowOff>99060</xdr:rowOff>
    </xdr:from>
    <xdr:to>
      <xdr:col>28</xdr:col>
      <xdr:colOff>114300</xdr:colOff>
      <xdr:row>52</xdr:row>
      <xdr:rowOff>99060</xdr:rowOff>
    </xdr:to>
    <xdr:cxnSp macro="">
      <xdr:nvCxnSpPr>
        <xdr:cNvPr id="107" name="直線コネクタ 106">
          <a:extLst>
            <a:ext uri="{FF2B5EF4-FFF2-40B4-BE49-F238E27FC236}">
              <a16:creationId xmlns:a16="http://schemas.microsoft.com/office/drawing/2014/main" id="{00000000-0008-0000-0900-00006B000000}"/>
            </a:ext>
          </a:extLst>
        </xdr:cNvPr>
        <xdr:cNvCxnSpPr/>
      </xdr:nvCxnSpPr>
      <xdr:spPr>
        <a:xfrm>
          <a:off x="685800" y="88201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128270</xdr:rowOff>
    </xdr:from>
    <xdr:ext cx="595630" cy="250190"/>
    <xdr:sp macro="" textlink="">
      <xdr:nvSpPr>
        <xdr:cNvPr id="108" name="テキスト ボックス 107">
          <a:extLst>
            <a:ext uri="{FF2B5EF4-FFF2-40B4-BE49-F238E27FC236}">
              <a16:creationId xmlns:a16="http://schemas.microsoft.com/office/drawing/2014/main" id="{00000000-0008-0000-0900-00006C000000}"/>
            </a:ext>
          </a:extLst>
        </xdr:cNvPr>
        <xdr:cNvSpPr txBox="1"/>
      </xdr:nvSpPr>
      <xdr:spPr>
        <a:xfrm>
          <a:off x="166370" y="868172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50</xdr:row>
      <xdr:rowOff>61595</xdr:rowOff>
    </xdr:from>
    <xdr:to>
      <xdr:col>28</xdr:col>
      <xdr:colOff>114300</xdr:colOff>
      <xdr:row>50</xdr:row>
      <xdr:rowOff>61595</xdr:rowOff>
    </xdr:to>
    <xdr:cxnSp macro="">
      <xdr:nvCxnSpPr>
        <xdr:cNvPr id="109" name="直線コネクタ 108">
          <a:extLst>
            <a:ext uri="{FF2B5EF4-FFF2-40B4-BE49-F238E27FC236}">
              <a16:creationId xmlns:a16="http://schemas.microsoft.com/office/drawing/2014/main" id="{00000000-0008-0000-0900-00006D000000}"/>
            </a:ext>
          </a:extLst>
        </xdr:cNvPr>
        <xdr:cNvCxnSpPr/>
      </xdr:nvCxnSpPr>
      <xdr:spPr>
        <a:xfrm>
          <a:off x="685800" y="84474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90805</xdr:rowOff>
    </xdr:from>
    <xdr:ext cx="595630" cy="250190"/>
    <xdr:sp macro="" textlink="">
      <xdr:nvSpPr>
        <xdr:cNvPr id="110" name="テキスト ボックス 109">
          <a:extLst>
            <a:ext uri="{FF2B5EF4-FFF2-40B4-BE49-F238E27FC236}">
              <a16:creationId xmlns:a16="http://schemas.microsoft.com/office/drawing/2014/main" id="{00000000-0008-0000-0900-00006E000000}"/>
            </a:ext>
          </a:extLst>
        </xdr:cNvPr>
        <xdr:cNvSpPr txBox="1"/>
      </xdr:nvSpPr>
      <xdr:spPr>
        <a:xfrm>
          <a:off x="166370" y="8308975"/>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48</xdr:row>
      <xdr:rowOff>24765</xdr:rowOff>
    </xdr:from>
    <xdr:to>
      <xdr:col>28</xdr:col>
      <xdr:colOff>114300</xdr:colOff>
      <xdr:row>48</xdr:row>
      <xdr:rowOff>24765</xdr:rowOff>
    </xdr:to>
    <xdr:cxnSp macro="">
      <xdr:nvCxnSpPr>
        <xdr:cNvPr id="111" name="直線コネクタ 110">
          <a:extLst>
            <a:ext uri="{FF2B5EF4-FFF2-40B4-BE49-F238E27FC236}">
              <a16:creationId xmlns:a16="http://schemas.microsoft.com/office/drawing/2014/main" id="{00000000-0008-0000-0900-00006F000000}"/>
            </a:ext>
          </a:extLst>
        </xdr:cNvPr>
        <xdr:cNvCxnSpPr/>
      </xdr:nvCxnSpPr>
      <xdr:spPr>
        <a:xfrm>
          <a:off x="685800" y="8075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53340</xdr:rowOff>
    </xdr:from>
    <xdr:ext cx="595630" cy="249555"/>
    <xdr:sp macro="" textlink="">
      <xdr:nvSpPr>
        <xdr:cNvPr id="112" name="テキスト ボックス 111">
          <a:extLst>
            <a:ext uri="{FF2B5EF4-FFF2-40B4-BE49-F238E27FC236}">
              <a16:creationId xmlns:a16="http://schemas.microsoft.com/office/drawing/2014/main" id="{00000000-0008-0000-0900-000070000000}"/>
            </a:ext>
          </a:extLst>
        </xdr:cNvPr>
        <xdr:cNvSpPr txBox="1"/>
      </xdr:nvSpPr>
      <xdr:spPr>
        <a:xfrm>
          <a:off x="166370" y="793623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48</xdr:row>
      <xdr:rowOff>24765</xdr:rowOff>
    </xdr:from>
    <xdr:to>
      <xdr:col>28</xdr:col>
      <xdr:colOff>114300</xdr:colOff>
      <xdr:row>61</xdr:row>
      <xdr:rowOff>80645</xdr:rowOff>
    </xdr:to>
    <xdr:sp macro="" textlink="">
      <xdr:nvSpPr>
        <xdr:cNvPr id="113" name="物件費グラフ枠">
          <a:extLst>
            <a:ext uri="{FF2B5EF4-FFF2-40B4-BE49-F238E27FC236}">
              <a16:creationId xmlns:a16="http://schemas.microsoft.com/office/drawing/2014/main" id="{00000000-0008-0000-0900-000071000000}"/>
            </a:ext>
          </a:extLst>
        </xdr:cNvPr>
        <xdr:cNvSpPr/>
      </xdr:nvSpPr>
      <xdr:spPr>
        <a:xfrm>
          <a:off x="685800" y="80752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26035</xdr:rowOff>
    </xdr:from>
    <xdr:to>
      <xdr:col>24</xdr:col>
      <xdr:colOff>62865</xdr:colOff>
      <xdr:row>58</xdr:row>
      <xdr:rowOff>52070</xdr:rowOff>
    </xdr:to>
    <xdr:cxnSp macro="">
      <xdr:nvCxnSpPr>
        <xdr:cNvPr id="114" name="直線コネクタ 113">
          <a:extLst>
            <a:ext uri="{FF2B5EF4-FFF2-40B4-BE49-F238E27FC236}">
              <a16:creationId xmlns:a16="http://schemas.microsoft.com/office/drawing/2014/main" id="{00000000-0008-0000-0900-000072000000}"/>
            </a:ext>
          </a:extLst>
        </xdr:cNvPr>
        <xdr:cNvCxnSpPr/>
      </xdr:nvCxnSpPr>
      <xdr:spPr>
        <a:xfrm flipV="1">
          <a:off x="4176395" y="8411845"/>
          <a:ext cx="1270" cy="13671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55880</xdr:rowOff>
    </xdr:from>
    <xdr:ext cx="534670" cy="253365"/>
    <xdr:sp macro="" textlink="">
      <xdr:nvSpPr>
        <xdr:cNvPr id="115" name="物件費最小値テキスト">
          <a:extLst>
            <a:ext uri="{FF2B5EF4-FFF2-40B4-BE49-F238E27FC236}">
              <a16:creationId xmlns:a16="http://schemas.microsoft.com/office/drawing/2014/main" id="{00000000-0008-0000-0900-000073000000}"/>
            </a:ext>
          </a:extLst>
        </xdr:cNvPr>
        <xdr:cNvSpPr txBox="1"/>
      </xdr:nvSpPr>
      <xdr:spPr>
        <a:xfrm>
          <a:off x="4229100" y="978281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42,778</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52070</xdr:rowOff>
    </xdr:from>
    <xdr:to>
      <xdr:col>24</xdr:col>
      <xdr:colOff>152400</xdr:colOff>
      <xdr:row>58</xdr:row>
      <xdr:rowOff>52070</xdr:rowOff>
    </xdr:to>
    <xdr:cxnSp macro="">
      <xdr:nvCxnSpPr>
        <xdr:cNvPr id="116" name="直線コネクタ 115">
          <a:extLst>
            <a:ext uri="{FF2B5EF4-FFF2-40B4-BE49-F238E27FC236}">
              <a16:creationId xmlns:a16="http://schemas.microsoft.com/office/drawing/2014/main" id="{00000000-0008-0000-0900-000074000000}"/>
            </a:ext>
          </a:extLst>
        </xdr:cNvPr>
        <xdr:cNvCxnSpPr/>
      </xdr:nvCxnSpPr>
      <xdr:spPr>
        <a:xfrm>
          <a:off x="4108450" y="97790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141605</xdr:rowOff>
    </xdr:from>
    <xdr:ext cx="598805" cy="249555"/>
    <xdr:sp macro="" textlink="">
      <xdr:nvSpPr>
        <xdr:cNvPr id="117" name="物件費最大値テキスト">
          <a:extLst>
            <a:ext uri="{FF2B5EF4-FFF2-40B4-BE49-F238E27FC236}">
              <a16:creationId xmlns:a16="http://schemas.microsoft.com/office/drawing/2014/main" id="{00000000-0008-0000-0900-000075000000}"/>
            </a:ext>
          </a:extLst>
        </xdr:cNvPr>
        <xdr:cNvSpPr txBox="1"/>
      </xdr:nvSpPr>
      <xdr:spPr>
        <a:xfrm>
          <a:off x="4229100" y="819213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152,910</a:t>
          </a:r>
          <a:endParaRPr kumimoji="1" lang="ja-JP" altLang="en-US" sz="1000" b="1">
            <a:latin typeface="ＭＳ Ｐゴシック"/>
            <a:ea typeface="ＭＳ Ｐゴシック"/>
          </a:endParaRPr>
        </a:p>
      </xdr:txBody>
    </xdr:sp>
    <xdr:clientData/>
  </xdr:oneCellAnchor>
  <xdr:twoCellAnchor>
    <xdr:from>
      <xdr:col>23</xdr:col>
      <xdr:colOff>165100</xdr:colOff>
      <xdr:row>50</xdr:row>
      <xdr:rowOff>26035</xdr:rowOff>
    </xdr:from>
    <xdr:to>
      <xdr:col>24</xdr:col>
      <xdr:colOff>152400</xdr:colOff>
      <xdr:row>50</xdr:row>
      <xdr:rowOff>26035</xdr:rowOff>
    </xdr:to>
    <xdr:cxnSp macro="">
      <xdr:nvCxnSpPr>
        <xdr:cNvPr id="118" name="直線コネクタ 117">
          <a:extLst>
            <a:ext uri="{FF2B5EF4-FFF2-40B4-BE49-F238E27FC236}">
              <a16:creationId xmlns:a16="http://schemas.microsoft.com/office/drawing/2014/main" id="{00000000-0008-0000-0900-000076000000}"/>
            </a:ext>
          </a:extLst>
        </xdr:cNvPr>
        <xdr:cNvCxnSpPr/>
      </xdr:nvCxnSpPr>
      <xdr:spPr>
        <a:xfrm>
          <a:off x="4108450" y="841184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57</xdr:row>
      <xdr:rowOff>90805</xdr:rowOff>
    </xdr:from>
    <xdr:to>
      <xdr:col>24</xdr:col>
      <xdr:colOff>63500</xdr:colOff>
      <xdr:row>57</xdr:row>
      <xdr:rowOff>122555</xdr:rowOff>
    </xdr:to>
    <xdr:cxnSp macro="">
      <xdr:nvCxnSpPr>
        <xdr:cNvPr id="119" name="直線コネクタ 118">
          <a:extLst>
            <a:ext uri="{FF2B5EF4-FFF2-40B4-BE49-F238E27FC236}">
              <a16:creationId xmlns:a16="http://schemas.microsoft.com/office/drawing/2014/main" id="{00000000-0008-0000-0900-000077000000}"/>
            </a:ext>
          </a:extLst>
        </xdr:cNvPr>
        <xdr:cNvCxnSpPr/>
      </xdr:nvCxnSpPr>
      <xdr:spPr>
        <a:xfrm>
          <a:off x="3429000" y="9650095"/>
          <a:ext cx="7493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59055</xdr:rowOff>
    </xdr:from>
    <xdr:ext cx="534670" cy="253365"/>
    <xdr:sp macro="" textlink="">
      <xdr:nvSpPr>
        <xdr:cNvPr id="120" name="物件費平均値テキスト">
          <a:extLst>
            <a:ext uri="{FF2B5EF4-FFF2-40B4-BE49-F238E27FC236}">
              <a16:creationId xmlns:a16="http://schemas.microsoft.com/office/drawing/2014/main" id="{00000000-0008-0000-0900-000078000000}"/>
            </a:ext>
          </a:extLst>
        </xdr:cNvPr>
        <xdr:cNvSpPr txBox="1"/>
      </xdr:nvSpPr>
      <xdr:spPr>
        <a:xfrm>
          <a:off x="4229100" y="9283065"/>
          <a:ext cx="5346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67,033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56</xdr:row>
      <xdr:rowOff>36830</xdr:rowOff>
    </xdr:from>
    <xdr:to>
      <xdr:col>24</xdr:col>
      <xdr:colOff>114300</xdr:colOff>
      <xdr:row>56</xdr:row>
      <xdr:rowOff>135890</xdr:rowOff>
    </xdr:to>
    <xdr:sp macro="" textlink="">
      <xdr:nvSpPr>
        <xdr:cNvPr id="121" name="フローチャート: 判断 120">
          <a:extLst>
            <a:ext uri="{FF2B5EF4-FFF2-40B4-BE49-F238E27FC236}">
              <a16:creationId xmlns:a16="http://schemas.microsoft.com/office/drawing/2014/main" id="{00000000-0008-0000-0900-000079000000}"/>
            </a:ext>
          </a:extLst>
        </xdr:cNvPr>
        <xdr:cNvSpPr/>
      </xdr:nvSpPr>
      <xdr:spPr>
        <a:xfrm>
          <a:off x="4127500" y="942848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90805</xdr:rowOff>
    </xdr:from>
    <xdr:to>
      <xdr:col>19</xdr:col>
      <xdr:colOff>171450</xdr:colOff>
      <xdr:row>57</xdr:row>
      <xdr:rowOff>125730</xdr:rowOff>
    </xdr:to>
    <xdr:cxnSp macro="">
      <xdr:nvCxnSpPr>
        <xdr:cNvPr id="122" name="直線コネクタ 121">
          <a:extLst>
            <a:ext uri="{FF2B5EF4-FFF2-40B4-BE49-F238E27FC236}">
              <a16:creationId xmlns:a16="http://schemas.microsoft.com/office/drawing/2014/main" id="{00000000-0008-0000-0900-00007A000000}"/>
            </a:ext>
          </a:extLst>
        </xdr:cNvPr>
        <xdr:cNvCxnSpPr/>
      </xdr:nvCxnSpPr>
      <xdr:spPr>
        <a:xfrm flipV="1">
          <a:off x="2622550" y="9650095"/>
          <a:ext cx="80645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5080</xdr:rowOff>
    </xdr:from>
    <xdr:to>
      <xdr:col>20</xdr:col>
      <xdr:colOff>38100</xdr:colOff>
      <xdr:row>56</xdr:row>
      <xdr:rowOff>104775</xdr:rowOff>
    </xdr:to>
    <xdr:sp macro="" textlink="">
      <xdr:nvSpPr>
        <xdr:cNvPr id="123" name="フローチャート: 判断 122">
          <a:extLst>
            <a:ext uri="{FF2B5EF4-FFF2-40B4-BE49-F238E27FC236}">
              <a16:creationId xmlns:a16="http://schemas.microsoft.com/office/drawing/2014/main" id="{00000000-0008-0000-0900-00007B000000}"/>
            </a:ext>
          </a:extLst>
        </xdr:cNvPr>
        <xdr:cNvSpPr/>
      </xdr:nvSpPr>
      <xdr:spPr>
        <a:xfrm>
          <a:off x="3384550" y="939673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54</xdr:row>
      <xdr:rowOff>120015</xdr:rowOff>
    </xdr:from>
    <xdr:ext cx="530860" cy="252730"/>
    <xdr:sp macro="" textlink="">
      <xdr:nvSpPr>
        <xdr:cNvPr id="124" name="テキスト ボックス 123">
          <a:extLst>
            <a:ext uri="{FF2B5EF4-FFF2-40B4-BE49-F238E27FC236}">
              <a16:creationId xmlns:a16="http://schemas.microsoft.com/office/drawing/2014/main" id="{00000000-0008-0000-0900-00007C000000}"/>
            </a:ext>
          </a:extLst>
        </xdr:cNvPr>
        <xdr:cNvSpPr txBox="1"/>
      </xdr:nvSpPr>
      <xdr:spPr>
        <a:xfrm>
          <a:off x="3187065" y="9176385"/>
          <a:ext cx="5308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69,591</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57</xdr:row>
      <xdr:rowOff>125730</xdr:rowOff>
    </xdr:from>
    <xdr:to>
      <xdr:col>15</xdr:col>
      <xdr:colOff>50800</xdr:colOff>
      <xdr:row>57</xdr:row>
      <xdr:rowOff>135255</xdr:rowOff>
    </xdr:to>
    <xdr:cxnSp macro="">
      <xdr:nvCxnSpPr>
        <xdr:cNvPr id="125" name="直線コネクタ 124">
          <a:extLst>
            <a:ext uri="{FF2B5EF4-FFF2-40B4-BE49-F238E27FC236}">
              <a16:creationId xmlns:a16="http://schemas.microsoft.com/office/drawing/2014/main" id="{00000000-0008-0000-0900-00007D000000}"/>
            </a:ext>
          </a:extLst>
        </xdr:cNvPr>
        <xdr:cNvCxnSpPr/>
      </xdr:nvCxnSpPr>
      <xdr:spPr>
        <a:xfrm flipV="1">
          <a:off x="1828800" y="9685020"/>
          <a:ext cx="79375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51435</xdr:rowOff>
    </xdr:from>
    <xdr:to>
      <xdr:col>15</xdr:col>
      <xdr:colOff>101600</xdr:colOff>
      <xdr:row>56</xdr:row>
      <xdr:rowOff>151130</xdr:rowOff>
    </xdr:to>
    <xdr:sp macro="" textlink="">
      <xdr:nvSpPr>
        <xdr:cNvPr id="126" name="フローチャート: 判断 125">
          <a:extLst>
            <a:ext uri="{FF2B5EF4-FFF2-40B4-BE49-F238E27FC236}">
              <a16:creationId xmlns:a16="http://schemas.microsoft.com/office/drawing/2014/main" id="{00000000-0008-0000-0900-00007E000000}"/>
            </a:ext>
          </a:extLst>
        </xdr:cNvPr>
        <xdr:cNvSpPr/>
      </xdr:nvSpPr>
      <xdr:spPr>
        <a:xfrm>
          <a:off x="2571750" y="944308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54</xdr:row>
      <xdr:rowOff>167005</xdr:rowOff>
    </xdr:from>
    <xdr:ext cx="530860" cy="252730"/>
    <xdr:sp macro="" textlink="">
      <xdr:nvSpPr>
        <xdr:cNvPr id="127" name="テキスト ボックス 126">
          <a:extLst>
            <a:ext uri="{FF2B5EF4-FFF2-40B4-BE49-F238E27FC236}">
              <a16:creationId xmlns:a16="http://schemas.microsoft.com/office/drawing/2014/main" id="{00000000-0008-0000-0900-00007F000000}"/>
            </a:ext>
          </a:extLst>
        </xdr:cNvPr>
        <xdr:cNvSpPr txBox="1"/>
      </xdr:nvSpPr>
      <xdr:spPr>
        <a:xfrm>
          <a:off x="2393315" y="9223375"/>
          <a:ext cx="5308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65,839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57</xdr:row>
      <xdr:rowOff>126365</xdr:rowOff>
    </xdr:from>
    <xdr:to>
      <xdr:col>10</xdr:col>
      <xdr:colOff>114300</xdr:colOff>
      <xdr:row>57</xdr:row>
      <xdr:rowOff>135255</xdr:rowOff>
    </xdr:to>
    <xdr:cxnSp macro="">
      <xdr:nvCxnSpPr>
        <xdr:cNvPr id="128" name="直線コネクタ 127">
          <a:extLst>
            <a:ext uri="{FF2B5EF4-FFF2-40B4-BE49-F238E27FC236}">
              <a16:creationId xmlns:a16="http://schemas.microsoft.com/office/drawing/2014/main" id="{00000000-0008-0000-0900-000080000000}"/>
            </a:ext>
          </a:extLst>
        </xdr:cNvPr>
        <xdr:cNvCxnSpPr/>
      </xdr:nvCxnSpPr>
      <xdr:spPr>
        <a:xfrm>
          <a:off x="1028700" y="9685655"/>
          <a:ext cx="8001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132715</xdr:rowOff>
    </xdr:from>
    <xdr:to>
      <xdr:col>10</xdr:col>
      <xdr:colOff>165100</xdr:colOff>
      <xdr:row>57</xdr:row>
      <xdr:rowOff>64135</xdr:rowOff>
    </xdr:to>
    <xdr:sp macro="" textlink="">
      <xdr:nvSpPr>
        <xdr:cNvPr id="129" name="フローチャート: 判断 128">
          <a:extLst>
            <a:ext uri="{FF2B5EF4-FFF2-40B4-BE49-F238E27FC236}">
              <a16:creationId xmlns:a16="http://schemas.microsoft.com/office/drawing/2014/main" id="{00000000-0008-0000-0900-000081000000}"/>
            </a:ext>
          </a:extLst>
        </xdr:cNvPr>
        <xdr:cNvSpPr/>
      </xdr:nvSpPr>
      <xdr:spPr>
        <a:xfrm>
          <a:off x="1778000" y="95243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55</xdr:row>
      <xdr:rowOff>81280</xdr:rowOff>
    </xdr:from>
    <xdr:ext cx="534670" cy="253365"/>
    <xdr:sp macro="" textlink="">
      <xdr:nvSpPr>
        <xdr:cNvPr id="130" name="テキスト ボックス 129">
          <a:extLst>
            <a:ext uri="{FF2B5EF4-FFF2-40B4-BE49-F238E27FC236}">
              <a16:creationId xmlns:a16="http://schemas.microsoft.com/office/drawing/2014/main" id="{00000000-0008-0000-0900-000082000000}"/>
            </a:ext>
          </a:extLst>
        </xdr:cNvPr>
        <xdr:cNvSpPr txBox="1"/>
      </xdr:nvSpPr>
      <xdr:spPr>
        <a:xfrm>
          <a:off x="1580515" y="930529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59,275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25400</xdr:rowOff>
    </xdr:from>
    <xdr:to>
      <xdr:col>6</xdr:col>
      <xdr:colOff>38100</xdr:colOff>
      <xdr:row>57</xdr:row>
      <xdr:rowOff>125095</xdr:rowOff>
    </xdr:to>
    <xdr:sp macro="" textlink="">
      <xdr:nvSpPr>
        <xdr:cNvPr id="131" name="フローチャート: 判断 130">
          <a:extLst>
            <a:ext uri="{FF2B5EF4-FFF2-40B4-BE49-F238E27FC236}">
              <a16:creationId xmlns:a16="http://schemas.microsoft.com/office/drawing/2014/main" id="{00000000-0008-0000-0900-000083000000}"/>
            </a:ext>
          </a:extLst>
        </xdr:cNvPr>
        <xdr:cNvSpPr/>
      </xdr:nvSpPr>
      <xdr:spPr>
        <a:xfrm>
          <a:off x="984250" y="958469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55</xdr:row>
      <xdr:rowOff>140970</xdr:rowOff>
    </xdr:from>
    <xdr:ext cx="530860" cy="249555"/>
    <xdr:sp macro="" textlink="">
      <xdr:nvSpPr>
        <xdr:cNvPr id="132" name="テキスト ボックス 131">
          <a:extLst>
            <a:ext uri="{FF2B5EF4-FFF2-40B4-BE49-F238E27FC236}">
              <a16:creationId xmlns:a16="http://schemas.microsoft.com/office/drawing/2014/main" id="{00000000-0008-0000-0900-000084000000}"/>
            </a:ext>
          </a:extLst>
        </xdr:cNvPr>
        <xdr:cNvSpPr txBox="1"/>
      </xdr:nvSpPr>
      <xdr:spPr>
        <a:xfrm>
          <a:off x="786765" y="9364980"/>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54,462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78105</xdr:rowOff>
    </xdr:from>
    <xdr:ext cx="762000" cy="253365"/>
    <xdr:sp macro="" textlink="">
      <xdr:nvSpPr>
        <xdr:cNvPr id="133" name="テキスト ボックス 132">
          <a:extLst>
            <a:ext uri="{FF2B5EF4-FFF2-40B4-BE49-F238E27FC236}">
              <a16:creationId xmlns:a16="http://schemas.microsoft.com/office/drawing/2014/main" id="{00000000-0008-0000-0900-000085000000}"/>
            </a:ext>
          </a:extLst>
        </xdr:cNvPr>
        <xdr:cNvSpPr txBox="1"/>
      </xdr:nvSpPr>
      <xdr:spPr>
        <a:xfrm>
          <a:off x="40068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61</xdr:row>
      <xdr:rowOff>78105</xdr:rowOff>
    </xdr:from>
    <xdr:ext cx="762000" cy="253365"/>
    <xdr:sp macro="" textlink="">
      <xdr:nvSpPr>
        <xdr:cNvPr id="134" name="テキスト ボックス 133">
          <a:extLst>
            <a:ext uri="{FF2B5EF4-FFF2-40B4-BE49-F238E27FC236}">
              <a16:creationId xmlns:a16="http://schemas.microsoft.com/office/drawing/2014/main" id="{00000000-0008-0000-0900-000086000000}"/>
            </a:ext>
          </a:extLst>
        </xdr:cNvPr>
        <xdr:cNvSpPr txBox="1"/>
      </xdr:nvSpPr>
      <xdr:spPr>
        <a:xfrm>
          <a:off x="32575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61</xdr:row>
      <xdr:rowOff>78105</xdr:rowOff>
    </xdr:from>
    <xdr:ext cx="758190" cy="253365"/>
    <xdr:sp macro="" textlink="">
      <xdr:nvSpPr>
        <xdr:cNvPr id="135" name="テキスト ボックス 134">
          <a:extLst>
            <a:ext uri="{FF2B5EF4-FFF2-40B4-BE49-F238E27FC236}">
              <a16:creationId xmlns:a16="http://schemas.microsoft.com/office/drawing/2014/main" id="{00000000-0008-0000-0900-000087000000}"/>
            </a:ext>
          </a:extLst>
        </xdr:cNvPr>
        <xdr:cNvSpPr txBox="1"/>
      </xdr:nvSpPr>
      <xdr:spPr>
        <a:xfrm>
          <a:off x="2451100" y="10307955"/>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61</xdr:row>
      <xdr:rowOff>78105</xdr:rowOff>
    </xdr:from>
    <xdr:ext cx="762000" cy="253365"/>
    <xdr:sp macro="" textlink="">
      <xdr:nvSpPr>
        <xdr:cNvPr id="136" name="テキスト ボックス 135">
          <a:extLst>
            <a:ext uri="{FF2B5EF4-FFF2-40B4-BE49-F238E27FC236}">
              <a16:creationId xmlns:a16="http://schemas.microsoft.com/office/drawing/2014/main" id="{00000000-0008-0000-0900-000088000000}"/>
            </a:ext>
          </a:extLst>
        </xdr:cNvPr>
        <xdr:cNvSpPr txBox="1"/>
      </xdr:nvSpPr>
      <xdr:spPr>
        <a:xfrm>
          <a:off x="16573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171450</xdr:colOff>
      <xdr:row>61</xdr:row>
      <xdr:rowOff>78105</xdr:rowOff>
    </xdr:from>
    <xdr:ext cx="762000" cy="253365"/>
    <xdr:sp macro="" textlink="">
      <xdr:nvSpPr>
        <xdr:cNvPr id="137" name="テキスト ボックス 136">
          <a:extLst>
            <a:ext uri="{FF2B5EF4-FFF2-40B4-BE49-F238E27FC236}">
              <a16:creationId xmlns:a16="http://schemas.microsoft.com/office/drawing/2014/main" id="{00000000-0008-0000-0900-000089000000}"/>
            </a:ext>
          </a:extLst>
        </xdr:cNvPr>
        <xdr:cNvSpPr txBox="1"/>
      </xdr:nvSpPr>
      <xdr:spPr>
        <a:xfrm>
          <a:off x="8572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57</xdr:row>
      <xdr:rowOff>73025</xdr:rowOff>
    </xdr:from>
    <xdr:to>
      <xdr:col>24</xdr:col>
      <xdr:colOff>114300</xdr:colOff>
      <xdr:row>58</xdr:row>
      <xdr:rowOff>4445</xdr:rowOff>
    </xdr:to>
    <xdr:sp macro="" textlink="">
      <xdr:nvSpPr>
        <xdr:cNvPr id="138" name="楕円 137">
          <a:extLst>
            <a:ext uri="{FF2B5EF4-FFF2-40B4-BE49-F238E27FC236}">
              <a16:creationId xmlns:a16="http://schemas.microsoft.com/office/drawing/2014/main" id="{00000000-0008-0000-0900-00008A000000}"/>
            </a:ext>
          </a:extLst>
        </xdr:cNvPr>
        <xdr:cNvSpPr/>
      </xdr:nvSpPr>
      <xdr:spPr>
        <a:xfrm>
          <a:off x="4127500" y="963231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156845</xdr:rowOff>
    </xdr:from>
    <xdr:ext cx="534670" cy="253365"/>
    <xdr:sp macro="" textlink="">
      <xdr:nvSpPr>
        <xdr:cNvPr id="139" name="物件費該当値テキスト">
          <a:extLst>
            <a:ext uri="{FF2B5EF4-FFF2-40B4-BE49-F238E27FC236}">
              <a16:creationId xmlns:a16="http://schemas.microsoft.com/office/drawing/2014/main" id="{00000000-0008-0000-0900-00008B000000}"/>
            </a:ext>
          </a:extLst>
        </xdr:cNvPr>
        <xdr:cNvSpPr txBox="1"/>
      </xdr:nvSpPr>
      <xdr:spPr>
        <a:xfrm>
          <a:off x="4229100" y="954849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50,669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57</xdr:row>
      <xdr:rowOff>40640</xdr:rowOff>
    </xdr:from>
    <xdr:to>
      <xdr:col>20</xdr:col>
      <xdr:colOff>38100</xdr:colOff>
      <xdr:row>57</xdr:row>
      <xdr:rowOff>140335</xdr:rowOff>
    </xdr:to>
    <xdr:sp macro="" textlink="">
      <xdr:nvSpPr>
        <xdr:cNvPr id="140" name="楕円 139">
          <a:extLst>
            <a:ext uri="{FF2B5EF4-FFF2-40B4-BE49-F238E27FC236}">
              <a16:creationId xmlns:a16="http://schemas.microsoft.com/office/drawing/2014/main" id="{00000000-0008-0000-0900-00008C000000}"/>
            </a:ext>
          </a:extLst>
        </xdr:cNvPr>
        <xdr:cNvSpPr/>
      </xdr:nvSpPr>
      <xdr:spPr>
        <a:xfrm>
          <a:off x="3384550" y="959993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57</xdr:row>
      <xdr:rowOff>131445</xdr:rowOff>
    </xdr:from>
    <xdr:ext cx="530860" cy="252730"/>
    <xdr:sp macro="" textlink="">
      <xdr:nvSpPr>
        <xdr:cNvPr id="141" name="テキスト ボックス 140">
          <a:extLst>
            <a:ext uri="{FF2B5EF4-FFF2-40B4-BE49-F238E27FC236}">
              <a16:creationId xmlns:a16="http://schemas.microsoft.com/office/drawing/2014/main" id="{00000000-0008-0000-0900-00008D000000}"/>
            </a:ext>
          </a:extLst>
        </xdr:cNvPr>
        <xdr:cNvSpPr txBox="1"/>
      </xdr:nvSpPr>
      <xdr:spPr>
        <a:xfrm>
          <a:off x="3187065" y="9690735"/>
          <a:ext cx="5308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53,197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57</xdr:row>
      <xdr:rowOff>75565</xdr:rowOff>
    </xdr:from>
    <xdr:to>
      <xdr:col>15</xdr:col>
      <xdr:colOff>101600</xdr:colOff>
      <xdr:row>58</xdr:row>
      <xdr:rowOff>6985</xdr:rowOff>
    </xdr:to>
    <xdr:sp macro="" textlink="">
      <xdr:nvSpPr>
        <xdr:cNvPr id="142" name="楕円 141">
          <a:extLst>
            <a:ext uri="{FF2B5EF4-FFF2-40B4-BE49-F238E27FC236}">
              <a16:creationId xmlns:a16="http://schemas.microsoft.com/office/drawing/2014/main" id="{00000000-0008-0000-0900-00008E000000}"/>
            </a:ext>
          </a:extLst>
        </xdr:cNvPr>
        <xdr:cNvSpPr/>
      </xdr:nvSpPr>
      <xdr:spPr>
        <a:xfrm>
          <a:off x="2571750" y="96348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57</xdr:row>
      <xdr:rowOff>166370</xdr:rowOff>
    </xdr:from>
    <xdr:ext cx="530860" cy="253365"/>
    <xdr:sp macro="" textlink="">
      <xdr:nvSpPr>
        <xdr:cNvPr id="143" name="テキスト ボックス 142">
          <a:extLst>
            <a:ext uri="{FF2B5EF4-FFF2-40B4-BE49-F238E27FC236}">
              <a16:creationId xmlns:a16="http://schemas.microsoft.com/office/drawing/2014/main" id="{00000000-0008-0000-0900-00008F000000}"/>
            </a:ext>
          </a:extLst>
        </xdr:cNvPr>
        <xdr:cNvSpPr txBox="1"/>
      </xdr:nvSpPr>
      <xdr:spPr>
        <a:xfrm>
          <a:off x="2393315" y="9725660"/>
          <a:ext cx="5308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50,415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57</xdr:row>
      <xdr:rowOff>85725</xdr:rowOff>
    </xdr:from>
    <xdr:to>
      <xdr:col>10</xdr:col>
      <xdr:colOff>165100</xdr:colOff>
      <xdr:row>58</xdr:row>
      <xdr:rowOff>17145</xdr:rowOff>
    </xdr:to>
    <xdr:sp macro="" textlink="">
      <xdr:nvSpPr>
        <xdr:cNvPr id="144" name="楕円 143">
          <a:extLst>
            <a:ext uri="{FF2B5EF4-FFF2-40B4-BE49-F238E27FC236}">
              <a16:creationId xmlns:a16="http://schemas.microsoft.com/office/drawing/2014/main" id="{00000000-0008-0000-0900-000090000000}"/>
            </a:ext>
          </a:extLst>
        </xdr:cNvPr>
        <xdr:cNvSpPr/>
      </xdr:nvSpPr>
      <xdr:spPr>
        <a:xfrm>
          <a:off x="1778000" y="964501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58</xdr:row>
      <xdr:rowOff>8255</xdr:rowOff>
    </xdr:from>
    <xdr:ext cx="534670" cy="252730"/>
    <xdr:sp macro="" textlink="">
      <xdr:nvSpPr>
        <xdr:cNvPr id="145" name="テキスト ボックス 144">
          <a:extLst>
            <a:ext uri="{FF2B5EF4-FFF2-40B4-BE49-F238E27FC236}">
              <a16:creationId xmlns:a16="http://schemas.microsoft.com/office/drawing/2014/main" id="{00000000-0008-0000-0900-000091000000}"/>
            </a:ext>
          </a:extLst>
        </xdr:cNvPr>
        <xdr:cNvSpPr txBox="1"/>
      </xdr:nvSpPr>
      <xdr:spPr>
        <a:xfrm>
          <a:off x="1580515" y="9735185"/>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49,620</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57</xdr:row>
      <xdr:rowOff>76200</xdr:rowOff>
    </xdr:from>
    <xdr:to>
      <xdr:col>6</xdr:col>
      <xdr:colOff>38100</xdr:colOff>
      <xdr:row>58</xdr:row>
      <xdr:rowOff>7620</xdr:rowOff>
    </xdr:to>
    <xdr:sp macro="" textlink="">
      <xdr:nvSpPr>
        <xdr:cNvPr id="146" name="楕円 145">
          <a:extLst>
            <a:ext uri="{FF2B5EF4-FFF2-40B4-BE49-F238E27FC236}">
              <a16:creationId xmlns:a16="http://schemas.microsoft.com/office/drawing/2014/main" id="{00000000-0008-0000-0900-000092000000}"/>
            </a:ext>
          </a:extLst>
        </xdr:cNvPr>
        <xdr:cNvSpPr/>
      </xdr:nvSpPr>
      <xdr:spPr>
        <a:xfrm>
          <a:off x="984250" y="963549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57</xdr:row>
      <xdr:rowOff>167005</xdr:rowOff>
    </xdr:from>
    <xdr:ext cx="530860" cy="252730"/>
    <xdr:sp macro="" textlink="">
      <xdr:nvSpPr>
        <xdr:cNvPr id="147" name="テキスト ボックス 146">
          <a:extLst>
            <a:ext uri="{FF2B5EF4-FFF2-40B4-BE49-F238E27FC236}">
              <a16:creationId xmlns:a16="http://schemas.microsoft.com/office/drawing/2014/main" id="{00000000-0008-0000-0900-000093000000}"/>
            </a:ext>
          </a:extLst>
        </xdr:cNvPr>
        <xdr:cNvSpPr txBox="1"/>
      </xdr:nvSpPr>
      <xdr:spPr>
        <a:xfrm>
          <a:off x="786765" y="9726295"/>
          <a:ext cx="5308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50,372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55880</xdr:rowOff>
    </xdr:from>
    <xdr:to>
      <xdr:col>28</xdr:col>
      <xdr:colOff>114300</xdr:colOff>
      <xdr:row>65</xdr:row>
      <xdr:rowOff>31115</xdr:rowOff>
    </xdr:to>
    <xdr:sp macro="" textlink="">
      <xdr:nvSpPr>
        <xdr:cNvPr id="148" name="正方形/長方形 147">
          <a:extLst>
            <a:ext uri="{FF2B5EF4-FFF2-40B4-BE49-F238E27FC236}">
              <a16:creationId xmlns:a16="http://schemas.microsoft.com/office/drawing/2014/main" id="{00000000-0008-0000-0900-000094000000}"/>
            </a:ext>
          </a:extLst>
        </xdr:cNvPr>
        <xdr:cNvSpPr/>
      </xdr:nvSpPr>
      <xdr:spPr>
        <a:xfrm>
          <a:off x="685800" y="106210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55880</xdr:rowOff>
    </xdr:from>
    <xdr:to>
      <xdr:col>12</xdr:col>
      <xdr:colOff>127000</xdr:colOff>
      <xdr:row>66</xdr:row>
      <xdr:rowOff>136525</xdr:rowOff>
    </xdr:to>
    <xdr:sp macro="" textlink="">
      <xdr:nvSpPr>
        <xdr:cNvPr id="149" name="正方形/長方形 148">
          <a:extLst>
            <a:ext uri="{FF2B5EF4-FFF2-40B4-BE49-F238E27FC236}">
              <a16:creationId xmlns:a16="http://schemas.microsoft.com/office/drawing/2014/main" id="{00000000-0008-0000-0900-000095000000}"/>
            </a:ext>
          </a:extLst>
        </xdr:cNvPr>
        <xdr:cNvSpPr/>
      </xdr:nvSpPr>
      <xdr:spPr>
        <a:xfrm>
          <a:off x="8128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86995</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900-000096000000}"/>
            </a:ext>
          </a:extLst>
        </xdr:cNvPr>
        <xdr:cNvSpPr/>
      </xdr:nvSpPr>
      <xdr:spPr>
        <a:xfrm>
          <a:off x="8128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49/108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55880</xdr:rowOff>
    </xdr:from>
    <xdr:to>
      <xdr:col>18</xdr:col>
      <xdr:colOff>0</xdr:colOff>
      <xdr:row>66</xdr:row>
      <xdr:rowOff>136525</xdr:rowOff>
    </xdr:to>
    <xdr:sp macro="" textlink="">
      <xdr:nvSpPr>
        <xdr:cNvPr id="151" name="正方形/長方形 150">
          <a:extLst>
            <a:ext uri="{FF2B5EF4-FFF2-40B4-BE49-F238E27FC236}">
              <a16:creationId xmlns:a16="http://schemas.microsoft.com/office/drawing/2014/main" id="{00000000-0008-0000-0900-000097000000}"/>
            </a:ext>
          </a:extLst>
        </xdr:cNvPr>
        <xdr:cNvSpPr/>
      </xdr:nvSpPr>
      <xdr:spPr>
        <a:xfrm>
          <a:off x="17145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86995</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900-000098000000}"/>
            </a:ext>
          </a:extLst>
        </xdr:cNvPr>
        <xdr:cNvSpPr/>
      </xdr:nvSpPr>
      <xdr:spPr>
        <a:xfrm>
          <a:off x="17145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55880</xdr:rowOff>
    </xdr:from>
    <xdr:to>
      <xdr:col>24</xdr:col>
      <xdr:colOff>0</xdr:colOff>
      <xdr:row>66</xdr:row>
      <xdr:rowOff>136525</xdr:rowOff>
    </xdr:to>
    <xdr:sp macro="" textlink="">
      <xdr:nvSpPr>
        <xdr:cNvPr id="153" name="正方形/長方形 152">
          <a:extLst>
            <a:ext uri="{FF2B5EF4-FFF2-40B4-BE49-F238E27FC236}">
              <a16:creationId xmlns:a16="http://schemas.microsoft.com/office/drawing/2014/main" id="{00000000-0008-0000-0900-000099000000}"/>
            </a:ext>
          </a:extLst>
        </xdr:cNvPr>
        <xdr:cNvSpPr/>
      </xdr:nvSpPr>
      <xdr:spPr>
        <a:xfrm>
          <a:off x="27432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16</xdr:col>
      <xdr:colOff>0</xdr:colOff>
      <xdr:row>66</xdr:row>
      <xdr:rowOff>86995</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900-00009A000000}"/>
            </a:ext>
          </a:extLst>
        </xdr:cNvPr>
        <xdr:cNvSpPr/>
      </xdr:nvSpPr>
      <xdr:spPr>
        <a:xfrm>
          <a:off x="27432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4,010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24765</xdr:rowOff>
    </xdr:from>
    <xdr:to>
      <xdr:col>28</xdr:col>
      <xdr:colOff>114300</xdr:colOff>
      <xdr:row>81</xdr:row>
      <xdr:rowOff>80645</xdr:rowOff>
    </xdr:to>
    <xdr:sp macro="" textlink="">
      <xdr:nvSpPr>
        <xdr:cNvPr id="155" name="正方形/長方形 154">
          <a:extLst>
            <a:ext uri="{FF2B5EF4-FFF2-40B4-BE49-F238E27FC236}">
              <a16:creationId xmlns:a16="http://schemas.microsoft.com/office/drawing/2014/main" id="{00000000-0008-0000-0900-00009B000000}"/>
            </a:ext>
          </a:extLst>
        </xdr:cNvPr>
        <xdr:cNvSpPr/>
      </xdr:nvSpPr>
      <xdr:spPr>
        <a:xfrm>
          <a:off x="685800" y="114280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5715</xdr:rowOff>
    </xdr:from>
    <xdr:ext cx="346075" cy="219710"/>
    <xdr:sp macro="" textlink="">
      <xdr:nvSpPr>
        <xdr:cNvPr id="156" name="テキスト ボックス 155">
          <a:extLst>
            <a:ext uri="{FF2B5EF4-FFF2-40B4-BE49-F238E27FC236}">
              <a16:creationId xmlns:a16="http://schemas.microsoft.com/office/drawing/2014/main" id="{00000000-0008-0000-0900-00009C000000}"/>
            </a:ext>
          </a:extLst>
        </xdr:cNvPr>
        <xdr:cNvSpPr txBox="1"/>
      </xdr:nvSpPr>
      <xdr:spPr>
        <a:xfrm>
          <a:off x="666750" y="11241405"/>
          <a:ext cx="34607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80645</xdr:rowOff>
    </xdr:from>
    <xdr:to>
      <xdr:col>28</xdr:col>
      <xdr:colOff>114300</xdr:colOff>
      <xdr:row>81</xdr:row>
      <xdr:rowOff>80645</xdr:rowOff>
    </xdr:to>
    <xdr:cxnSp macro="">
      <xdr:nvCxnSpPr>
        <xdr:cNvPr id="157" name="直線コネクタ 156">
          <a:extLst>
            <a:ext uri="{FF2B5EF4-FFF2-40B4-BE49-F238E27FC236}">
              <a16:creationId xmlns:a16="http://schemas.microsoft.com/office/drawing/2014/main" id="{00000000-0008-0000-0900-00009D000000}"/>
            </a:ext>
          </a:extLst>
        </xdr:cNvPr>
        <xdr:cNvCxnSpPr/>
      </xdr:nvCxnSpPr>
      <xdr:spPr>
        <a:xfrm>
          <a:off x="685800" y="13663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43180</xdr:rowOff>
    </xdr:from>
    <xdr:to>
      <xdr:col>28</xdr:col>
      <xdr:colOff>114300</xdr:colOff>
      <xdr:row>79</xdr:row>
      <xdr:rowOff>43180</xdr:rowOff>
    </xdr:to>
    <xdr:cxnSp macro="">
      <xdr:nvCxnSpPr>
        <xdr:cNvPr id="158" name="直線コネクタ 157">
          <a:extLst>
            <a:ext uri="{FF2B5EF4-FFF2-40B4-BE49-F238E27FC236}">
              <a16:creationId xmlns:a16="http://schemas.microsoft.com/office/drawing/2014/main" id="{00000000-0008-0000-0900-00009E000000}"/>
            </a:ext>
          </a:extLst>
        </xdr:cNvPr>
        <xdr:cNvCxnSpPr/>
      </xdr:nvCxnSpPr>
      <xdr:spPr>
        <a:xfrm>
          <a:off x="685800" y="132905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78</xdr:row>
      <xdr:rowOff>72390</xdr:rowOff>
    </xdr:from>
    <xdr:ext cx="245110" cy="250190"/>
    <xdr:sp macro="" textlink="">
      <xdr:nvSpPr>
        <xdr:cNvPr id="159" name="テキスト ボックス 158">
          <a:extLst>
            <a:ext uri="{FF2B5EF4-FFF2-40B4-BE49-F238E27FC236}">
              <a16:creationId xmlns:a16="http://schemas.microsoft.com/office/drawing/2014/main" id="{00000000-0008-0000-0900-00009F000000}"/>
            </a:ext>
          </a:extLst>
        </xdr:cNvPr>
        <xdr:cNvSpPr txBox="1"/>
      </xdr:nvSpPr>
      <xdr:spPr>
        <a:xfrm>
          <a:off x="474980" y="13152120"/>
          <a:ext cx="245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77</xdr:row>
      <xdr:rowOff>5715</xdr:rowOff>
    </xdr:from>
    <xdr:to>
      <xdr:col>28</xdr:col>
      <xdr:colOff>114300</xdr:colOff>
      <xdr:row>77</xdr:row>
      <xdr:rowOff>5715</xdr:rowOff>
    </xdr:to>
    <xdr:cxnSp macro="">
      <xdr:nvCxnSpPr>
        <xdr:cNvPr id="160" name="直線コネクタ 159">
          <a:extLst>
            <a:ext uri="{FF2B5EF4-FFF2-40B4-BE49-F238E27FC236}">
              <a16:creationId xmlns:a16="http://schemas.microsoft.com/office/drawing/2014/main" id="{00000000-0008-0000-0900-0000A0000000}"/>
            </a:ext>
          </a:extLst>
        </xdr:cNvPr>
        <xdr:cNvCxnSpPr/>
      </xdr:nvCxnSpPr>
      <xdr:spPr>
        <a:xfrm>
          <a:off x="685800" y="129178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76</xdr:row>
      <xdr:rowOff>34925</xdr:rowOff>
    </xdr:from>
    <xdr:ext cx="531495" cy="250190"/>
    <xdr:sp macro="" textlink="">
      <xdr:nvSpPr>
        <xdr:cNvPr id="161" name="テキスト ボックス 160">
          <a:extLst>
            <a:ext uri="{FF2B5EF4-FFF2-40B4-BE49-F238E27FC236}">
              <a16:creationId xmlns:a16="http://schemas.microsoft.com/office/drawing/2014/main" id="{00000000-0008-0000-0900-0000A1000000}"/>
            </a:ext>
          </a:extLst>
        </xdr:cNvPr>
        <xdr:cNvSpPr txBox="1"/>
      </xdr:nvSpPr>
      <xdr:spPr>
        <a:xfrm>
          <a:off x="211455" y="12779375"/>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4</xdr:col>
      <xdr:colOff>0</xdr:colOff>
      <xdr:row>74</xdr:row>
      <xdr:rowOff>136525</xdr:rowOff>
    </xdr:from>
    <xdr:to>
      <xdr:col>28</xdr:col>
      <xdr:colOff>114300</xdr:colOff>
      <xdr:row>74</xdr:row>
      <xdr:rowOff>136525</xdr:rowOff>
    </xdr:to>
    <xdr:cxnSp macro="">
      <xdr:nvCxnSpPr>
        <xdr:cNvPr id="162" name="直線コネクタ 161">
          <a:extLst>
            <a:ext uri="{FF2B5EF4-FFF2-40B4-BE49-F238E27FC236}">
              <a16:creationId xmlns:a16="http://schemas.microsoft.com/office/drawing/2014/main" id="{00000000-0008-0000-0900-0000A2000000}"/>
            </a:ext>
          </a:extLst>
        </xdr:cNvPr>
        <xdr:cNvCxnSpPr/>
      </xdr:nvCxnSpPr>
      <xdr:spPr>
        <a:xfrm>
          <a:off x="685800" y="125456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73</xdr:row>
      <xdr:rowOff>165100</xdr:rowOff>
    </xdr:from>
    <xdr:ext cx="531495" cy="249555"/>
    <xdr:sp macro="" textlink="">
      <xdr:nvSpPr>
        <xdr:cNvPr id="163" name="テキスト ボックス 162">
          <a:extLst>
            <a:ext uri="{FF2B5EF4-FFF2-40B4-BE49-F238E27FC236}">
              <a16:creationId xmlns:a16="http://schemas.microsoft.com/office/drawing/2014/main" id="{00000000-0008-0000-0900-0000A3000000}"/>
            </a:ext>
          </a:extLst>
        </xdr:cNvPr>
        <xdr:cNvSpPr txBox="1"/>
      </xdr:nvSpPr>
      <xdr:spPr>
        <a:xfrm>
          <a:off x="211455" y="1240663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72</xdr:row>
      <xdr:rowOff>99060</xdr:rowOff>
    </xdr:from>
    <xdr:to>
      <xdr:col>28</xdr:col>
      <xdr:colOff>114300</xdr:colOff>
      <xdr:row>72</xdr:row>
      <xdr:rowOff>99060</xdr:rowOff>
    </xdr:to>
    <xdr:cxnSp macro="">
      <xdr:nvCxnSpPr>
        <xdr:cNvPr id="164" name="直線コネクタ 163">
          <a:extLst>
            <a:ext uri="{FF2B5EF4-FFF2-40B4-BE49-F238E27FC236}">
              <a16:creationId xmlns:a16="http://schemas.microsoft.com/office/drawing/2014/main" id="{00000000-0008-0000-0900-0000A4000000}"/>
            </a:ext>
          </a:extLst>
        </xdr:cNvPr>
        <xdr:cNvCxnSpPr/>
      </xdr:nvCxnSpPr>
      <xdr:spPr>
        <a:xfrm>
          <a:off x="685800" y="121729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71</xdr:row>
      <xdr:rowOff>128270</xdr:rowOff>
    </xdr:from>
    <xdr:ext cx="531495" cy="250190"/>
    <xdr:sp macro="" textlink="">
      <xdr:nvSpPr>
        <xdr:cNvPr id="165" name="テキスト ボックス 164">
          <a:extLst>
            <a:ext uri="{FF2B5EF4-FFF2-40B4-BE49-F238E27FC236}">
              <a16:creationId xmlns:a16="http://schemas.microsoft.com/office/drawing/2014/main" id="{00000000-0008-0000-0900-0000A5000000}"/>
            </a:ext>
          </a:extLst>
        </xdr:cNvPr>
        <xdr:cNvSpPr txBox="1"/>
      </xdr:nvSpPr>
      <xdr:spPr>
        <a:xfrm>
          <a:off x="211455" y="1203452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70</xdr:row>
      <xdr:rowOff>61595</xdr:rowOff>
    </xdr:from>
    <xdr:to>
      <xdr:col>28</xdr:col>
      <xdr:colOff>114300</xdr:colOff>
      <xdr:row>70</xdr:row>
      <xdr:rowOff>61595</xdr:rowOff>
    </xdr:to>
    <xdr:cxnSp macro="">
      <xdr:nvCxnSpPr>
        <xdr:cNvPr id="166" name="直線コネクタ 165">
          <a:extLst>
            <a:ext uri="{FF2B5EF4-FFF2-40B4-BE49-F238E27FC236}">
              <a16:creationId xmlns:a16="http://schemas.microsoft.com/office/drawing/2014/main" id="{00000000-0008-0000-0900-0000A6000000}"/>
            </a:ext>
          </a:extLst>
        </xdr:cNvPr>
        <xdr:cNvCxnSpPr/>
      </xdr:nvCxnSpPr>
      <xdr:spPr>
        <a:xfrm>
          <a:off x="685800" y="118002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69</xdr:row>
      <xdr:rowOff>90805</xdr:rowOff>
    </xdr:from>
    <xdr:ext cx="531495" cy="250190"/>
    <xdr:sp macro="" textlink="">
      <xdr:nvSpPr>
        <xdr:cNvPr id="167" name="テキスト ボックス 166">
          <a:extLst>
            <a:ext uri="{FF2B5EF4-FFF2-40B4-BE49-F238E27FC236}">
              <a16:creationId xmlns:a16="http://schemas.microsoft.com/office/drawing/2014/main" id="{00000000-0008-0000-0900-0000A7000000}"/>
            </a:ext>
          </a:extLst>
        </xdr:cNvPr>
        <xdr:cNvSpPr txBox="1"/>
      </xdr:nvSpPr>
      <xdr:spPr>
        <a:xfrm>
          <a:off x="211455" y="11661775"/>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68</xdr:row>
      <xdr:rowOff>24765</xdr:rowOff>
    </xdr:from>
    <xdr:to>
      <xdr:col>28</xdr:col>
      <xdr:colOff>114300</xdr:colOff>
      <xdr:row>68</xdr:row>
      <xdr:rowOff>24765</xdr:rowOff>
    </xdr:to>
    <xdr:cxnSp macro="">
      <xdr:nvCxnSpPr>
        <xdr:cNvPr id="168" name="直線コネクタ 167">
          <a:extLst>
            <a:ext uri="{FF2B5EF4-FFF2-40B4-BE49-F238E27FC236}">
              <a16:creationId xmlns:a16="http://schemas.microsoft.com/office/drawing/2014/main" id="{00000000-0008-0000-0900-0000A8000000}"/>
            </a:ext>
          </a:extLst>
        </xdr:cNvPr>
        <xdr:cNvCxnSpPr/>
      </xdr:nvCxnSpPr>
      <xdr:spPr>
        <a:xfrm>
          <a:off x="685800" y="114280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67</xdr:row>
      <xdr:rowOff>53340</xdr:rowOff>
    </xdr:from>
    <xdr:ext cx="531495" cy="249555"/>
    <xdr:sp macro="" textlink="">
      <xdr:nvSpPr>
        <xdr:cNvPr id="169" name="テキスト ボックス 168">
          <a:extLst>
            <a:ext uri="{FF2B5EF4-FFF2-40B4-BE49-F238E27FC236}">
              <a16:creationId xmlns:a16="http://schemas.microsoft.com/office/drawing/2014/main" id="{00000000-0008-0000-0900-0000A9000000}"/>
            </a:ext>
          </a:extLst>
        </xdr:cNvPr>
        <xdr:cNvSpPr txBox="1"/>
      </xdr:nvSpPr>
      <xdr:spPr>
        <a:xfrm>
          <a:off x="211455" y="1128903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68</xdr:row>
      <xdr:rowOff>24765</xdr:rowOff>
    </xdr:from>
    <xdr:to>
      <xdr:col>28</xdr:col>
      <xdr:colOff>114300</xdr:colOff>
      <xdr:row>81</xdr:row>
      <xdr:rowOff>80645</xdr:rowOff>
    </xdr:to>
    <xdr:sp macro="" textlink="">
      <xdr:nvSpPr>
        <xdr:cNvPr id="170" name="維持補修費グラフ枠">
          <a:extLst>
            <a:ext uri="{FF2B5EF4-FFF2-40B4-BE49-F238E27FC236}">
              <a16:creationId xmlns:a16="http://schemas.microsoft.com/office/drawing/2014/main" id="{00000000-0008-0000-0900-0000AA000000}"/>
            </a:ext>
          </a:extLst>
        </xdr:cNvPr>
        <xdr:cNvSpPr/>
      </xdr:nvSpPr>
      <xdr:spPr>
        <a:xfrm>
          <a:off x="685800" y="114280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87630</xdr:rowOff>
    </xdr:from>
    <xdr:to>
      <xdr:col>24</xdr:col>
      <xdr:colOff>62865</xdr:colOff>
      <xdr:row>79</xdr:row>
      <xdr:rowOff>24765</xdr:rowOff>
    </xdr:to>
    <xdr:cxnSp macro="">
      <xdr:nvCxnSpPr>
        <xdr:cNvPr id="171" name="直線コネクタ 170">
          <a:extLst>
            <a:ext uri="{FF2B5EF4-FFF2-40B4-BE49-F238E27FC236}">
              <a16:creationId xmlns:a16="http://schemas.microsoft.com/office/drawing/2014/main" id="{00000000-0008-0000-0900-0000AB000000}"/>
            </a:ext>
          </a:extLst>
        </xdr:cNvPr>
        <xdr:cNvCxnSpPr/>
      </xdr:nvCxnSpPr>
      <xdr:spPr>
        <a:xfrm flipV="1">
          <a:off x="4176395" y="11826240"/>
          <a:ext cx="1270" cy="14458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28575</xdr:rowOff>
    </xdr:from>
    <xdr:ext cx="378460" cy="249555"/>
    <xdr:sp macro="" textlink="">
      <xdr:nvSpPr>
        <xdr:cNvPr id="172" name="維持補修費最小値テキスト">
          <a:extLst>
            <a:ext uri="{FF2B5EF4-FFF2-40B4-BE49-F238E27FC236}">
              <a16:creationId xmlns:a16="http://schemas.microsoft.com/office/drawing/2014/main" id="{00000000-0008-0000-0900-0000AC000000}"/>
            </a:ext>
          </a:extLst>
        </xdr:cNvPr>
        <xdr:cNvSpPr txBox="1"/>
      </xdr:nvSpPr>
      <xdr:spPr>
        <a:xfrm>
          <a:off x="4229100" y="13275945"/>
          <a:ext cx="3784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496</a:t>
          </a:r>
          <a:endParaRPr kumimoji="1" lang="ja-JP" altLang="en-US" sz="1000" b="1">
            <a:latin typeface="ＭＳ Ｐゴシック"/>
            <a:ea typeface="ＭＳ Ｐゴシック"/>
          </a:endParaRPr>
        </a:p>
      </xdr:txBody>
    </xdr:sp>
    <xdr:clientData/>
  </xdr:oneCellAnchor>
  <xdr:twoCellAnchor>
    <xdr:from>
      <xdr:col>23</xdr:col>
      <xdr:colOff>165100</xdr:colOff>
      <xdr:row>79</xdr:row>
      <xdr:rowOff>24765</xdr:rowOff>
    </xdr:from>
    <xdr:to>
      <xdr:col>24</xdr:col>
      <xdr:colOff>152400</xdr:colOff>
      <xdr:row>79</xdr:row>
      <xdr:rowOff>24765</xdr:rowOff>
    </xdr:to>
    <xdr:cxnSp macro="">
      <xdr:nvCxnSpPr>
        <xdr:cNvPr id="173" name="直線コネクタ 172">
          <a:extLst>
            <a:ext uri="{FF2B5EF4-FFF2-40B4-BE49-F238E27FC236}">
              <a16:creationId xmlns:a16="http://schemas.microsoft.com/office/drawing/2014/main" id="{00000000-0008-0000-0900-0000AD000000}"/>
            </a:ext>
          </a:extLst>
        </xdr:cNvPr>
        <xdr:cNvCxnSpPr/>
      </xdr:nvCxnSpPr>
      <xdr:spPr>
        <a:xfrm>
          <a:off x="4108450" y="1327213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35560</xdr:rowOff>
    </xdr:from>
    <xdr:ext cx="534670" cy="250190"/>
    <xdr:sp macro="" textlink="">
      <xdr:nvSpPr>
        <xdr:cNvPr id="174" name="維持補修費最大値テキスト">
          <a:extLst>
            <a:ext uri="{FF2B5EF4-FFF2-40B4-BE49-F238E27FC236}">
              <a16:creationId xmlns:a16="http://schemas.microsoft.com/office/drawing/2014/main" id="{00000000-0008-0000-0900-0000AE000000}"/>
            </a:ext>
          </a:extLst>
        </xdr:cNvPr>
        <xdr:cNvSpPr txBox="1"/>
      </xdr:nvSpPr>
      <xdr:spPr>
        <a:xfrm>
          <a:off x="4229100" y="11606530"/>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39,320</a:t>
          </a:r>
          <a:endParaRPr kumimoji="1" lang="ja-JP" altLang="en-US" sz="1000" b="1">
            <a:latin typeface="ＭＳ Ｐゴシック"/>
            <a:ea typeface="ＭＳ Ｐゴシック"/>
          </a:endParaRPr>
        </a:p>
      </xdr:txBody>
    </xdr:sp>
    <xdr:clientData/>
  </xdr:oneCellAnchor>
  <xdr:twoCellAnchor>
    <xdr:from>
      <xdr:col>23</xdr:col>
      <xdr:colOff>165100</xdr:colOff>
      <xdr:row>70</xdr:row>
      <xdr:rowOff>87630</xdr:rowOff>
    </xdr:from>
    <xdr:to>
      <xdr:col>24</xdr:col>
      <xdr:colOff>152400</xdr:colOff>
      <xdr:row>70</xdr:row>
      <xdr:rowOff>87630</xdr:rowOff>
    </xdr:to>
    <xdr:cxnSp macro="">
      <xdr:nvCxnSpPr>
        <xdr:cNvPr id="175" name="直線コネクタ 174">
          <a:extLst>
            <a:ext uri="{FF2B5EF4-FFF2-40B4-BE49-F238E27FC236}">
              <a16:creationId xmlns:a16="http://schemas.microsoft.com/office/drawing/2014/main" id="{00000000-0008-0000-0900-0000AF000000}"/>
            </a:ext>
          </a:extLst>
        </xdr:cNvPr>
        <xdr:cNvCxnSpPr/>
      </xdr:nvCxnSpPr>
      <xdr:spPr>
        <a:xfrm>
          <a:off x="4108450" y="118262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78</xdr:row>
      <xdr:rowOff>78105</xdr:rowOff>
    </xdr:from>
    <xdr:to>
      <xdr:col>24</xdr:col>
      <xdr:colOff>63500</xdr:colOff>
      <xdr:row>78</xdr:row>
      <xdr:rowOff>87630</xdr:rowOff>
    </xdr:to>
    <xdr:cxnSp macro="">
      <xdr:nvCxnSpPr>
        <xdr:cNvPr id="176" name="直線コネクタ 175">
          <a:extLst>
            <a:ext uri="{FF2B5EF4-FFF2-40B4-BE49-F238E27FC236}">
              <a16:creationId xmlns:a16="http://schemas.microsoft.com/office/drawing/2014/main" id="{00000000-0008-0000-0900-0000B0000000}"/>
            </a:ext>
          </a:extLst>
        </xdr:cNvPr>
        <xdr:cNvCxnSpPr/>
      </xdr:nvCxnSpPr>
      <xdr:spPr>
        <a:xfrm flipV="1">
          <a:off x="3429000" y="13157835"/>
          <a:ext cx="7493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17145</xdr:rowOff>
    </xdr:from>
    <xdr:ext cx="469900" cy="249555"/>
    <xdr:sp macro="" textlink="">
      <xdr:nvSpPr>
        <xdr:cNvPr id="177" name="維持補修費平均値テキスト">
          <a:extLst>
            <a:ext uri="{FF2B5EF4-FFF2-40B4-BE49-F238E27FC236}">
              <a16:creationId xmlns:a16="http://schemas.microsoft.com/office/drawing/2014/main" id="{00000000-0008-0000-0900-0000B1000000}"/>
            </a:ext>
          </a:extLst>
        </xdr:cNvPr>
        <xdr:cNvSpPr txBox="1"/>
      </xdr:nvSpPr>
      <xdr:spPr>
        <a:xfrm>
          <a:off x="4229100" y="12929235"/>
          <a:ext cx="46990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4,482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77</xdr:row>
      <xdr:rowOff>162560</xdr:rowOff>
    </xdr:from>
    <xdr:to>
      <xdr:col>24</xdr:col>
      <xdr:colOff>114300</xdr:colOff>
      <xdr:row>78</xdr:row>
      <xdr:rowOff>93980</xdr:rowOff>
    </xdr:to>
    <xdr:sp macro="" textlink="">
      <xdr:nvSpPr>
        <xdr:cNvPr id="178" name="フローチャート: 判断 177">
          <a:extLst>
            <a:ext uri="{FF2B5EF4-FFF2-40B4-BE49-F238E27FC236}">
              <a16:creationId xmlns:a16="http://schemas.microsoft.com/office/drawing/2014/main" id="{00000000-0008-0000-0900-0000B2000000}"/>
            </a:ext>
          </a:extLst>
        </xdr:cNvPr>
        <xdr:cNvSpPr/>
      </xdr:nvSpPr>
      <xdr:spPr>
        <a:xfrm>
          <a:off x="4127500" y="1307465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87630</xdr:rowOff>
    </xdr:from>
    <xdr:to>
      <xdr:col>19</xdr:col>
      <xdr:colOff>171450</xdr:colOff>
      <xdr:row>78</xdr:row>
      <xdr:rowOff>101600</xdr:rowOff>
    </xdr:to>
    <xdr:cxnSp macro="">
      <xdr:nvCxnSpPr>
        <xdr:cNvPr id="179" name="直線コネクタ 178">
          <a:extLst>
            <a:ext uri="{FF2B5EF4-FFF2-40B4-BE49-F238E27FC236}">
              <a16:creationId xmlns:a16="http://schemas.microsoft.com/office/drawing/2014/main" id="{00000000-0008-0000-0900-0000B3000000}"/>
            </a:ext>
          </a:extLst>
        </xdr:cNvPr>
        <xdr:cNvCxnSpPr/>
      </xdr:nvCxnSpPr>
      <xdr:spPr>
        <a:xfrm flipV="1">
          <a:off x="2622550" y="13167360"/>
          <a:ext cx="80645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635</xdr:rowOff>
    </xdr:from>
    <xdr:to>
      <xdr:col>20</xdr:col>
      <xdr:colOff>38100</xdr:colOff>
      <xdr:row>78</xdr:row>
      <xdr:rowOff>99695</xdr:rowOff>
    </xdr:to>
    <xdr:sp macro="" textlink="">
      <xdr:nvSpPr>
        <xdr:cNvPr id="180" name="フローチャート: 判断 179">
          <a:extLst>
            <a:ext uri="{FF2B5EF4-FFF2-40B4-BE49-F238E27FC236}">
              <a16:creationId xmlns:a16="http://schemas.microsoft.com/office/drawing/2014/main" id="{00000000-0008-0000-0900-0000B4000000}"/>
            </a:ext>
          </a:extLst>
        </xdr:cNvPr>
        <xdr:cNvSpPr/>
      </xdr:nvSpPr>
      <xdr:spPr>
        <a:xfrm>
          <a:off x="3384550" y="1308036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76</xdr:row>
      <xdr:rowOff>116205</xdr:rowOff>
    </xdr:from>
    <xdr:ext cx="469900" cy="253365"/>
    <xdr:sp macro="" textlink="">
      <xdr:nvSpPr>
        <xdr:cNvPr id="181" name="テキスト ボックス 180">
          <a:extLst>
            <a:ext uri="{FF2B5EF4-FFF2-40B4-BE49-F238E27FC236}">
              <a16:creationId xmlns:a16="http://schemas.microsoft.com/office/drawing/2014/main" id="{00000000-0008-0000-0900-0000B5000000}"/>
            </a:ext>
          </a:extLst>
        </xdr:cNvPr>
        <xdr:cNvSpPr txBox="1"/>
      </xdr:nvSpPr>
      <xdr:spPr>
        <a:xfrm>
          <a:off x="3219450" y="1286065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4,322</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78</xdr:row>
      <xdr:rowOff>101600</xdr:rowOff>
    </xdr:from>
    <xdr:to>
      <xdr:col>15</xdr:col>
      <xdr:colOff>50800</xdr:colOff>
      <xdr:row>78</xdr:row>
      <xdr:rowOff>104775</xdr:rowOff>
    </xdr:to>
    <xdr:cxnSp macro="">
      <xdr:nvCxnSpPr>
        <xdr:cNvPr id="182" name="直線コネクタ 181">
          <a:extLst>
            <a:ext uri="{FF2B5EF4-FFF2-40B4-BE49-F238E27FC236}">
              <a16:creationId xmlns:a16="http://schemas.microsoft.com/office/drawing/2014/main" id="{00000000-0008-0000-0900-0000B6000000}"/>
            </a:ext>
          </a:extLst>
        </xdr:cNvPr>
        <xdr:cNvCxnSpPr/>
      </xdr:nvCxnSpPr>
      <xdr:spPr>
        <a:xfrm flipV="1">
          <a:off x="1828800" y="13181330"/>
          <a:ext cx="79375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167640</xdr:rowOff>
    </xdr:from>
    <xdr:to>
      <xdr:col>15</xdr:col>
      <xdr:colOff>101600</xdr:colOff>
      <xdr:row>78</xdr:row>
      <xdr:rowOff>99060</xdr:rowOff>
    </xdr:to>
    <xdr:sp macro="" textlink="">
      <xdr:nvSpPr>
        <xdr:cNvPr id="183" name="フローチャート: 判断 182">
          <a:extLst>
            <a:ext uri="{FF2B5EF4-FFF2-40B4-BE49-F238E27FC236}">
              <a16:creationId xmlns:a16="http://schemas.microsoft.com/office/drawing/2014/main" id="{00000000-0008-0000-0900-0000B7000000}"/>
            </a:ext>
          </a:extLst>
        </xdr:cNvPr>
        <xdr:cNvSpPr/>
      </xdr:nvSpPr>
      <xdr:spPr>
        <a:xfrm>
          <a:off x="2571750" y="1307973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76</xdr:row>
      <xdr:rowOff>115570</xdr:rowOff>
    </xdr:from>
    <xdr:ext cx="469900" cy="253365"/>
    <xdr:sp macro="" textlink="">
      <xdr:nvSpPr>
        <xdr:cNvPr id="184" name="テキスト ボックス 183">
          <a:extLst>
            <a:ext uri="{FF2B5EF4-FFF2-40B4-BE49-F238E27FC236}">
              <a16:creationId xmlns:a16="http://schemas.microsoft.com/office/drawing/2014/main" id="{00000000-0008-0000-0900-0000B8000000}"/>
            </a:ext>
          </a:extLst>
        </xdr:cNvPr>
        <xdr:cNvSpPr txBox="1"/>
      </xdr:nvSpPr>
      <xdr:spPr>
        <a:xfrm>
          <a:off x="2406650" y="1286002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4,335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78</xdr:row>
      <xdr:rowOff>104775</xdr:rowOff>
    </xdr:from>
    <xdr:to>
      <xdr:col>10</xdr:col>
      <xdr:colOff>114300</xdr:colOff>
      <xdr:row>78</xdr:row>
      <xdr:rowOff>129540</xdr:rowOff>
    </xdr:to>
    <xdr:cxnSp macro="">
      <xdr:nvCxnSpPr>
        <xdr:cNvPr id="185" name="直線コネクタ 184">
          <a:extLst>
            <a:ext uri="{FF2B5EF4-FFF2-40B4-BE49-F238E27FC236}">
              <a16:creationId xmlns:a16="http://schemas.microsoft.com/office/drawing/2014/main" id="{00000000-0008-0000-0900-0000B9000000}"/>
            </a:ext>
          </a:extLst>
        </xdr:cNvPr>
        <xdr:cNvCxnSpPr/>
      </xdr:nvCxnSpPr>
      <xdr:spPr>
        <a:xfrm flipV="1">
          <a:off x="1028700" y="13184505"/>
          <a:ext cx="8001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163830</xdr:rowOff>
    </xdr:from>
    <xdr:to>
      <xdr:col>10</xdr:col>
      <xdr:colOff>165100</xdr:colOff>
      <xdr:row>78</xdr:row>
      <xdr:rowOff>95250</xdr:rowOff>
    </xdr:to>
    <xdr:sp macro="" textlink="">
      <xdr:nvSpPr>
        <xdr:cNvPr id="186" name="フローチャート: 判断 185">
          <a:extLst>
            <a:ext uri="{FF2B5EF4-FFF2-40B4-BE49-F238E27FC236}">
              <a16:creationId xmlns:a16="http://schemas.microsoft.com/office/drawing/2014/main" id="{00000000-0008-0000-0900-0000BA000000}"/>
            </a:ext>
          </a:extLst>
        </xdr:cNvPr>
        <xdr:cNvSpPr/>
      </xdr:nvSpPr>
      <xdr:spPr>
        <a:xfrm>
          <a:off x="1778000" y="1307592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76</xdr:row>
      <xdr:rowOff>111760</xdr:rowOff>
    </xdr:from>
    <xdr:ext cx="469900" cy="253365"/>
    <xdr:sp macro="" textlink="">
      <xdr:nvSpPr>
        <xdr:cNvPr id="187" name="テキスト ボックス 186">
          <a:extLst>
            <a:ext uri="{FF2B5EF4-FFF2-40B4-BE49-F238E27FC236}">
              <a16:creationId xmlns:a16="http://schemas.microsoft.com/office/drawing/2014/main" id="{00000000-0008-0000-0900-0000BB000000}"/>
            </a:ext>
          </a:extLst>
        </xdr:cNvPr>
        <xdr:cNvSpPr txBox="1"/>
      </xdr:nvSpPr>
      <xdr:spPr>
        <a:xfrm>
          <a:off x="1612900" y="1285621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4,426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78</xdr:row>
      <xdr:rowOff>23495</xdr:rowOff>
    </xdr:from>
    <xdr:to>
      <xdr:col>6</xdr:col>
      <xdr:colOff>38100</xdr:colOff>
      <xdr:row>78</xdr:row>
      <xdr:rowOff>123190</xdr:rowOff>
    </xdr:to>
    <xdr:sp macro="" textlink="">
      <xdr:nvSpPr>
        <xdr:cNvPr id="188" name="フローチャート: 判断 187">
          <a:extLst>
            <a:ext uri="{FF2B5EF4-FFF2-40B4-BE49-F238E27FC236}">
              <a16:creationId xmlns:a16="http://schemas.microsoft.com/office/drawing/2014/main" id="{00000000-0008-0000-0900-0000BC000000}"/>
            </a:ext>
          </a:extLst>
        </xdr:cNvPr>
        <xdr:cNvSpPr/>
      </xdr:nvSpPr>
      <xdr:spPr>
        <a:xfrm>
          <a:off x="984250" y="1310322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76</xdr:row>
      <xdr:rowOff>139065</xdr:rowOff>
    </xdr:from>
    <xdr:ext cx="469900" cy="253365"/>
    <xdr:sp macro="" textlink="">
      <xdr:nvSpPr>
        <xdr:cNvPr id="189" name="テキスト ボックス 188">
          <a:extLst>
            <a:ext uri="{FF2B5EF4-FFF2-40B4-BE49-F238E27FC236}">
              <a16:creationId xmlns:a16="http://schemas.microsoft.com/office/drawing/2014/main" id="{00000000-0008-0000-0900-0000BD000000}"/>
            </a:ext>
          </a:extLst>
        </xdr:cNvPr>
        <xdr:cNvSpPr txBox="1"/>
      </xdr:nvSpPr>
      <xdr:spPr>
        <a:xfrm>
          <a:off x="819150" y="1288351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3,699</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78105</xdr:rowOff>
    </xdr:from>
    <xdr:ext cx="762000" cy="253365"/>
    <xdr:sp macro="" textlink="">
      <xdr:nvSpPr>
        <xdr:cNvPr id="190" name="テキスト ボックス 189">
          <a:extLst>
            <a:ext uri="{FF2B5EF4-FFF2-40B4-BE49-F238E27FC236}">
              <a16:creationId xmlns:a16="http://schemas.microsoft.com/office/drawing/2014/main" id="{00000000-0008-0000-0900-0000BE000000}"/>
            </a:ext>
          </a:extLst>
        </xdr:cNvPr>
        <xdr:cNvSpPr txBox="1"/>
      </xdr:nvSpPr>
      <xdr:spPr>
        <a:xfrm>
          <a:off x="40068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81</xdr:row>
      <xdr:rowOff>78105</xdr:rowOff>
    </xdr:from>
    <xdr:ext cx="762000" cy="253365"/>
    <xdr:sp macro="" textlink="">
      <xdr:nvSpPr>
        <xdr:cNvPr id="191" name="テキスト ボックス 190">
          <a:extLst>
            <a:ext uri="{FF2B5EF4-FFF2-40B4-BE49-F238E27FC236}">
              <a16:creationId xmlns:a16="http://schemas.microsoft.com/office/drawing/2014/main" id="{00000000-0008-0000-0900-0000BF000000}"/>
            </a:ext>
          </a:extLst>
        </xdr:cNvPr>
        <xdr:cNvSpPr txBox="1"/>
      </xdr:nvSpPr>
      <xdr:spPr>
        <a:xfrm>
          <a:off x="32575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81</xdr:row>
      <xdr:rowOff>78105</xdr:rowOff>
    </xdr:from>
    <xdr:ext cx="758190" cy="253365"/>
    <xdr:sp macro="" textlink="">
      <xdr:nvSpPr>
        <xdr:cNvPr id="192" name="テキスト ボックス 191">
          <a:extLst>
            <a:ext uri="{FF2B5EF4-FFF2-40B4-BE49-F238E27FC236}">
              <a16:creationId xmlns:a16="http://schemas.microsoft.com/office/drawing/2014/main" id="{00000000-0008-0000-0900-0000C0000000}"/>
            </a:ext>
          </a:extLst>
        </xdr:cNvPr>
        <xdr:cNvSpPr txBox="1"/>
      </xdr:nvSpPr>
      <xdr:spPr>
        <a:xfrm>
          <a:off x="2451100" y="13660755"/>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81</xdr:row>
      <xdr:rowOff>78105</xdr:rowOff>
    </xdr:from>
    <xdr:ext cx="762000" cy="253365"/>
    <xdr:sp macro="" textlink="">
      <xdr:nvSpPr>
        <xdr:cNvPr id="193" name="テキスト ボックス 192">
          <a:extLst>
            <a:ext uri="{FF2B5EF4-FFF2-40B4-BE49-F238E27FC236}">
              <a16:creationId xmlns:a16="http://schemas.microsoft.com/office/drawing/2014/main" id="{00000000-0008-0000-0900-0000C1000000}"/>
            </a:ext>
          </a:extLst>
        </xdr:cNvPr>
        <xdr:cNvSpPr txBox="1"/>
      </xdr:nvSpPr>
      <xdr:spPr>
        <a:xfrm>
          <a:off x="16573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171450</xdr:colOff>
      <xdr:row>81</xdr:row>
      <xdr:rowOff>78105</xdr:rowOff>
    </xdr:from>
    <xdr:ext cx="762000" cy="253365"/>
    <xdr:sp macro="" textlink="">
      <xdr:nvSpPr>
        <xdr:cNvPr id="194" name="テキスト ボックス 193">
          <a:extLst>
            <a:ext uri="{FF2B5EF4-FFF2-40B4-BE49-F238E27FC236}">
              <a16:creationId xmlns:a16="http://schemas.microsoft.com/office/drawing/2014/main" id="{00000000-0008-0000-0900-0000C2000000}"/>
            </a:ext>
          </a:extLst>
        </xdr:cNvPr>
        <xdr:cNvSpPr txBox="1"/>
      </xdr:nvSpPr>
      <xdr:spPr>
        <a:xfrm>
          <a:off x="8572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78</xdr:row>
      <xdr:rowOff>28575</xdr:rowOff>
    </xdr:from>
    <xdr:to>
      <xdr:col>24</xdr:col>
      <xdr:colOff>114300</xdr:colOff>
      <xdr:row>78</xdr:row>
      <xdr:rowOff>128270</xdr:rowOff>
    </xdr:to>
    <xdr:sp macro="" textlink="">
      <xdr:nvSpPr>
        <xdr:cNvPr id="195" name="楕円 194">
          <a:extLst>
            <a:ext uri="{FF2B5EF4-FFF2-40B4-BE49-F238E27FC236}">
              <a16:creationId xmlns:a16="http://schemas.microsoft.com/office/drawing/2014/main" id="{00000000-0008-0000-0900-0000C3000000}"/>
            </a:ext>
          </a:extLst>
        </xdr:cNvPr>
        <xdr:cNvSpPr/>
      </xdr:nvSpPr>
      <xdr:spPr>
        <a:xfrm>
          <a:off x="4127500" y="1310830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140970</xdr:rowOff>
    </xdr:from>
    <xdr:ext cx="469900" cy="249555"/>
    <xdr:sp macro="" textlink="">
      <xdr:nvSpPr>
        <xdr:cNvPr id="196" name="維持補修費該当値テキスト">
          <a:extLst>
            <a:ext uri="{FF2B5EF4-FFF2-40B4-BE49-F238E27FC236}">
              <a16:creationId xmlns:a16="http://schemas.microsoft.com/office/drawing/2014/main" id="{00000000-0008-0000-0900-0000C4000000}"/>
            </a:ext>
          </a:extLst>
        </xdr:cNvPr>
        <xdr:cNvSpPr txBox="1"/>
      </xdr:nvSpPr>
      <xdr:spPr>
        <a:xfrm>
          <a:off x="4229100" y="13053060"/>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3,560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78</xdr:row>
      <xdr:rowOff>38100</xdr:rowOff>
    </xdr:from>
    <xdr:to>
      <xdr:col>20</xdr:col>
      <xdr:colOff>38100</xdr:colOff>
      <xdr:row>78</xdr:row>
      <xdr:rowOff>137160</xdr:rowOff>
    </xdr:to>
    <xdr:sp macro="" textlink="">
      <xdr:nvSpPr>
        <xdr:cNvPr id="197" name="楕円 196">
          <a:extLst>
            <a:ext uri="{FF2B5EF4-FFF2-40B4-BE49-F238E27FC236}">
              <a16:creationId xmlns:a16="http://schemas.microsoft.com/office/drawing/2014/main" id="{00000000-0008-0000-0900-0000C5000000}"/>
            </a:ext>
          </a:extLst>
        </xdr:cNvPr>
        <xdr:cNvSpPr/>
      </xdr:nvSpPr>
      <xdr:spPr>
        <a:xfrm>
          <a:off x="3384550" y="1311783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78</xdr:row>
      <xdr:rowOff>128905</xdr:rowOff>
    </xdr:from>
    <xdr:ext cx="469900" cy="249555"/>
    <xdr:sp macro="" textlink="">
      <xdr:nvSpPr>
        <xdr:cNvPr id="198" name="テキスト ボックス 197">
          <a:extLst>
            <a:ext uri="{FF2B5EF4-FFF2-40B4-BE49-F238E27FC236}">
              <a16:creationId xmlns:a16="http://schemas.microsoft.com/office/drawing/2014/main" id="{00000000-0008-0000-0900-0000C6000000}"/>
            </a:ext>
          </a:extLst>
        </xdr:cNvPr>
        <xdr:cNvSpPr txBox="1"/>
      </xdr:nvSpPr>
      <xdr:spPr>
        <a:xfrm>
          <a:off x="3219450" y="13208635"/>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3,319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78</xdr:row>
      <xdr:rowOff>52070</xdr:rowOff>
    </xdr:from>
    <xdr:to>
      <xdr:col>15</xdr:col>
      <xdr:colOff>101600</xdr:colOff>
      <xdr:row>78</xdr:row>
      <xdr:rowOff>151130</xdr:rowOff>
    </xdr:to>
    <xdr:sp macro="" textlink="">
      <xdr:nvSpPr>
        <xdr:cNvPr id="199" name="楕円 198">
          <a:extLst>
            <a:ext uri="{FF2B5EF4-FFF2-40B4-BE49-F238E27FC236}">
              <a16:creationId xmlns:a16="http://schemas.microsoft.com/office/drawing/2014/main" id="{00000000-0008-0000-0900-0000C7000000}"/>
            </a:ext>
          </a:extLst>
        </xdr:cNvPr>
        <xdr:cNvSpPr/>
      </xdr:nvSpPr>
      <xdr:spPr>
        <a:xfrm>
          <a:off x="2571750" y="1313180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78</xdr:row>
      <xdr:rowOff>142875</xdr:rowOff>
    </xdr:from>
    <xdr:ext cx="469900" cy="249555"/>
    <xdr:sp macro="" textlink="">
      <xdr:nvSpPr>
        <xdr:cNvPr id="200" name="テキスト ボックス 199">
          <a:extLst>
            <a:ext uri="{FF2B5EF4-FFF2-40B4-BE49-F238E27FC236}">
              <a16:creationId xmlns:a16="http://schemas.microsoft.com/office/drawing/2014/main" id="{00000000-0008-0000-0900-0000C8000000}"/>
            </a:ext>
          </a:extLst>
        </xdr:cNvPr>
        <xdr:cNvSpPr txBox="1"/>
      </xdr:nvSpPr>
      <xdr:spPr>
        <a:xfrm>
          <a:off x="2406650" y="13222605"/>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2,941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78</xdr:row>
      <xdr:rowOff>54610</xdr:rowOff>
    </xdr:from>
    <xdr:to>
      <xdr:col>10</xdr:col>
      <xdr:colOff>165100</xdr:colOff>
      <xdr:row>78</xdr:row>
      <xdr:rowOff>153670</xdr:rowOff>
    </xdr:to>
    <xdr:sp macro="" textlink="">
      <xdr:nvSpPr>
        <xdr:cNvPr id="201" name="楕円 200">
          <a:extLst>
            <a:ext uri="{FF2B5EF4-FFF2-40B4-BE49-F238E27FC236}">
              <a16:creationId xmlns:a16="http://schemas.microsoft.com/office/drawing/2014/main" id="{00000000-0008-0000-0900-0000C9000000}"/>
            </a:ext>
          </a:extLst>
        </xdr:cNvPr>
        <xdr:cNvSpPr/>
      </xdr:nvSpPr>
      <xdr:spPr>
        <a:xfrm>
          <a:off x="1778000" y="1313434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145415</xdr:rowOff>
    </xdr:from>
    <xdr:ext cx="469900" cy="250190"/>
    <xdr:sp macro="" textlink="">
      <xdr:nvSpPr>
        <xdr:cNvPr id="202" name="テキスト ボックス 201">
          <a:extLst>
            <a:ext uri="{FF2B5EF4-FFF2-40B4-BE49-F238E27FC236}">
              <a16:creationId xmlns:a16="http://schemas.microsoft.com/office/drawing/2014/main" id="{00000000-0008-0000-0900-0000CA000000}"/>
            </a:ext>
          </a:extLst>
        </xdr:cNvPr>
        <xdr:cNvSpPr txBox="1"/>
      </xdr:nvSpPr>
      <xdr:spPr>
        <a:xfrm>
          <a:off x="1612900" y="13225145"/>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2,871</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78</xdr:row>
      <xdr:rowOff>80010</xdr:rowOff>
    </xdr:from>
    <xdr:to>
      <xdr:col>6</xdr:col>
      <xdr:colOff>38100</xdr:colOff>
      <xdr:row>79</xdr:row>
      <xdr:rowOff>12065</xdr:rowOff>
    </xdr:to>
    <xdr:sp macro="" textlink="">
      <xdr:nvSpPr>
        <xdr:cNvPr id="203" name="楕円 202">
          <a:extLst>
            <a:ext uri="{FF2B5EF4-FFF2-40B4-BE49-F238E27FC236}">
              <a16:creationId xmlns:a16="http://schemas.microsoft.com/office/drawing/2014/main" id="{00000000-0008-0000-0900-0000CB000000}"/>
            </a:ext>
          </a:extLst>
        </xdr:cNvPr>
        <xdr:cNvSpPr/>
      </xdr:nvSpPr>
      <xdr:spPr>
        <a:xfrm>
          <a:off x="984250" y="1315974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79</xdr:row>
      <xdr:rowOff>3175</xdr:rowOff>
    </xdr:from>
    <xdr:ext cx="469900" cy="253365"/>
    <xdr:sp macro="" textlink="">
      <xdr:nvSpPr>
        <xdr:cNvPr id="204" name="テキスト ボックス 203">
          <a:extLst>
            <a:ext uri="{FF2B5EF4-FFF2-40B4-BE49-F238E27FC236}">
              <a16:creationId xmlns:a16="http://schemas.microsoft.com/office/drawing/2014/main" id="{00000000-0008-0000-0900-0000CC000000}"/>
            </a:ext>
          </a:extLst>
        </xdr:cNvPr>
        <xdr:cNvSpPr txBox="1"/>
      </xdr:nvSpPr>
      <xdr:spPr>
        <a:xfrm>
          <a:off x="819150" y="1325054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2,178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55880</xdr:rowOff>
    </xdr:from>
    <xdr:to>
      <xdr:col>28</xdr:col>
      <xdr:colOff>114300</xdr:colOff>
      <xdr:row>85</xdr:row>
      <xdr:rowOff>31115</xdr:rowOff>
    </xdr:to>
    <xdr:sp macro="" textlink="">
      <xdr:nvSpPr>
        <xdr:cNvPr id="205" name="正方形/長方形 204">
          <a:extLst>
            <a:ext uri="{FF2B5EF4-FFF2-40B4-BE49-F238E27FC236}">
              <a16:creationId xmlns:a16="http://schemas.microsoft.com/office/drawing/2014/main" id="{00000000-0008-0000-0900-0000CD000000}"/>
            </a:ext>
          </a:extLst>
        </xdr:cNvPr>
        <xdr:cNvSpPr/>
      </xdr:nvSpPr>
      <xdr:spPr>
        <a:xfrm>
          <a:off x="685800" y="139738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55880</xdr:rowOff>
    </xdr:from>
    <xdr:to>
      <xdr:col>12</xdr:col>
      <xdr:colOff>127000</xdr:colOff>
      <xdr:row>86</xdr:row>
      <xdr:rowOff>136525</xdr:rowOff>
    </xdr:to>
    <xdr:sp macro="" textlink="">
      <xdr:nvSpPr>
        <xdr:cNvPr id="206" name="正方形/長方形 205">
          <a:extLst>
            <a:ext uri="{FF2B5EF4-FFF2-40B4-BE49-F238E27FC236}">
              <a16:creationId xmlns:a16="http://schemas.microsoft.com/office/drawing/2014/main" id="{00000000-0008-0000-0900-0000CE000000}"/>
            </a:ext>
          </a:extLst>
        </xdr:cNvPr>
        <xdr:cNvSpPr/>
      </xdr:nvSpPr>
      <xdr:spPr>
        <a:xfrm>
          <a:off x="8128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86995</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900-0000CF000000}"/>
            </a:ext>
          </a:extLst>
        </xdr:cNvPr>
        <xdr:cNvSpPr/>
      </xdr:nvSpPr>
      <xdr:spPr>
        <a:xfrm>
          <a:off x="8128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75/108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55880</xdr:rowOff>
    </xdr:from>
    <xdr:to>
      <xdr:col>18</xdr:col>
      <xdr:colOff>0</xdr:colOff>
      <xdr:row>86</xdr:row>
      <xdr:rowOff>136525</xdr:rowOff>
    </xdr:to>
    <xdr:sp macro="" textlink="">
      <xdr:nvSpPr>
        <xdr:cNvPr id="208" name="正方形/長方形 207">
          <a:extLst>
            <a:ext uri="{FF2B5EF4-FFF2-40B4-BE49-F238E27FC236}">
              <a16:creationId xmlns:a16="http://schemas.microsoft.com/office/drawing/2014/main" id="{00000000-0008-0000-0900-0000D0000000}"/>
            </a:ext>
          </a:extLst>
        </xdr:cNvPr>
        <xdr:cNvSpPr/>
      </xdr:nvSpPr>
      <xdr:spPr>
        <a:xfrm>
          <a:off x="17145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86995</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900-0000D1000000}"/>
            </a:ext>
          </a:extLst>
        </xdr:cNvPr>
        <xdr:cNvSpPr/>
      </xdr:nvSpPr>
      <xdr:spPr>
        <a:xfrm>
          <a:off x="17145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136,130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55880</xdr:rowOff>
    </xdr:from>
    <xdr:to>
      <xdr:col>24</xdr:col>
      <xdr:colOff>0</xdr:colOff>
      <xdr:row>86</xdr:row>
      <xdr:rowOff>136525</xdr:rowOff>
    </xdr:to>
    <xdr:sp macro="" textlink="">
      <xdr:nvSpPr>
        <xdr:cNvPr id="210" name="正方形/長方形 209">
          <a:extLst>
            <a:ext uri="{FF2B5EF4-FFF2-40B4-BE49-F238E27FC236}">
              <a16:creationId xmlns:a16="http://schemas.microsoft.com/office/drawing/2014/main" id="{00000000-0008-0000-0900-0000D2000000}"/>
            </a:ext>
          </a:extLst>
        </xdr:cNvPr>
        <xdr:cNvSpPr/>
      </xdr:nvSpPr>
      <xdr:spPr>
        <a:xfrm>
          <a:off x="27432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16</xdr:col>
      <xdr:colOff>0</xdr:colOff>
      <xdr:row>86</xdr:row>
      <xdr:rowOff>86995</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900-0000D3000000}"/>
            </a:ext>
          </a:extLst>
        </xdr:cNvPr>
        <xdr:cNvSpPr/>
      </xdr:nvSpPr>
      <xdr:spPr>
        <a:xfrm>
          <a:off x="27432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111,610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24765</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900-0000D4000000}"/>
            </a:ext>
          </a:extLst>
        </xdr:cNvPr>
        <xdr:cNvSpPr/>
      </xdr:nvSpPr>
      <xdr:spPr>
        <a:xfrm>
          <a:off x="685800" y="14780895"/>
          <a:ext cx="422910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5715</xdr:rowOff>
    </xdr:from>
    <xdr:ext cx="346075" cy="219710"/>
    <xdr:sp macro="" textlink="">
      <xdr:nvSpPr>
        <xdr:cNvPr id="213" name="テキスト ボックス 212">
          <a:extLst>
            <a:ext uri="{FF2B5EF4-FFF2-40B4-BE49-F238E27FC236}">
              <a16:creationId xmlns:a16="http://schemas.microsoft.com/office/drawing/2014/main" id="{00000000-0008-0000-0900-0000D5000000}"/>
            </a:ext>
          </a:extLst>
        </xdr:cNvPr>
        <xdr:cNvSpPr txBox="1"/>
      </xdr:nvSpPr>
      <xdr:spPr>
        <a:xfrm>
          <a:off x="666750" y="14594205"/>
          <a:ext cx="34607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900-0000D6000000}"/>
            </a:ext>
          </a:extLst>
        </xdr:cNvPr>
        <xdr:cNvCxnSpPr/>
      </xdr:nvCxnSpPr>
      <xdr:spPr>
        <a:xfrm>
          <a:off x="685800" y="17056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100</xdr:row>
      <xdr:rowOff>111760</xdr:rowOff>
    </xdr:from>
    <xdr:ext cx="531495" cy="255270"/>
    <xdr:sp macro="" textlink="">
      <xdr:nvSpPr>
        <xdr:cNvPr id="215" name="テキスト ボックス 214">
          <a:extLst>
            <a:ext uri="{FF2B5EF4-FFF2-40B4-BE49-F238E27FC236}">
              <a16:creationId xmlns:a16="http://schemas.microsoft.com/office/drawing/2014/main" id="{00000000-0008-0000-0900-0000D7000000}"/>
            </a:ext>
          </a:extLst>
        </xdr:cNvPr>
        <xdr:cNvSpPr txBox="1"/>
      </xdr:nvSpPr>
      <xdr:spPr>
        <a:xfrm>
          <a:off x="211455" y="169138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99</xdr:row>
      <xdr:rowOff>99060</xdr:rowOff>
    </xdr:from>
    <xdr:to>
      <xdr:col>28</xdr:col>
      <xdr:colOff>114300</xdr:colOff>
      <xdr:row>99</xdr:row>
      <xdr:rowOff>99060</xdr:rowOff>
    </xdr:to>
    <xdr:cxnSp macro="">
      <xdr:nvCxnSpPr>
        <xdr:cNvPr id="216" name="直線コネクタ 215">
          <a:extLst>
            <a:ext uri="{FF2B5EF4-FFF2-40B4-BE49-F238E27FC236}">
              <a16:creationId xmlns:a16="http://schemas.microsoft.com/office/drawing/2014/main" id="{00000000-0008-0000-0900-0000D8000000}"/>
            </a:ext>
          </a:extLst>
        </xdr:cNvPr>
        <xdr:cNvCxnSpPr/>
      </xdr:nvCxnSpPr>
      <xdr:spPr>
        <a:xfrm>
          <a:off x="685800" y="167297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128270</xdr:rowOff>
    </xdr:from>
    <xdr:ext cx="531495" cy="259080"/>
    <xdr:sp macro="" textlink="">
      <xdr:nvSpPr>
        <xdr:cNvPr id="217" name="テキスト ボックス 216">
          <a:extLst>
            <a:ext uri="{FF2B5EF4-FFF2-40B4-BE49-F238E27FC236}">
              <a16:creationId xmlns:a16="http://schemas.microsoft.com/office/drawing/2014/main" id="{00000000-0008-0000-0900-0000D9000000}"/>
            </a:ext>
          </a:extLst>
        </xdr:cNvPr>
        <xdr:cNvSpPr txBox="1"/>
      </xdr:nvSpPr>
      <xdr:spPr>
        <a:xfrm>
          <a:off x="211455" y="165874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97</xdr:row>
      <xdr:rowOff>114935</xdr:rowOff>
    </xdr:from>
    <xdr:to>
      <xdr:col>28</xdr:col>
      <xdr:colOff>114300</xdr:colOff>
      <xdr:row>97</xdr:row>
      <xdr:rowOff>114935</xdr:rowOff>
    </xdr:to>
    <xdr:cxnSp macro="">
      <xdr:nvCxnSpPr>
        <xdr:cNvPr id="218" name="直線コネクタ 217">
          <a:extLst>
            <a:ext uri="{FF2B5EF4-FFF2-40B4-BE49-F238E27FC236}">
              <a16:creationId xmlns:a16="http://schemas.microsoft.com/office/drawing/2014/main" id="{00000000-0008-0000-0900-0000DA000000}"/>
            </a:ext>
          </a:extLst>
        </xdr:cNvPr>
        <xdr:cNvCxnSpPr/>
      </xdr:nvCxnSpPr>
      <xdr:spPr>
        <a:xfrm>
          <a:off x="685800" y="1640268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144145</xdr:rowOff>
    </xdr:from>
    <xdr:ext cx="531495" cy="255270"/>
    <xdr:sp macro="" textlink="">
      <xdr:nvSpPr>
        <xdr:cNvPr id="219" name="テキスト ボックス 218">
          <a:extLst>
            <a:ext uri="{FF2B5EF4-FFF2-40B4-BE49-F238E27FC236}">
              <a16:creationId xmlns:a16="http://schemas.microsoft.com/office/drawing/2014/main" id="{00000000-0008-0000-0900-0000DB000000}"/>
            </a:ext>
          </a:extLst>
        </xdr:cNvPr>
        <xdr:cNvSpPr txBox="1"/>
      </xdr:nvSpPr>
      <xdr:spPr>
        <a:xfrm>
          <a:off x="211455" y="16260445"/>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95</xdr:row>
      <xdr:rowOff>132080</xdr:rowOff>
    </xdr:from>
    <xdr:to>
      <xdr:col>28</xdr:col>
      <xdr:colOff>114300</xdr:colOff>
      <xdr:row>95</xdr:row>
      <xdr:rowOff>132080</xdr:rowOff>
    </xdr:to>
    <xdr:cxnSp macro="">
      <xdr:nvCxnSpPr>
        <xdr:cNvPr id="220" name="直線コネクタ 219">
          <a:extLst>
            <a:ext uri="{FF2B5EF4-FFF2-40B4-BE49-F238E27FC236}">
              <a16:creationId xmlns:a16="http://schemas.microsoft.com/office/drawing/2014/main" id="{00000000-0008-0000-0900-0000DC000000}"/>
            </a:ext>
          </a:extLst>
        </xdr:cNvPr>
        <xdr:cNvCxnSpPr/>
      </xdr:nvCxnSpPr>
      <xdr:spPr>
        <a:xfrm>
          <a:off x="685800" y="1607693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94</xdr:row>
      <xdr:rowOff>160655</xdr:rowOff>
    </xdr:from>
    <xdr:ext cx="595630" cy="259080"/>
    <xdr:sp macro="" textlink="">
      <xdr:nvSpPr>
        <xdr:cNvPr id="221" name="テキスト ボックス 220">
          <a:extLst>
            <a:ext uri="{FF2B5EF4-FFF2-40B4-BE49-F238E27FC236}">
              <a16:creationId xmlns:a16="http://schemas.microsoft.com/office/drawing/2014/main" id="{00000000-0008-0000-0900-0000DD000000}"/>
            </a:ext>
          </a:extLst>
        </xdr:cNvPr>
        <xdr:cNvSpPr txBox="1"/>
      </xdr:nvSpPr>
      <xdr:spPr>
        <a:xfrm>
          <a:off x="166370" y="1593405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93</xdr:row>
      <xdr:rowOff>147955</xdr:rowOff>
    </xdr:from>
    <xdr:to>
      <xdr:col>28</xdr:col>
      <xdr:colOff>114300</xdr:colOff>
      <xdr:row>93</xdr:row>
      <xdr:rowOff>147955</xdr:rowOff>
    </xdr:to>
    <xdr:cxnSp macro="">
      <xdr:nvCxnSpPr>
        <xdr:cNvPr id="222" name="直線コネクタ 221">
          <a:extLst>
            <a:ext uri="{FF2B5EF4-FFF2-40B4-BE49-F238E27FC236}">
              <a16:creationId xmlns:a16="http://schemas.microsoft.com/office/drawing/2014/main" id="{00000000-0008-0000-0900-0000DE000000}"/>
            </a:ext>
          </a:extLst>
        </xdr:cNvPr>
        <xdr:cNvCxnSpPr/>
      </xdr:nvCxnSpPr>
      <xdr:spPr>
        <a:xfrm>
          <a:off x="685800" y="157499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6350</xdr:rowOff>
    </xdr:from>
    <xdr:ext cx="595630" cy="255270"/>
    <xdr:sp macro="" textlink="">
      <xdr:nvSpPr>
        <xdr:cNvPr id="223" name="テキスト ボックス 222">
          <a:extLst>
            <a:ext uri="{FF2B5EF4-FFF2-40B4-BE49-F238E27FC236}">
              <a16:creationId xmlns:a16="http://schemas.microsoft.com/office/drawing/2014/main" id="{00000000-0008-0000-0900-0000DF000000}"/>
            </a:ext>
          </a:extLst>
        </xdr:cNvPr>
        <xdr:cNvSpPr txBox="1"/>
      </xdr:nvSpPr>
      <xdr:spPr>
        <a:xfrm>
          <a:off x="166370" y="15608300"/>
          <a:ext cx="5956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91</xdr:row>
      <xdr:rowOff>164465</xdr:rowOff>
    </xdr:from>
    <xdr:to>
      <xdr:col>28</xdr:col>
      <xdr:colOff>114300</xdr:colOff>
      <xdr:row>91</xdr:row>
      <xdr:rowOff>164465</xdr:rowOff>
    </xdr:to>
    <xdr:cxnSp macro="">
      <xdr:nvCxnSpPr>
        <xdr:cNvPr id="224" name="直線コネクタ 223">
          <a:extLst>
            <a:ext uri="{FF2B5EF4-FFF2-40B4-BE49-F238E27FC236}">
              <a16:creationId xmlns:a16="http://schemas.microsoft.com/office/drawing/2014/main" id="{00000000-0008-0000-0900-0000E0000000}"/>
            </a:ext>
          </a:extLst>
        </xdr:cNvPr>
        <xdr:cNvCxnSpPr/>
      </xdr:nvCxnSpPr>
      <xdr:spPr>
        <a:xfrm>
          <a:off x="685800" y="154235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22225</xdr:rowOff>
    </xdr:from>
    <xdr:ext cx="595630" cy="258445"/>
    <xdr:sp macro="" textlink="">
      <xdr:nvSpPr>
        <xdr:cNvPr id="225" name="テキスト ボックス 224">
          <a:extLst>
            <a:ext uri="{FF2B5EF4-FFF2-40B4-BE49-F238E27FC236}">
              <a16:creationId xmlns:a16="http://schemas.microsoft.com/office/drawing/2014/main" id="{00000000-0008-0000-0900-0000E1000000}"/>
            </a:ext>
          </a:extLst>
        </xdr:cNvPr>
        <xdr:cNvSpPr txBox="1"/>
      </xdr:nvSpPr>
      <xdr:spPr>
        <a:xfrm>
          <a:off x="166370" y="1528127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90</xdr:row>
      <xdr:rowOff>8255</xdr:rowOff>
    </xdr:from>
    <xdr:to>
      <xdr:col>28</xdr:col>
      <xdr:colOff>114300</xdr:colOff>
      <xdr:row>90</xdr:row>
      <xdr:rowOff>8255</xdr:rowOff>
    </xdr:to>
    <xdr:cxnSp macro="">
      <xdr:nvCxnSpPr>
        <xdr:cNvPr id="226" name="直線コネクタ 225">
          <a:extLst>
            <a:ext uri="{FF2B5EF4-FFF2-40B4-BE49-F238E27FC236}">
              <a16:creationId xmlns:a16="http://schemas.microsoft.com/office/drawing/2014/main" id="{00000000-0008-0000-0900-0000E2000000}"/>
            </a:ext>
          </a:extLst>
        </xdr:cNvPr>
        <xdr:cNvCxnSpPr/>
      </xdr:nvCxnSpPr>
      <xdr:spPr>
        <a:xfrm>
          <a:off x="685800" y="150996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37465</xdr:rowOff>
    </xdr:from>
    <xdr:ext cx="595630" cy="253365"/>
    <xdr:sp macro="" textlink="">
      <xdr:nvSpPr>
        <xdr:cNvPr id="227" name="テキスト ボックス 226">
          <a:extLst>
            <a:ext uri="{FF2B5EF4-FFF2-40B4-BE49-F238E27FC236}">
              <a16:creationId xmlns:a16="http://schemas.microsoft.com/office/drawing/2014/main" id="{00000000-0008-0000-0900-0000E3000000}"/>
            </a:ext>
          </a:extLst>
        </xdr:cNvPr>
        <xdr:cNvSpPr txBox="1"/>
      </xdr:nvSpPr>
      <xdr:spPr>
        <a:xfrm>
          <a:off x="166370" y="1496123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88</xdr:row>
      <xdr:rowOff>24765</xdr:rowOff>
    </xdr:from>
    <xdr:to>
      <xdr:col>28</xdr:col>
      <xdr:colOff>114300</xdr:colOff>
      <xdr:row>88</xdr:row>
      <xdr:rowOff>24765</xdr:rowOff>
    </xdr:to>
    <xdr:cxnSp macro="">
      <xdr:nvCxnSpPr>
        <xdr:cNvPr id="228" name="直線コネクタ 227">
          <a:extLst>
            <a:ext uri="{FF2B5EF4-FFF2-40B4-BE49-F238E27FC236}">
              <a16:creationId xmlns:a16="http://schemas.microsoft.com/office/drawing/2014/main" id="{00000000-0008-0000-0900-0000E4000000}"/>
            </a:ext>
          </a:extLst>
        </xdr:cNvPr>
        <xdr:cNvCxnSpPr/>
      </xdr:nvCxnSpPr>
      <xdr:spPr>
        <a:xfrm>
          <a:off x="685800" y="147808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53340</xdr:rowOff>
    </xdr:from>
    <xdr:ext cx="595630" cy="249555"/>
    <xdr:sp macro="" textlink="">
      <xdr:nvSpPr>
        <xdr:cNvPr id="229" name="テキスト ボックス 228">
          <a:extLst>
            <a:ext uri="{FF2B5EF4-FFF2-40B4-BE49-F238E27FC236}">
              <a16:creationId xmlns:a16="http://schemas.microsoft.com/office/drawing/2014/main" id="{00000000-0008-0000-0900-0000E5000000}"/>
            </a:ext>
          </a:extLst>
        </xdr:cNvPr>
        <xdr:cNvSpPr txBox="1"/>
      </xdr:nvSpPr>
      <xdr:spPr>
        <a:xfrm>
          <a:off x="166370" y="1464183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dr:col>4</xdr:col>
      <xdr:colOff>0</xdr:colOff>
      <xdr:row>88</xdr:row>
      <xdr:rowOff>24765</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900-0000E6000000}"/>
            </a:ext>
          </a:extLst>
        </xdr:cNvPr>
        <xdr:cNvSpPr/>
      </xdr:nvSpPr>
      <xdr:spPr>
        <a:xfrm>
          <a:off x="685800" y="14780895"/>
          <a:ext cx="422910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113030</xdr:rowOff>
    </xdr:from>
    <xdr:to>
      <xdr:col>24</xdr:col>
      <xdr:colOff>62865</xdr:colOff>
      <xdr:row>98</xdr:row>
      <xdr:rowOff>60960</xdr:rowOff>
    </xdr:to>
    <xdr:cxnSp macro="">
      <xdr:nvCxnSpPr>
        <xdr:cNvPr id="231" name="直線コネクタ 230">
          <a:extLst>
            <a:ext uri="{FF2B5EF4-FFF2-40B4-BE49-F238E27FC236}">
              <a16:creationId xmlns:a16="http://schemas.microsoft.com/office/drawing/2014/main" id="{00000000-0008-0000-0900-0000E7000000}"/>
            </a:ext>
          </a:extLst>
        </xdr:cNvPr>
        <xdr:cNvCxnSpPr/>
      </xdr:nvCxnSpPr>
      <xdr:spPr>
        <a:xfrm flipV="1">
          <a:off x="4176395" y="15036800"/>
          <a:ext cx="1270" cy="14833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64770</xdr:rowOff>
    </xdr:from>
    <xdr:ext cx="534670" cy="255270"/>
    <xdr:sp macro="" textlink="">
      <xdr:nvSpPr>
        <xdr:cNvPr id="232" name="扶助費最小値テキスト">
          <a:extLst>
            <a:ext uri="{FF2B5EF4-FFF2-40B4-BE49-F238E27FC236}">
              <a16:creationId xmlns:a16="http://schemas.microsoft.com/office/drawing/2014/main" id="{00000000-0008-0000-0900-0000E8000000}"/>
            </a:ext>
          </a:extLst>
        </xdr:cNvPr>
        <xdr:cNvSpPr txBox="1"/>
      </xdr:nvSpPr>
      <xdr:spPr>
        <a:xfrm>
          <a:off x="4229100" y="1652397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79,219</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60960</xdr:rowOff>
    </xdr:from>
    <xdr:to>
      <xdr:col>24</xdr:col>
      <xdr:colOff>152400</xdr:colOff>
      <xdr:row>98</xdr:row>
      <xdr:rowOff>60960</xdr:rowOff>
    </xdr:to>
    <xdr:cxnSp macro="">
      <xdr:nvCxnSpPr>
        <xdr:cNvPr id="233" name="直線コネクタ 232">
          <a:extLst>
            <a:ext uri="{FF2B5EF4-FFF2-40B4-BE49-F238E27FC236}">
              <a16:creationId xmlns:a16="http://schemas.microsoft.com/office/drawing/2014/main" id="{00000000-0008-0000-0900-0000E9000000}"/>
            </a:ext>
          </a:extLst>
        </xdr:cNvPr>
        <xdr:cNvCxnSpPr/>
      </xdr:nvCxnSpPr>
      <xdr:spPr>
        <a:xfrm>
          <a:off x="4108450" y="1652016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60960</xdr:rowOff>
    </xdr:from>
    <xdr:ext cx="598805" cy="253365"/>
    <xdr:sp macro="" textlink="">
      <xdr:nvSpPr>
        <xdr:cNvPr id="234" name="扶助費最大値テキスト">
          <a:extLst>
            <a:ext uri="{FF2B5EF4-FFF2-40B4-BE49-F238E27FC236}">
              <a16:creationId xmlns:a16="http://schemas.microsoft.com/office/drawing/2014/main" id="{00000000-0008-0000-0900-0000EA000000}"/>
            </a:ext>
          </a:extLst>
        </xdr:cNvPr>
        <xdr:cNvSpPr txBox="1"/>
      </xdr:nvSpPr>
      <xdr:spPr>
        <a:xfrm>
          <a:off x="4229100" y="14817090"/>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215,961</a:t>
          </a:r>
          <a:endParaRPr kumimoji="1" lang="ja-JP" altLang="en-US" sz="1000" b="1">
            <a:latin typeface="ＭＳ Ｐゴシック"/>
            <a:ea typeface="ＭＳ Ｐゴシック"/>
          </a:endParaRPr>
        </a:p>
      </xdr:txBody>
    </xdr:sp>
    <xdr:clientData/>
  </xdr:oneCellAnchor>
  <xdr:twoCellAnchor>
    <xdr:from>
      <xdr:col>23</xdr:col>
      <xdr:colOff>165100</xdr:colOff>
      <xdr:row>89</xdr:row>
      <xdr:rowOff>113030</xdr:rowOff>
    </xdr:from>
    <xdr:to>
      <xdr:col>24</xdr:col>
      <xdr:colOff>152400</xdr:colOff>
      <xdr:row>89</xdr:row>
      <xdr:rowOff>113030</xdr:rowOff>
    </xdr:to>
    <xdr:cxnSp macro="">
      <xdr:nvCxnSpPr>
        <xdr:cNvPr id="235" name="直線コネクタ 234">
          <a:extLst>
            <a:ext uri="{FF2B5EF4-FFF2-40B4-BE49-F238E27FC236}">
              <a16:creationId xmlns:a16="http://schemas.microsoft.com/office/drawing/2014/main" id="{00000000-0008-0000-0900-0000EB000000}"/>
            </a:ext>
          </a:extLst>
        </xdr:cNvPr>
        <xdr:cNvCxnSpPr/>
      </xdr:nvCxnSpPr>
      <xdr:spPr>
        <a:xfrm>
          <a:off x="4108450" y="150368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96</xdr:row>
      <xdr:rowOff>74930</xdr:rowOff>
    </xdr:from>
    <xdr:to>
      <xdr:col>24</xdr:col>
      <xdr:colOff>63500</xdr:colOff>
      <xdr:row>96</xdr:row>
      <xdr:rowOff>165100</xdr:rowOff>
    </xdr:to>
    <xdr:cxnSp macro="">
      <xdr:nvCxnSpPr>
        <xdr:cNvPr id="236" name="直線コネクタ 235">
          <a:extLst>
            <a:ext uri="{FF2B5EF4-FFF2-40B4-BE49-F238E27FC236}">
              <a16:creationId xmlns:a16="http://schemas.microsoft.com/office/drawing/2014/main" id="{00000000-0008-0000-0900-0000EC000000}"/>
            </a:ext>
          </a:extLst>
        </xdr:cNvPr>
        <xdr:cNvCxnSpPr/>
      </xdr:nvCxnSpPr>
      <xdr:spPr>
        <a:xfrm flipV="1">
          <a:off x="3429000" y="16191230"/>
          <a:ext cx="749300" cy="901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80010</xdr:rowOff>
    </xdr:from>
    <xdr:ext cx="598805" cy="259080"/>
    <xdr:sp macro="" textlink="">
      <xdr:nvSpPr>
        <xdr:cNvPr id="237" name="扶助費平均値テキスト">
          <a:extLst>
            <a:ext uri="{FF2B5EF4-FFF2-40B4-BE49-F238E27FC236}">
              <a16:creationId xmlns:a16="http://schemas.microsoft.com/office/drawing/2014/main" id="{00000000-0008-0000-0900-0000ED000000}"/>
            </a:ext>
          </a:extLst>
        </xdr:cNvPr>
        <xdr:cNvSpPr txBox="1"/>
      </xdr:nvSpPr>
      <xdr:spPr>
        <a:xfrm>
          <a:off x="4229100" y="1585341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122,194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95</xdr:row>
      <xdr:rowOff>57150</xdr:rowOff>
    </xdr:from>
    <xdr:to>
      <xdr:col>24</xdr:col>
      <xdr:colOff>114300</xdr:colOff>
      <xdr:row>95</xdr:row>
      <xdr:rowOff>158750</xdr:rowOff>
    </xdr:to>
    <xdr:sp macro="" textlink="">
      <xdr:nvSpPr>
        <xdr:cNvPr id="238" name="フローチャート: 判断 237">
          <a:extLst>
            <a:ext uri="{FF2B5EF4-FFF2-40B4-BE49-F238E27FC236}">
              <a16:creationId xmlns:a16="http://schemas.microsoft.com/office/drawing/2014/main" id="{00000000-0008-0000-0900-0000EE000000}"/>
            </a:ext>
          </a:extLst>
        </xdr:cNvPr>
        <xdr:cNvSpPr/>
      </xdr:nvSpPr>
      <xdr:spPr>
        <a:xfrm>
          <a:off x="4127500" y="1600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2540</xdr:rowOff>
    </xdr:from>
    <xdr:to>
      <xdr:col>19</xdr:col>
      <xdr:colOff>171450</xdr:colOff>
      <xdr:row>96</xdr:row>
      <xdr:rowOff>165100</xdr:rowOff>
    </xdr:to>
    <xdr:cxnSp macro="">
      <xdr:nvCxnSpPr>
        <xdr:cNvPr id="239" name="直線コネクタ 238">
          <a:extLst>
            <a:ext uri="{FF2B5EF4-FFF2-40B4-BE49-F238E27FC236}">
              <a16:creationId xmlns:a16="http://schemas.microsoft.com/office/drawing/2014/main" id="{00000000-0008-0000-0900-0000EF000000}"/>
            </a:ext>
          </a:extLst>
        </xdr:cNvPr>
        <xdr:cNvCxnSpPr/>
      </xdr:nvCxnSpPr>
      <xdr:spPr>
        <a:xfrm>
          <a:off x="2622550" y="16118840"/>
          <a:ext cx="806450" cy="162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147320</xdr:rowOff>
    </xdr:from>
    <xdr:to>
      <xdr:col>20</xdr:col>
      <xdr:colOff>38100</xdr:colOff>
      <xdr:row>96</xdr:row>
      <xdr:rowOff>77470</xdr:rowOff>
    </xdr:to>
    <xdr:sp macro="" textlink="">
      <xdr:nvSpPr>
        <xdr:cNvPr id="240" name="フローチャート: 判断 239">
          <a:extLst>
            <a:ext uri="{FF2B5EF4-FFF2-40B4-BE49-F238E27FC236}">
              <a16:creationId xmlns:a16="http://schemas.microsoft.com/office/drawing/2014/main" id="{00000000-0008-0000-0900-0000F0000000}"/>
            </a:ext>
          </a:extLst>
        </xdr:cNvPr>
        <xdr:cNvSpPr/>
      </xdr:nvSpPr>
      <xdr:spPr>
        <a:xfrm>
          <a:off x="3384550" y="1609217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94</xdr:row>
      <xdr:rowOff>93980</xdr:rowOff>
    </xdr:from>
    <xdr:ext cx="594995" cy="259080"/>
    <xdr:sp macro="" textlink="">
      <xdr:nvSpPr>
        <xdr:cNvPr id="241" name="テキスト ボックス 240">
          <a:extLst>
            <a:ext uri="{FF2B5EF4-FFF2-40B4-BE49-F238E27FC236}">
              <a16:creationId xmlns:a16="http://schemas.microsoft.com/office/drawing/2014/main" id="{00000000-0008-0000-0900-0000F1000000}"/>
            </a:ext>
          </a:extLst>
        </xdr:cNvPr>
        <xdr:cNvSpPr txBox="1"/>
      </xdr:nvSpPr>
      <xdr:spPr>
        <a:xfrm>
          <a:off x="3154680" y="1586738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113,906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96</xdr:row>
      <xdr:rowOff>2540</xdr:rowOff>
    </xdr:from>
    <xdr:to>
      <xdr:col>15</xdr:col>
      <xdr:colOff>50800</xdr:colOff>
      <xdr:row>97</xdr:row>
      <xdr:rowOff>91440</xdr:rowOff>
    </xdr:to>
    <xdr:cxnSp macro="">
      <xdr:nvCxnSpPr>
        <xdr:cNvPr id="242" name="直線コネクタ 241">
          <a:extLst>
            <a:ext uri="{FF2B5EF4-FFF2-40B4-BE49-F238E27FC236}">
              <a16:creationId xmlns:a16="http://schemas.microsoft.com/office/drawing/2014/main" id="{00000000-0008-0000-0900-0000F2000000}"/>
            </a:ext>
          </a:extLst>
        </xdr:cNvPr>
        <xdr:cNvCxnSpPr/>
      </xdr:nvCxnSpPr>
      <xdr:spPr>
        <a:xfrm flipV="1">
          <a:off x="1828800" y="16118840"/>
          <a:ext cx="793750" cy="260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9525</xdr:rowOff>
    </xdr:from>
    <xdr:to>
      <xdr:col>15</xdr:col>
      <xdr:colOff>101600</xdr:colOff>
      <xdr:row>95</xdr:row>
      <xdr:rowOff>111125</xdr:rowOff>
    </xdr:to>
    <xdr:sp macro="" textlink="">
      <xdr:nvSpPr>
        <xdr:cNvPr id="243" name="フローチャート: 判断 242">
          <a:extLst>
            <a:ext uri="{FF2B5EF4-FFF2-40B4-BE49-F238E27FC236}">
              <a16:creationId xmlns:a16="http://schemas.microsoft.com/office/drawing/2014/main" id="{00000000-0008-0000-0900-0000F3000000}"/>
            </a:ext>
          </a:extLst>
        </xdr:cNvPr>
        <xdr:cNvSpPr/>
      </xdr:nvSpPr>
      <xdr:spPr>
        <a:xfrm>
          <a:off x="2571750" y="15954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93</xdr:row>
      <xdr:rowOff>127635</xdr:rowOff>
    </xdr:from>
    <xdr:ext cx="594995" cy="259080"/>
    <xdr:sp macro="" textlink="">
      <xdr:nvSpPr>
        <xdr:cNvPr id="244" name="テキスト ボックス 243">
          <a:extLst>
            <a:ext uri="{FF2B5EF4-FFF2-40B4-BE49-F238E27FC236}">
              <a16:creationId xmlns:a16="http://schemas.microsoft.com/office/drawing/2014/main" id="{00000000-0008-0000-0900-0000F4000000}"/>
            </a:ext>
          </a:extLst>
        </xdr:cNvPr>
        <xdr:cNvSpPr txBox="1"/>
      </xdr:nvSpPr>
      <xdr:spPr>
        <a:xfrm>
          <a:off x="2360930" y="1572958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126,527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97</xdr:row>
      <xdr:rowOff>91440</xdr:rowOff>
    </xdr:from>
    <xdr:to>
      <xdr:col>10</xdr:col>
      <xdr:colOff>114300</xdr:colOff>
      <xdr:row>97</xdr:row>
      <xdr:rowOff>148590</xdr:rowOff>
    </xdr:to>
    <xdr:cxnSp macro="">
      <xdr:nvCxnSpPr>
        <xdr:cNvPr id="245" name="直線コネクタ 244">
          <a:extLst>
            <a:ext uri="{FF2B5EF4-FFF2-40B4-BE49-F238E27FC236}">
              <a16:creationId xmlns:a16="http://schemas.microsoft.com/office/drawing/2014/main" id="{00000000-0008-0000-0900-0000F5000000}"/>
            </a:ext>
          </a:extLst>
        </xdr:cNvPr>
        <xdr:cNvCxnSpPr/>
      </xdr:nvCxnSpPr>
      <xdr:spPr>
        <a:xfrm flipV="1">
          <a:off x="1028700" y="16379190"/>
          <a:ext cx="8001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121285</xdr:rowOff>
    </xdr:from>
    <xdr:to>
      <xdr:col>10</xdr:col>
      <xdr:colOff>165100</xdr:colOff>
      <xdr:row>97</xdr:row>
      <xdr:rowOff>52070</xdr:rowOff>
    </xdr:to>
    <xdr:sp macro="" textlink="">
      <xdr:nvSpPr>
        <xdr:cNvPr id="246" name="フローチャート: 判断 245">
          <a:extLst>
            <a:ext uri="{FF2B5EF4-FFF2-40B4-BE49-F238E27FC236}">
              <a16:creationId xmlns:a16="http://schemas.microsoft.com/office/drawing/2014/main" id="{00000000-0008-0000-0900-0000F6000000}"/>
            </a:ext>
          </a:extLst>
        </xdr:cNvPr>
        <xdr:cNvSpPr/>
      </xdr:nvSpPr>
      <xdr:spPr>
        <a:xfrm>
          <a:off x="1778000" y="162375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95</xdr:row>
      <xdr:rowOff>67945</xdr:rowOff>
    </xdr:from>
    <xdr:ext cx="594995" cy="258445"/>
    <xdr:sp macro="" textlink="">
      <xdr:nvSpPr>
        <xdr:cNvPr id="247" name="テキスト ボックス 246">
          <a:extLst>
            <a:ext uri="{FF2B5EF4-FFF2-40B4-BE49-F238E27FC236}">
              <a16:creationId xmlns:a16="http://schemas.microsoft.com/office/drawing/2014/main" id="{00000000-0008-0000-0900-0000F7000000}"/>
            </a:ext>
          </a:extLst>
        </xdr:cNvPr>
        <xdr:cNvSpPr txBox="1"/>
      </xdr:nvSpPr>
      <xdr:spPr>
        <a:xfrm>
          <a:off x="1548130" y="1601279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100,554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97</xdr:row>
      <xdr:rowOff>635</xdr:rowOff>
    </xdr:from>
    <xdr:to>
      <xdr:col>6</xdr:col>
      <xdr:colOff>38100</xdr:colOff>
      <xdr:row>97</xdr:row>
      <xdr:rowOff>102235</xdr:rowOff>
    </xdr:to>
    <xdr:sp macro="" textlink="">
      <xdr:nvSpPr>
        <xdr:cNvPr id="248" name="フローチャート: 判断 247">
          <a:extLst>
            <a:ext uri="{FF2B5EF4-FFF2-40B4-BE49-F238E27FC236}">
              <a16:creationId xmlns:a16="http://schemas.microsoft.com/office/drawing/2014/main" id="{00000000-0008-0000-0900-0000F8000000}"/>
            </a:ext>
          </a:extLst>
        </xdr:cNvPr>
        <xdr:cNvSpPr/>
      </xdr:nvSpPr>
      <xdr:spPr>
        <a:xfrm>
          <a:off x="984250" y="1628838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95</xdr:row>
      <xdr:rowOff>118745</xdr:rowOff>
    </xdr:from>
    <xdr:ext cx="530860" cy="259080"/>
    <xdr:sp macro="" textlink="">
      <xdr:nvSpPr>
        <xdr:cNvPr id="249" name="テキスト ボックス 248">
          <a:extLst>
            <a:ext uri="{FF2B5EF4-FFF2-40B4-BE49-F238E27FC236}">
              <a16:creationId xmlns:a16="http://schemas.microsoft.com/office/drawing/2014/main" id="{00000000-0008-0000-0900-0000F9000000}"/>
            </a:ext>
          </a:extLst>
        </xdr:cNvPr>
        <xdr:cNvSpPr txBox="1"/>
      </xdr:nvSpPr>
      <xdr:spPr>
        <a:xfrm>
          <a:off x="786765" y="1606359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95,887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50" name="テキスト ボックス 249">
          <a:extLst>
            <a:ext uri="{FF2B5EF4-FFF2-40B4-BE49-F238E27FC236}">
              <a16:creationId xmlns:a16="http://schemas.microsoft.com/office/drawing/2014/main" id="{00000000-0008-0000-0900-0000FA000000}"/>
            </a:ext>
          </a:extLst>
        </xdr:cNvPr>
        <xdr:cNvSpPr txBox="1"/>
      </xdr:nvSpPr>
      <xdr:spPr>
        <a:xfrm>
          <a:off x="40068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101</xdr:row>
      <xdr:rowOff>80010</xdr:rowOff>
    </xdr:from>
    <xdr:ext cx="762000" cy="259080"/>
    <xdr:sp macro="" textlink="">
      <xdr:nvSpPr>
        <xdr:cNvPr id="251" name="テキスト ボックス 250">
          <a:extLst>
            <a:ext uri="{FF2B5EF4-FFF2-40B4-BE49-F238E27FC236}">
              <a16:creationId xmlns:a16="http://schemas.microsoft.com/office/drawing/2014/main" id="{00000000-0008-0000-0900-0000FB000000}"/>
            </a:ext>
          </a:extLst>
        </xdr:cNvPr>
        <xdr:cNvSpPr txBox="1"/>
      </xdr:nvSpPr>
      <xdr:spPr>
        <a:xfrm>
          <a:off x="32575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58190" cy="259080"/>
    <xdr:sp macro="" textlink="">
      <xdr:nvSpPr>
        <xdr:cNvPr id="252" name="テキスト ボックス 251">
          <a:extLst>
            <a:ext uri="{FF2B5EF4-FFF2-40B4-BE49-F238E27FC236}">
              <a16:creationId xmlns:a16="http://schemas.microsoft.com/office/drawing/2014/main" id="{00000000-0008-0000-0900-0000FC000000}"/>
            </a:ext>
          </a:extLst>
        </xdr:cNvPr>
        <xdr:cNvSpPr txBox="1"/>
      </xdr:nvSpPr>
      <xdr:spPr>
        <a:xfrm>
          <a:off x="2451100" y="170535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3" name="テキスト ボックス 252">
          <a:extLst>
            <a:ext uri="{FF2B5EF4-FFF2-40B4-BE49-F238E27FC236}">
              <a16:creationId xmlns:a16="http://schemas.microsoft.com/office/drawing/2014/main" id="{00000000-0008-0000-0900-0000FD000000}"/>
            </a:ext>
          </a:extLst>
        </xdr:cNvPr>
        <xdr:cNvSpPr txBox="1"/>
      </xdr:nvSpPr>
      <xdr:spPr>
        <a:xfrm>
          <a:off x="16573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171450</xdr:colOff>
      <xdr:row>101</xdr:row>
      <xdr:rowOff>80010</xdr:rowOff>
    </xdr:from>
    <xdr:ext cx="762000" cy="259080"/>
    <xdr:sp macro="" textlink="">
      <xdr:nvSpPr>
        <xdr:cNvPr id="254" name="テキスト ボックス 253">
          <a:extLst>
            <a:ext uri="{FF2B5EF4-FFF2-40B4-BE49-F238E27FC236}">
              <a16:creationId xmlns:a16="http://schemas.microsoft.com/office/drawing/2014/main" id="{00000000-0008-0000-0900-0000FE000000}"/>
            </a:ext>
          </a:extLst>
        </xdr:cNvPr>
        <xdr:cNvSpPr txBox="1"/>
      </xdr:nvSpPr>
      <xdr:spPr>
        <a:xfrm>
          <a:off x="8572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96</xdr:row>
      <xdr:rowOff>23495</xdr:rowOff>
    </xdr:from>
    <xdr:to>
      <xdr:col>24</xdr:col>
      <xdr:colOff>114300</xdr:colOff>
      <xdr:row>96</xdr:row>
      <xdr:rowOff>125095</xdr:rowOff>
    </xdr:to>
    <xdr:sp macro="" textlink="">
      <xdr:nvSpPr>
        <xdr:cNvPr id="255" name="楕円 254">
          <a:extLst>
            <a:ext uri="{FF2B5EF4-FFF2-40B4-BE49-F238E27FC236}">
              <a16:creationId xmlns:a16="http://schemas.microsoft.com/office/drawing/2014/main" id="{00000000-0008-0000-0900-0000FF000000}"/>
            </a:ext>
          </a:extLst>
        </xdr:cNvPr>
        <xdr:cNvSpPr/>
      </xdr:nvSpPr>
      <xdr:spPr>
        <a:xfrm>
          <a:off x="4127500" y="16139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1905</xdr:rowOff>
    </xdr:from>
    <xdr:ext cx="598805" cy="259080"/>
    <xdr:sp macro="" textlink="">
      <xdr:nvSpPr>
        <xdr:cNvPr id="256" name="扶助費該当値テキスト">
          <a:extLst>
            <a:ext uri="{FF2B5EF4-FFF2-40B4-BE49-F238E27FC236}">
              <a16:creationId xmlns:a16="http://schemas.microsoft.com/office/drawing/2014/main" id="{00000000-0008-0000-0900-000000010000}"/>
            </a:ext>
          </a:extLst>
        </xdr:cNvPr>
        <xdr:cNvSpPr txBox="1"/>
      </xdr:nvSpPr>
      <xdr:spPr>
        <a:xfrm>
          <a:off x="4229100" y="161182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109,528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96</xdr:row>
      <xdr:rowOff>114300</xdr:rowOff>
    </xdr:from>
    <xdr:to>
      <xdr:col>20</xdr:col>
      <xdr:colOff>38100</xdr:colOff>
      <xdr:row>97</xdr:row>
      <xdr:rowOff>44450</xdr:rowOff>
    </xdr:to>
    <xdr:sp macro="" textlink="">
      <xdr:nvSpPr>
        <xdr:cNvPr id="257" name="楕円 256">
          <a:extLst>
            <a:ext uri="{FF2B5EF4-FFF2-40B4-BE49-F238E27FC236}">
              <a16:creationId xmlns:a16="http://schemas.microsoft.com/office/drawing/2014/main" id="{00000000-0008-0000-0900-000001010000}"/>
            </a:ext>
          </a:extLst>
        </xdr:cNvPr>
        <xdr:cNvSpPr/>
      </xdr:nvSpPr>
      <xdr:spPr>
        <a:xfrm>
          <a:off x="3384550" y="162306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97</xdr:row>
      <xdr:rowOff>35560</xdr:rowOff>
    </xdr:from>
    <xdr:ext cx="594995" cy="259080"/>
    <xdr:sp macro="" textlink="">
      <xdr:nvSpPr>
        <xdr:cNvPr id="258" name="テキスト ボックス 257">
          <a:extLst>
            <a:ext uri="{FF2B5EF4-FFF2-40B4-BE49-F238E27FC236}">
              <a16:creationId xmlns:a16="http://schemas.microsoft.com/office/drawing/2014/main" id="{00000000-0008-0000-0900-000002010000}"/>
            </a:ext>
          </a:extLst>
        </xdr:cNvPr>
        <xdr:cNvSpPr txBox="1"/>
      </xdr:nvSpPr>
      <xdr:spPr>
        <a:xfrm>
          <a:off x="3154680" y="1632331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101,148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95</xdr:row>
      <xdr:rowOff>123190</xdr:rowOff>
    </xdr:from>
    <xdr:to>
      <xdr:col>15</xdr:col>
      <xdr:colOff>101600</xdr:colOff>
      <xdr:row>96</xdr:row>
      <xdr:rowOff>53340</xdr:rowOff>
    </xdr:to>
    <xdr:sp macro="" textlink="">
      <xdr:nvSpPr>
        <xdr:cNvPr id="259" name="楕円 258">
          <a:extLst>
            <a:ext uri="{FF2B5EF4-FFF2-40B4-BE49-F238E27FC236}">
              <a16:creationId xmlns:a16="http://schemas.microsoft.com/office/drawing/2014/main" id="{00000000-0008-0000-0900-000003010000}"/>
            </a:ext>
          </a:extLst>
        </xdr:cNvPr>
        <xdr:cNvSpPr/>
      </xdr:nvSpPr>
      <xdr:spPr>
        <a:xfrm>
          <a:off x="2571750" y="16068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96</xdr:row>
      <xdr:rowOff>45085</xdr:rowOff>
    </xdr:from>
    <xdr:ext cx="594995" cy="258445"/>
    <xdr:sp macro="" textlink="">
      <xdr:nvSpPr>
        <xdr:cNvPr id="260" name="テキスト ボックス 259">
          <a:extLst>
            <a:ext uri="{FF2B5EF4-FFF2-40B4-BE49-F238E27FC236}">
              <a16:creationId xmlns:a16="http://schemas.microsoft.com/office/drawing/2014/main" id="{00000000-0008-0000-0900-000004010000}"/>
            </a:ext>
          </a:extLst>
        </xdr:cNvPr>
        <xdr:cNvSpPr txBox="1"/>
      </xdr:nvSpPr>
      <xdr:spPr>
        <a:xfrm>
          <a:off x="2360930" y="1616138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116,072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97</xdr:row>
      <xdr:rowOff>40640</xdr:rowOff>
    </xdr:from>
    <xdr:to>
      <xdr:col>10</xdr:col>
      <xdr:colOff>165100</xdr:colOff>
      <xdr:row>97</xdr:row>
      <xdr:rowOff>142240</xdr:rowOff>
    </xdr:to>
    <xdr:sp macro="" textlink="">
      <xdr:nvSpPr>
        <xdr:cNvPr id="261" name="楕円 260">
          <a:extLst>
            <a:ext uri="{FF2B5EF4-FFF2-40B4-BE49-F238E27FC236}">
              <a16:creationId xmlns:a16="http://schemas.microsoft.com/office/drawing/2014/main" id="{00000000-0008-0000-0900-000005010000}"/>
            </a:ext>
          </a:extLst>
        </xdr:cNvPr>
        <xdr:cNvSpPr/>
      </xdr:nvSpPr>
      <xdr:spPr>
        <a:xfrm>
          <a:off x="1778000" y="16328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97</xdr:row>
      <xdr:rowOff>133350</xdr:rowOff>
    </xdr:from>
    <xdr:ext cx="534670" cy="255270"/>
    <xdr:sp macro="" textlink="">
      <xdr:nvSpPr>
        <xdr:cNvPr id="262" name="テキスト ボックス 261">
          <a:extLst>
            <a:ext uri="{FF2B5EF4-FFF2-40B4-BE49-F238E27FC236}">
              <a16:creationId xmlns:a16="http://schemas.microsoft.com/office/drawing/2014/main" id="{00000000-0008-0000-0900-000006010000}"/>
            </a:ext>
          </a:extLst>
        </xdr:cNvPr>
        <xdr:cNvSpPr txBox="1"/>
      </xdr:nvSpPr>
      <xdr:spPr>
        <a:xfrm>
          <a:off x="1580515" y="1642110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92,200</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97</xdr:row>
      <xdr:rowOff>97790</xdr:rowOff>
    </xdr:from>
    <xdr:to>
      <xdr:col>6</xdr:col>
      <xdr:colOff>38100</xdr:colOff>
      <xdr:row>98</xdr:row>
      <xdr:rowOff>27940</xdr:rowOff>
    </xdr:to>
    <xdr:sp macro="" textlink="">
      <xdr:nvSpPr>
        <xdr:cNvPr id="263" name="楕円 262">
          <a:extLst>
            <a:ext uri="{FF2B5EF4-FFF2-40B4-BE49-F238E27FC236}">
              <a16:creationId xmlns:a16="http://schemas.microsoft.com/office/drawing/2014/main" id="{00000000-0008-0000-0900-000007010000}"/>
            </a:ext>
          </a:extLst>
        </xdr:cNvPr>
        <xdr:cNvSpPr/>
      </xdr:nvSpPr>
      <xdr:spPr>
        <a:xfrm>
          <a:off x="984250" y="1638554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98</xdr:row>
      <xdr:rowOff>19050</xdr:rowOff>
    </xdr:from>
    <xdr:ext cx="530860" cy="255270"/>
    <xdr:sp macro="" textlink="">
      <xdr:nvSpPr>
        <xdr:cNvPr id="264" name="テキスト ボックス 263">
          <a:extLst>
            <a:ext uri="{FF2B5EF4-FFF2-40B4-BE49-F238E27FC236}">
              <a16:creationId xmlns:a16="http://schemas.microsoft.com/office/drawing/2014/main" id="{00000000-0008-0000-0900-000008010000}"/>
            </a:ext>
          </a:extLst>
        </xdr:cNvPr>
        <xdr:cNvSpPr txBox="1"/>
      </xdr:nvSpPr>
      <xdr:spPr>
        <a:xfrm>
          <a:off x="786765" y="1647825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86,946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55880</xdr:rowOff>
    </xdr:from>
    <xdr:to>
      <xdr:col>59</xdr:col>
      <xdr:colOff>50800</xdr:colOff>
      <xdr:row>25</xdr:row>
      <xdr:rowOff>31115</xdr:rowOff>
    </xdr:to>
    <xdr:sp macro="" textlink="">
      <xdr:nvSpPr>
        <xdr:cNvPr id="265" name="正方形/長方形 264">
          <a:extLst>
            <a:ext uri="{FF2B5EF4-FFF2-40B4-BE49-F238E27FC236}">
              <a16:creationId xmlns:a16="http://schemas.microsoft.com/office/drawing/2014/main" id="{00000000-0008-0000-0900-000009010000}"/>
            </a:ext>
          </a:extLst>
        </xdr:cNvPr>
        <xdr:cNvSpPr/>
      </xdr:nvSpPr>
      <xdr:spPr>
        <a:xfrm>
          <a:off x="5956300" y="39154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55880</xdr:rowOff>
    </xdr:from>
    <xdr:to>
      <xdr:col>43</xdr:col>
      <xdr:colOff>63500</xdr:colOff>
      <xdr:row>26</xdr:row>
      <xdr:rowOff>136525</xdr:rowOff>
    </xdr:to>
    <xdr:sp macro="" textlink="">
      <xdr:nvSpPr>
        <xdr:cNvPr id="266" name="正方形/長方形 265">
          <a:extLst>
            <a:ext uri="{FF2B5EF4-FFF2-40B4-BE49-F238E27FC236}">
              <a16:creationId xmlns:a16="http://schemas.microsoft.com/office/drawing/2014/main" id="{00000000-0008-0000-0900-00000A010000}"/>
            </a:ext>
          </a:extLst>
        </xdr:cNvPr>
        <xdr:cNvSpPr/>
      </xdr:nvSpPr>
      <xdr:spPr>
        <a:xfrm>
          <a:off x="606425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86995</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900-00000B010000}"/>
            </a:ext>
          </a:extLst>
        </xdr:cNvPr>
        <xdr:cNvSpPr/>
      </xdr:nvSpPr>
      <xdr:spPr>
        <a:xfrm>
          <a:off x="606425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89/108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55880</xdr:rowOff>
    </xdr:from>
    <xdr:to>
      <xdr:col>48</xdr:col>
      <xdr:colOff>127000</xdr:colOff>
      <xdr:row>26</xdr:row>
      <xdr:rowOff>136525</xdr:rowOff>
    </xdr:to>
    <xdr:sp macro="" textlink="">
      <xdr:nvSpPr>
        <xdr:cNvPr id="268" name="正方形/長方形 267">
          <a:extLst>
            <a:ext uri="{FF2B5EF4-FFF2-40B4-BE49-F238E27FC236}">
              <a16:creationId xmlns:a16="http://schemas.microsoft.com/office/drawing/2014/main" id="{00000000-0008-0000-0900-00000C010000}"/>
            </a:ext>
          </a:extLst>
        </xdr:cNvPr>
        <xdr:cNvSpPr/>
      </xdr:nvSpPr>
      <xdr:spPr>
        <a:xfrm>
          <a:off x="69850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86995</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900-00000D010000}"/>
            </a:ext>
          </a:extLst>
        </xdr:cNvPr>
        <xdr:cNvSpPr/>
      </xdr:nvSpPr>
      <xdr:spPr>
        <a:xfrm>
          <a:off x="69850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54,618</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55880</xdr:rowOff>
    </xdr:from>
    <xdr:to>
      <xdr:col>54</xdr:col>
      <xdr:colOff>127000</xdr:colOff>
      <xdr:row>26</xdr:row>
      <xdr:rowOff>136525</xdr:rowOff>
    </xdr:to>
    <xdr:sp macro="" textlink="">
      <xdr:nvSpPr>
        <xdr:cNvPr id="270" name="正方形/長方形 269">
          <a:extLst>
            <a:ext uri="{FF2B5EF4-FFF2-40B4-BE49-F238E27FC236}">
              <a16:creationId xmlns:a16="http://schemas.microsoft.com/office/drawing/2014/main" id="{00000000-0008-0000-0900-00000E010000}"/>
            </a:ext>
          </a:extLst>
        </xdr:cNvPr>
        <xdr:cNvSpPr/>
      </xdr:nvSpPr>
      <xdr:spPr>
        <a:xfrm>
          <a:off x="80137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46</xdr:col>
      <xdr:colOff>127000</xdr:colOff>
      <xdr:row>26</xdr:row>
      <xdr:rowOff>86995</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900-00000F010000}"/>
            </a:ext>
          </a:extLst>
        </xdr:cNvPr>
        <xdr:cNvSpPr/>
      </xdr:nvSpPr>
      <xdr:spPr>
        <a:xfrm>
          <a:off x="80137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38,292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24765</xdr:rowOff>
    </xdr:from>
    <xdr:to>
      <xdr:col>59</xdr:col>
      <xdr:colOff>50800</xdr:colOff>
      <xdr:row>41</xdr:row>
      <xdr:rowOff>80645</xdr:rowOff>
    </xdr:to>
    <xdr:sp macro="" textlink="">
      <xdr:nvSpPr>
        <xdr:cNvPr id="272" name="正方形/長方形 271">
          <a:extLst>
            <a:ext uri="{FF2B5EF4-FFF2-40B4-BE49-F238E27FC236}">
              <a16:creationId xmlns:a16="http://schemas.microsoft.com/office/drawing/2014/main" id="{00000000-0008-0000-0900-000010010000}"/>
            </a:ext>
          </a:extLst>
        </xdr:cNvPr>
        <xdr:cNvSpPr/>
      </xdr:nvSpPr>
      <xdr:spPr>
        <a:xfrm>
          <a:off x="5956300" y="4722495"/>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5715</xdr:rowOff>
    </xdr:from>
    <xdr:ext cx="346075" cy="219710"/>
    <xdr:sp macro="" textlink="">
      <xdr:nvSpPr>
        <xdr:cNvPr id="273" name="テキスト ボックス 272">
          <a:extLst>
            <a:ext uri="{FF2B5EF4-FFF2-40B4-BE49-F238E27FC236}">
              <a16:creationId xmlns:a16="http://schemas.microsoft.com/office/drawing/2014/main" id="{00000000-0008-0000-0900-000011010000}"/>
            </a:ext>
          </a:extLst>
        </xdr:cNvPr>
        <xdr:cNvSpPr txBox="1"/>
      </xdr:nvSpPr>
      <xdr:spPr>
        <a:xfrm>
          <a:off x="5918200" y="4535805"/>
          <a:ext cx="34607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80645</xdr:rowOff>
    </xdr:from>
    <xdr:to>
      <xdr:col>59</xdr:col>
      <xdr:colOff>50800</xdr:colOff>
      <xdr:row>41</xdr:row>
      <xdr:rowOff>80645</xdr:rowOff>
    </xdr:to>
    <xdr:cxnSp macro="">
      <xdr:nvCxnSpPr>
        <xdr:cNvPr id="274" name="直線コネクタ 273">
          <a:extLst>
            <a:ext uri="{FF2B5EF4-FFF2-40B4-BE49-F238E27FC236}">
              <a16:creationId xmlns:a16="http://schemas.microsoft.com/office/drawing/2014/main" id="{00000000-0008-0000-0900-000012010000}"/>
            </a:ext>
          </a:extLst>
        </xdr:cNvPr>
        <xdr:cNvCxnSpPr/>
      </xdr:nvCxnSpPr>
      <xdr:spPr>
        <a:xfrm>
          <a:off x="5956300" y="69576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43180</xdr:rowOff>
    </xdr:from>
    <xdr:to>
      <xdr:col>59</xdr:col>
      <xdr:colOff>50800</xdr:colOff>
      <xdr:row>39</xdr:row>
      <xdr:rowOff>43180</xdr:rowOff>
    </xdr:to>
    <xdr:cxnSp macro="">
      <xdr:nvCxnSpPr>
        <xdr:cNvPr id="275" name="直線コネクタ 274">
          <a:extLst>
            <a:ext uri="{FF2B5EF4-FFF2-40B4-BE49-F238E27FC236}">
              <a16:creationId xmlns:a16="http://schemas.microsoft.com/office/drawing/2014/main" id="{00000000-0008-0000-0900-000013010000}"/>
            </a:ext>
          </a:extLst>
        </xdr:cNvPr>
        <xdr:cNvCxnSpPr/>
      </xdr:nvCxnSpPr>
      <xdr:spPr>
        <a:xfrm>
          <a:off x="5956300" y="65849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72390</xdr:rowOff>
    </xdr:from>
    <xdr:ext cx="245110" cy="250190"/>
    <xdr:sp macro="" textlink="">
      <xdr:nvSpPr>
        <xdr:cNvPr id="276" name="テキスト ボックス 275">
          <a:extLst>
            <a:ext uri="{FF2B5EF4-FFF2-40B4-BE49-F238E27FC236}">
              <a16:creationId xmlns:a16="http://schemas.microsoft.com/office/drawing/2014/main" id="{00000000-0008-0000-0900-000014010000}"/>
            </a:ext>
          </a:extLst>
        </xdr:cNvPr>
        <xdr:cNvSpPr txBox="1"/>
      </xdr:nvSpPr>
      <xdr:spPr>
        <a:xfrm>
          <a:off x="5726430" y="6446520"/>
          <a:ext cx="245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5715</xdr:rowOff>
    </xdr:from>
    <xdr:to>
      <xdr:col>59</xdr:col>
      <xdr:colOff>50800</xdr:colOff>
      <xdr:row>37</xdr:row>
      <xdr:rowOff>5715</xdr:rowOff>
    </xdr:to>
    <xdr:cxnSp macro="">
      <xdr:nvCxnSpPr>
        <xdr:cNvPr id="277" name="直線コネクタ 276">
          <a:extLst>
            <a:ext uri="{FF2B5EF4-FFF2-40B4-BE49-F238E27FC236}">
              <a16:creationId xmlns:a16="http://schemas.microsoft.com/office/drawing/2014/main" id="{00000000-0008-0000-0900-000015010000}"/>
            </a:ext>
          </a:extLst>
        </xdr:cNvPr>
        <xdr:cNvCxnSpPr/>
      </xdr:nvCxnSpPr>
      <xdr:spPr>
        <a:xfrm>
          <a:off x="5956300" y="62122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36</xdr:row>
      <xdr:rowOff>34925</xdr:rowOff>
    </xdr:from>
    <xdr:ext cx="527685" cy="250190"/>
    <xdr:sp macro="" textlink="">
      <xdr:nvSpPr>
        <xdr:cNvPr id="278" name="テキスト ボックス 277">
          <a:extLst>
            <a:ext uri="{FF2B5EF4-FFF2-40B4-BE49-F238E27FC236}">
              <a16:creationId xmlns:a16="http://schemas.microsoft.com/office/drawing/2014/main" id="{00000000-0008-0000-0900-000016010000}"/>
            </a:ext>
          </a:extLst>
        </xdr:cNvPr>
        <xdr:cNvSpPr txBox="1"/>
      </xdr:nvSpPr>
      <xdr:spPr>
        <a:xfrm>
          <a:off x="5481955" y="6073775"/>
          <a:ext cx="5276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136525</xdr:rowOff>
    </xdr:from>
    <xdr:to>
      <xdr:col>59</xdr:col>
      <xdr:colOff>50800</xdr:colOff>
      <xdr:row>34</xdr:row>
      <xdr:rowOff>136525</xdr:rowOff>
    </xdr:to>
    <xdr:cxnSp macro="">
      <xdr:nvCxnSpPr>
        <xdr:cNvPr id="279" name="直線コネクタ 278">
          <a:extLst>
            <a:ext uri="{FF2B5EF4-FFF2-40B4-BE49-F238E27FC236}">
              <a16:creationId xmlns:a16="http://schemas.microsoft.com/office/drawing/2014/main" id="{00000000-0008-0000-0900-000017010000}"/>
            </a:ext>
          </a:extLst>
        </xdr:cNvPr>
        <xdr:cNvCxnSpPr/>
      </xdr:nvCxnSpPr>
      <xdr:spPr>
        <a:xfrm>
          <a:off x="5956300" y="58400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33</xdr:row>
      <xdr:rowOff>165100</xdr:rowOff>
    </xdr:from>
    <xdr:ext cx="595630" cy="249555"/>
    <xdr:sp macro="" textlink="">
      <xdr:nvSpPr>
        <xdr:cNvPr id="280" name="テキスト ボックス 279">
          <a:extLst>
            <a:ext uri="{FF2B5EF4-FFF2-40B4-BE49-F238E27FC236}">
              <a16:creationId xmlns:a16="http://schemas.microsoft.com/office/drawing/2014/main" id="{00000000-0008-0000-0900-000018010000}"/>
            </a:ext>
          </a:extLst>
        </xdr:cNvPr>
        <xdr:cNvSpPr txBox="1"/>
      </xdr:nvSpPr>
      <xdr:spPr>
        <a:xfrm>
          <a:off x="5417820" y="570103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32</xdr:row>
      <xdr:rowOff>99060</xdr:rowOff>
    </xdr:from>
    <xdr:to>
      <xdr:col>59</xdr:col>
      <xdr:colOff>50800</xdr:colOff>
      <xdr:row>32</xdr:row>
      <xdr:rowOff>99060</xdr:rowOff>
    </xdr:to>
    <xdr:cxnSp macro="">
      <xdr:nvCxnSpPr>
        <xdr:cNvPr id="281" name="直線コネクタ 280">
          <a:extLst>
            <a:ext uri="{FF2B5EF4-FFF2-40B4-BE49-F238E27FC236}">
              <a16:creationId xmlns:a16="http://schemas.microsoft.com/office/drawing/2014/main" id="{00000000-0008-0000-0900-000019010000}"/>
            </a:ext>
          </a:extLst>
        </xdr:cNvPr>
        <xdr:cNvCxnSpPr/>
      </xdr:nvCxnSpPr>
      <xdr:spPr>
        <a:xfrm>
          <a:off x="5956300" y="54673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31</xdr:row>
      <xdr:rowOff>128270</xdr:rowOff>
    </xdr:from>
    <xdr:ext cx="595630" cy="250190"/>
    <xdr:sp macro="" textlink="">
      <xdr:nvSpPr>
        <xdr:cNvPr id="282" name="テキスト ボックス 281">
          <a:extLst>
            <a:ext uri="{FF2B5EF4-FFF2-40B4-BE49-F238E27FC236}">
              <a16:creationId xmlns:a16="http://schemas.microsoft.com/office/drawing/2014/main" id="{00000000-0008-0000-0900-00001A010000}"/>
            </a:ext>
          </a:extLst>
        </xdr:cNvPr>
        <xdr:cNvSpPr txBox="1"/>
      </xdr:nvSpPr>
      <xdr:spPr>
        <a:xfrm>
          <a:off x="5417820" y="532892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61595</xdr:rowOff>
    </xdr:from>
    <xdr:to>
      <xdr:col>59</xdr:col>
      <xdr:colOff>50800</xdr:colOff>
      <xdr:row>30</xdr:row>
      <xdr:rowOff>61595</xdr:rowOff>
    </xdr:to>
    <xdr:cxnSp macro="">
      <xdr:nvCxnSpPr>
        <xdr:cNvPr id="283" name="直線コネクタ 282">
          <a:extLst>
            <a:ext uri="{FF2B5EF4-FFF2-40B4-BE49-F238E27FC236}">
              <a16:creationId xmlns:a16="http://schemas.microsoft.com/office/drawing/2014/main" id="{00000000-0008-0000-0900-00001B010000}"/>
            </a:ext>
          </a:extLst>
        </xdr:cNvPr>
        <xdr:cNvCxnSpPr/>
      </xdr:nvCxnSpPr>
      <xdr:spPr>
        <a:xfrm>
          <a:off x="5956300" y="50946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90805</xdr:rowOff>
    </xdr:from>
    <xdr:ext cx="595630" cy="250190"/>
    <xdr:sp macro="" textlink="">
      <xdr:nvSpPr>
        <xdr:cNvPr id="284" name="テキスト ボックス 283">
          <a:extLst>
            <a:ext uri="{FF2B5EF4-FFF2-40B4-BE49-F238E27FC236}">
              <a16:creationId xmlns:a16="http://schemas.microsoft.com/office/drawing/2014/main" id="{00000000-0008-0000-0900-00001C010000}"/>
            </a:ext>
          </a:extLst>
        </xdr:cNvPr>
        <xdr:cNvSpPr txBox="1"/>
      </xdr:nvSpPr>
      <xdr:spPr>
        <a:xfrm>
          <a:off x="5417820" y="4956175"/>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24765</xdr:rowOff>
    </xdr:from>
    <xdr:to>
      <xdr:col>59</xdr:col>
      <xdr:colOff>50800</xdr:colOff>
      <xdr:row>28</xdr:row>
      <xdr:rowOff>24765</xdr:rowOff>
    </xdr:to>
    <xdr:cxnSp macro="">
      <xdr:nvCxnSpPr>
        <xdr:cNvPr id="285" name="直線コネクタ 284">
          <a:extLst>
            <a:ext uri="{FF2B5EF4-FFF2-40B4-BE49-F238E27FC236}">
              <a16:creationId xmlns:a16="http://schemas.microsoft.com/office/drawing/2014/main" id="{00000000-0008-0000-0900-00001D010000}"/>
            </a:ext>
          </a:extLst>
        </xdr:cNvPr>
        <xdr:cNvCxnSpPr/>
      </xdr:nvCxnSpPr>
      <xdr:spPr>
        <a:xfrm>
          <a:off x="5956300" y="47224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53340</xdr:rowOff>
    </xdr:from>
    <xdr:ext cx="595630" cy="249555"/>
    <xdr:sp macro="" textlink="">
      <xdr:nvSpPr>
        <xdr:cNvPr id="286" name="テキスト ボックス 285">
          <a:extLst>
            <a:ext uri="{FF2B5EF4-FFF2-40B4-BE49-F238E27FC236}">
              <a16:creationId xmlns:a16="http://schemas.microsoft.com/office/drawing/2014/main" id="{00000000-0008-0000-0900-00001E010000}"/>
            </a:ext>
          </a:extLst>
        </xdr:cNvPr>
        <xdr:cNvSpPr txBox="1"/>
      </xdr:nvSpPr>
      <xdr:spPr>
        <a:xfrm>
          <a:off x="5417820" y="458343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24765</xdr:rowOff>
    </xdr:from>
    <xdr:to>
      <xdr:col>59</xdr:col>
      <xdr:colOff>50800</xdr:colOff>
      <xdr:row>41</xdr:row>
      <xdr:rowOff>80645</xdr:rowOff>
    </xdr:to>
    <xdr:sp macro="" textlink="">
      <xdr:nvSpPr>
        <xdr:cNvPr id="287" name="補助費等グラフ枠">
          <a:extLst>
            <a:ext uri="{FF2B5EF4-FFF2-40B4-BE49-F238E27FC236}">
              <a16:creationId xmlns:a16="http://schemas.microsoft.com/office/drawing/2014/main" id="{00000000-0008-0000-0900-00001F010000}"/>
            </a:ext>
          </a:extLst>
        </xdr:cNvPr>
        <xdr:cNvSpPr/>
      </xdr:nvSpPr>
      <xdr:spPr>
        <a:xfrm>
          <a:off x="5956300" y="4722495"/>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30</xdr:row>
      <xdr:rowOff>83185</xdr:rowOff>
    </xdr:from>
    <xdr:to>
      <xdr:col>54</xdr:col>
      <xdr:colOff>171450</xdr:colOff>
      <xdr:row>38</xdr:row>
      <xdr:rowOff>24130</xdr:rowOff>
    </xdr:to>
    <xdr:cxnSp macro="">
      <xdr:nvCxnSpPr>
        <xdr:cNvPr id="288" name="直線コネクタ 287">
          <a:extLst>
            <a:ext uri="{FF2B5EF4-FFF2-40B4-BE49-F238E27FC236}">
              <a16:creationId xmlns:a16="http://schemas.microsoft.com/office/drawing/2014/main" id="{00000000-0008-0000-0900-000020010000}"/>
            </a:ext>
          </a:extLst>
        </xdr:cNvPr>
        <xdr:cNvCxnSpPr/>
      </xdr:nvCxnSpPr>
      <xdr:spPr>
        <a:xfrm flipV="1">
          <a:off x="9429750" y="5116195"/>
          <a:ext cx="0" cy="1282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28575</xdr:rowOff>
    </xdr:from>
    <xdr:ext cx="530860" cy="249555"/>
    <xdr:sp macro="" textlink="">
      <xdr:nvSpPr>
        <xdr:cNvPr id="289" name="補助費等最小値テキスト">
          <a:extLst>
            <a:ext uri="{FF2B5EF4-FFF2-40B4-BE49-F238E27FC236}">
              <a16:creationId xmlns:a16="http://schemas.microsoft.com/office/drawing/2014/main" id="{00000000-0008-0000-0900-000021010000}"/>
            </a:ext>
          </a:extLst>
        </xdr:cNvPr>
        <xdr:cNvSpPr txBox="1"/>
      </xdr:nvSpPr>
      <xdr:spPr>
        <a:xfrm>
          <a:off x="9480550" y="6402705"/>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25,119</a:t>
          </a:r>
          <a:endParaRPr kumimoji="1" lang="ja-JP" altLang="en-US" sz="1000" b="1">
            <a:latin typeface="ＭＳ Ｐゴシック"/>
            <a:ea typeface="ＭＳ Ｐゴシック"/>
          </a:endParaRPr>
        </a:p>
      </xdr:txBody>
    </xdr:sp>
    <xdr:clientData/>
  </xdr:oneCellAnchor>
  <xdr:twoCellAnchor>
    <xdr:from>
      <xdr:col>54</xdr:col>
      <xdr:colOff>101600</xdr:colOff>
      <xdr:row>38</xdr:row>
      <xdr:rowOff>24130</xdr:rowOff>
    </xdr:from>
    <xdr:to>
      <xdr:col>55</xdr:col>
      <xdr:colOff>88900</xdr:colOff>
      <xdr:row>38</xdr:row>
      <xdr:rowOff>24130</xdr:rowOff>
    </xdr:to>
    <xdr:cxnSp macro="">
      <xdr:nvCxnSpPr>
        <xdr:cNvPr id="290" name="直線コネクタ 289">
          <a:extLst>
            <a:ext uri="{FF2B5EF4-FFF2-40B4-BE49-F238E27FC236}">
              <a16:creationId xmlns:a16="http://schemas.microsoft.com/office/drawing/2014/main" id="{00000000-0008-0000-0900-000022010000}"/>
            </a:ext>
          </a:extLst>
        </xdr:cNvPr>
        <xdr:cNvCxnSpPr/>
      </xdr:nvCxnSpPr>
      <xdr:spPr>
        <a:xfrm>
          <a:off x="9359900" y="639826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31115</xdr:rowOff>
    </xdr:from>
    <xdr:ext cx="594995" cy="249555"/>
    <xdr:sp macro="" textlink="">
      <xdr:nvSpPr>
        <xdr:cNvPr id="291" name="補助費等最大値テキスト">
          <a:extLst>
            <a:ext uri="{FF2B5EF4-FFF2-40B4-BE49-F238E27FC236}">
              <a16:creationId xmlns:a16="http://schemas.microsoft.com/office/drawing/2014/main" id="{00000000-0008-0000-0900-000023010000}"/>
            </a:ext>
          </a:extLst>
        </xdr:cNvPr>
        <xdr:cNvSpPr txBox="1"/>
      </xdr:nvSpPr>
      <xdr:spPr>
        <a:xfrm>
          <a:off x="9480550" y="4896485"/>
          <a:ext cx="594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197,158</a:t>
          </a:r>
          <a:endParaRPr kumimoji="1" lang="ja-JP" altLang="en-US" sz="1000" b="1">
            <a:latin typeface="ＭＳ Ｐゴシック"/>
            <a:ea typeface="ＭＳ Ｐゴシック"/>
          </a:endParaRPr>
        </a:p>
      </xdr:txBody>
    </xdr:sp>
    <xdr:clientData/>
  </xdr:oneCellAnchor>
  <xdr:twoCellAnchor>
    <xdr:from>
      <xdr:col>54</xdr:col>
      <xdr:colOff>101600</xdr:colOff>
      <xdr:row>30</xdr:row>
      <xdr:rowOff>83185</xdr:rowOff>
    </xdr:from>
    <xdr:to>
      <xdr:col>55</xdr:col>
      <xdr:colOff>88900</xdr:colOff>
      <xdr:row>30</xdr:row>
      <xdr:rowOff>83185</xdr:rowOff>
    </xdr:to>
    <xdr:cxnSp macro="">
      <xdr:nvCxnSpPr>
        <xdr:cNvPr id="292" name="直線コネクタ 291">
          <a:extLst>
            <a:ext uri="{FF2B5EF4-FFF2-40B4-BE49-F238E27FC236}">
              <a16:creationId xmlns:a16="http://schemas.microsoft.com/office/drawing/2014/main" id="{00000000-0008-0000-0900-000024010000}"/>
            </a:ext>
          </a:extLst>
        </xdr:cNvPr>
        <xdr:cNvCxnSpPr/>
      </xdr:nvCxnSpPr>
      <xdr:spPr>
        <a:xfrm>
          <a:off x="9359900" y="51161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80010</xdr:rowOff>
    </xdr:from>
    <xdr:to>
      <xdr:col>55</xdr:col>
      <xdr:colOff>0</xdr:colOff>
      <xdr:row>37</xdr:row>
      <xdr:rowOff>84455</xdr:rowOff>
    </xdr:to>
    <xdr:cxnSp macro="">
      <xdr:nvCxnSpPr>
        <xdr:cNvPr id="293" name="直線コネクタ 292">
          <a:extLst>
            <a:ext uri="{FF2B5EF4-FFF2-40B4-BE49-F238E27FC236}">
              <a16:creationId xmlns:a16="http://schemas.microsoft.com/office/drawing/2014/main" id="{00000000-0008-0000-0900-000025010000}"/>
            </a:ext>
          </a:extLst>
        </xdr:cNvPr>
        <xdr:cNvCxnSpPr/>
      </xdr:nvCxnSpPr>
      <xdr:spPr>
        <a:xfrm>
          <a:off x="8686800" y="6286500"/>
          <a:ext cx="74295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105410</xdr:rowOff>
    </xdr:from>
    <xdr:ext cx="530860" cy="250190"/>
    <xdr:sp macro="" textlink="">
      <xdr:nvSpPr>
        <xdr:cNvPr id="294" name="補助費等平均値テキスト">
          <a:extLst>
            <a:ext uri="{FF2B5EF4-FFF2-40B4-BE49-F238E27FC236}">
              <a16:creationId xmlns:a16="http://schemas.microsoft.com/office/drawing/2014/main" id="{00000000-0008-0000-0900-000026010000}"/>
            </a:ext>
          </a:extLst>
        </xdr:cNvPr>
        <xdr:cNvSpPr txBox="1"/>
      </xdr:nvSpPr>
      <xdr:spPr>
        <a:xfrm>
          <a:off x="9480550" y="5976620"/>
          <a:ext cx="53086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55,597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36</xdr:row>
      <xdr:rowOff>82550</xdr:rowOff>
    </xdr:from>
    <xdr:to>
      <xdr:col>55</xdr:col>
      <xdr:colOff>50800</xdr:colOff>
      <xdr:row>37</xdr:row>
      <xdr:rowOff>14605</xdr:rowOff>
    </xdr:to>
    <xdr:sp macro="" textlink="">
      <xdr:nvSpPr>
        <xdr:cNvPr id="295" name="フローチャート: 判断 294">
          <a:extLst>
            <a:ext uri="{FF2B5EF4-FFF2-40B4-BE49-F238E27FC236}">
              <a16:creationId xmlns:a16="http://schemas.microsoft.com/office/drawing/2014/main" id="{00000000-0008-0000-0900-000027010000}"/>
            </a:ext>
          </a:extLst>
        </xdr:cNvPr>
        <xdr:cNvSpPr/>
      </xdr:nvSpPr>
      <xdr:spPr>
        <a:xfrm>
          <a:off x="9398000" y="612140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37</xdr:row>
      <xdr:rowOff>80010</xdr:rowOff>
    </xdr:from>
    <xdr:to>
      <xdr:col>50</xdr:col>
      <xdr:colOff>114300</xdr:colOff>
      <xdr:row>37</xdr:row>
      <xdr:rowOff>134620</xdr:rowOff>
    </xdr:to>
    <xdr:cxnSp macro="">
      <xdr:nvCxnSpPr>
        <xdr:cNvPr id="296" name="直線コネクタ 295">
          <a:extLst>
            <a:ext uri="{FF2B5EF4-FFF2-40B4-BE49-F238E27FC236}">
              <a16:creationId xmlns:a16="http://schemas.microsoft.com/office/drawing/2014/main" id="{00000000-0008-0000-0900-000028010000}"/>
            </a:ext>
          </a:extLst>
        </xdr:cNvPr>
        <xdr:cNvCxnSpPr/>
      </xdr:nvCxnSpPr>
      <xdr:spPr>
        <a:xfrm flipV="1">
          <a:off x="7886700" y="6286500"/>
          <a:ext cx="8001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72390</xdr:rowOff>
    </xdr:from>
    <xdr:to>
      <xdr:col>50</xdr:col>
      <xdr:colOff>165100</xdr:colOff>
      <xdr:row>37</xdr:row>
      <xdr:rowOff>3810</xdr:rowOff>
    </xdr:to>
    <xdr:sp macro="" textlink="">
      <xdr:nvSpPr>
        <xdr:cNvPr id="297" name="フローチャート: 判断 296">
          <a:extLst>
            <a:ext uri="{FF2B5EF4-FFF2-40B4-BE49-F238E27FC236}">
              <a16:creationId xmlns:a16="http://schemas.microsoft.com/office/drawing/2014/main" id="{00000000-0008-0000-0900-000029010000}"/>
            </a:ext>
          </a:extLst>
        </xdr:cNvPr>
        <xdr:cNvSpPr/>
      </xdr:nvSpPr>
      <xdr:spPr>
        <a:xfrm>
          <a:off x="8636000" y="611124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35</xdr:row>
      <xdr:rowOff>19685</xdr:rowOff>
    </xdr:from>
    <xdr:ext cx="534670" cy="252730"/>
    <xdr:sp macro="" textlink="">
      <xdr:nvSpPr>
        <xdr:cNvPr id="298" name="テキスト ボックス 297">
          <a:extLst>
            <a:ext uri="{FF2B5EF4-FFF2-40B4-BE49-F238E27FC236}">
              <a16:creationId xmlns:a16="http://schemas.microsoft.com/office/drawing/2014/main" id="{00000000-0008-0000-0900-00002A010000}"/>
            </a:ext>
          </a:extLst>
        </xdr:cNvPr>
        <xdr:cNvSpPr txBox="1"/>
      </xdr:nvSpPr>
      <xdr:spPr>
        <a:xfrm>
          <a:off x="8438515" y="5890895"/>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57,004</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33</xdr:row>
      <xdr:rowOff>61595</xdr:rowOff>
    </xdr:from>
    <xdr:to>
      <xdr:col>45</xdr:col>
      <xdr:colOff>171450</xdr:colOff>
      <xdr:row>37</xdr:row>
      <xdr:rowOff>134620</xdr:rowOff>
    </xdr:to>
    <xdr:cxnSp macro="">
      <xdr:nvCxnSpPr>
        <xdr:cNvPr id="299" name="直線コネクタ 298">
          <a:extLst>
            <a:ext uri="{FF2B5EF4-FFF2-40B4-BE49-F238E27FC236}">
              <a16:creationId xmlns:a16="http://schemas.microsoft.com/office/drawing/2014/main" id="{00000000-0008-0000-0900-00002B010000}"/>
            </a:ext>
          </a:extLst>
        </xdr:cNvPr>
        <xdr:cNvCxnSpPr/>
      </xdr:nvCxnSpPr>
      <xdr:spPr>
        <a:xfrm>
          <a:off x="7080250" y="5597525"/>
          <a:ext cx="806450" cy="7435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111125</xdr:rowOff>
    </xdr:from>
    <xdr:to>
      <xdr:col>46</xdr:col>
      <xdr:colOff>38100</xdr:colOff>
      <xdr:row>37</xdr:row>
      <xdr:rowOff>42545</xdr:rowOff>
    </xdr:to>
    <xdr:sp macro="" textlink="">
      <xdr:nvSpPr>
        <xdr:cNvPr id="300" name="フローチャート: 判断 299">
          <a:extLst>
            <a:ext uri="{FF2B5EF4-FFF2-40B4-BE49-F238E27FC236}">
              <a16:creationId xmlns:a16="http://schemas.microsoft.com/office/drawing/2014/main" id="{00000000-0008-0000-0900-00002C010000}"/>
            </a:ext>
          </a:extLst>
        </xdr:cNvPr>
        <xdr:cNvSpPr/>
      </xdr:nvSpPr>
      <xdr:spPr>
        <a:xfrm>
          <a:off x="7842250" y="614997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35</xdr:row>
      <xdr:rowOff>59055</xdr:rowOff>
    </xdr:from>
    <xdr:ext cx="530860" cy="253365"/>
    <xdr:sp macro="" textlink="">
      <xdr:nvSpPr>
        <xdr:cNvPr id="301" name="テキスト ボックス 300">
          <a:extLst>
            <a:ext uri="{FF2B5EF4-FFF2-40B4-BE49-F238E27FC236}">
              <a16:creationId xmlns:a16="http://schemas.microsoft.com/office/drawing/2014/main" id="{00000000-0008-0000-0900-00002D010000}"/>
            </a:ext>
          </a:extLst>
        </xdr:cNvPr>
        <xdr:cNvSpPr txBox="1"/>
      </xdr:nvSpPr>
      <xdr:spPr>
        <a:xfrm>
          <a:off x="7644765" y="5930265"/>
          <a:ext cx="5308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51,786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33</xdr:row>
      <xdr:rowOff>61595</xdr:rowOff>
    </xdr:from>
    <xdr:to>
      <xdr:col>41</xdr:col>
      <xdr:colOff>50800</xdr:colOff>
      <xdr:row>37</xdr:row>
      <xdr:rowOff>148590</xdr:rowOff>
    </xdr:to>
    <xdr:cxnSp macro="">
      <xdr:nvCxnSpPr>
        <xdr:cNvPr id="302" name="直線コネクタ 301">
          <a:extLst>
            <a:ext uri="{FF2B5EF4-FFF2-40B4-BE49-F238E27FC236}">
              <a16:creationId xmlns:a16="http://schemas.microsoft.com/office/drawing/2014/main" id="{00000000-0008-0000-0900-00002E010000}"/>
            </a:ext>
          </a:extLst>
        </xdr:cNvPr>
        <xdr:cNvCxnSpPr/>
      </xdr:nvCxnSpPr>
      <xdr:spPr>
        <a:xfrm flipV="1">
          <a:off x="6286500" y="5597525"/>
          <a:ext cx="793750" cy="7575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15875</xdr:rowOff>
    </xdr:from>
    <xdr:to>
      <xdr:col>41</xdr:col>
      <xdr:colOff>101600</xdr:colOff>
      <xdr:row>32</xdr:row>
      <xdr:rowOff>114935</xdr:rowOff>
    </xdr:to>
    <xdr:sp macro="" textlink="">
      <xdr:nvSpPr>
        <xdr:cNvPr id="303" name="フローチャート: 判断 302">
          <a:extLst>
            <a:ext uri="{FF2B5EF4-FFF2-40B4-BE49-F238E27FC236}">
              <a16:creationId xmlns:a16="http://schemas.microsoft.com/office/drawing/2014/main" id="{00000000-0008-0000-0900-00002F010000}"/>
            </a:ext>
          </a:extLst>
        </xdr:cNvPr>
        <xdr:cNvSpPr/>
      </xdr:nvSpPr>
      <xdr:spPr>
        <a:xfrm>
          <a:off x="7029450" y="53841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30</xdr:row>
      <xdr:rowOff>130810</xdr:rowOff>
    </xdr:from>
    <xdr:ext cx="594995" cy="252730"/>
    <xdr:sp macro="" textlink="">
      <xdr:nvSpPr>
        <xdr:cNvPr id="304" name="テキスト ボックス 303">
          <a:extLst>
            <a:ext uri="{FF2B5EF4-FFF2-40B4-BE49-F238E27FC236}">
              <a16:creationId xmlns:a16="http://schemas.microsoft.com/office/drawing/2014/main" id="{00000000-0008-0000-0900-000030010000}"/>
            </a:ext>
          </a:extLst>
        </xdr:cNvPr>
        <xdr:cNvSpPr txBox="1"/>
      </xdr:nvSpPr>
      <xdr:spPr>
        <a:xfrm>
          <a:off x="6818630" y="5163820"/>
          <a:ext cx="5949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154,560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37</xdr:row>
      <xdr:rowOff>635</xdr:rowOff>
    </xdr:from>
    <xdr:to>
      <xdr:col>36</xdr:col>
      <xdr:colOff>165100</xdr:colOff>
      <xdr:row>37</xdr:row>
      <xdr:rowOff>99695</xdr:rowOff>
    </xdr:to>
    <xdr:sp macro="" textlink="">
      <xdr:nvSpPr>
        <xdr:cNvPr id="305" name="フローチャート: 判断 304">
          <a:extLst>
            <a:ext uri="{FF2B5EF4-FFF2-40B4-BE49-F238E27FC236}">
              <a16:creationId xmlns:a16="http://schemas.microsoft.com/office/drawing/2014/main" id="{00000000-0008-0000-0900-000031010000}"/>
            </a:ext>
          </a:extLst>
        </xdr:cNvPr>
        <xdr:cNvSpPr/>
      </xdr:nvSpPr>
      <xdr:spPr>
        <a:xfrm>
          <a:off x="6235700" y="620712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35</xdr:row>
      <xdr:rowOff>116205</xdr:rowOff>
    </xdr:from>
    <xdr:ext cx="534670" cy="253365"/>
    <xdr:sp macro="" textlink="">
      <xdr:nvSpPr>
        <xdr:cNvPr id="306" name="テキスト ボックス 305">
          <a:extLst>
            <a:ext uri="{FF2B5EF4-FFF2-40B4-BE49-F238E27FC236}">
              <a16:creationId xmlns:a16="http://schemas.microsoft.com/office/drawing/2014/main" id="{00000000-0008-0000-0900-000032010000}"/>
            </a:ext>
          </a:extLst>
        </xdr:cNvPr>
        <xdr:cNvSpPr txBox="1"/>
      </xdr:nvSpPr>
      <xdr:spPr>
        <a:xfrm>
          <a:off x="6038215" y="598741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44,096</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78105</xdr:rowOff>
    </xdr:from>
    <xdr:ext cx="762000" cy="253365"/>
    <xdr:sp macro="" textlink="">
      <xdr:nvSpPr>
        <xdr:cNvPr id="307" name="テキスト ボックス 306">
          <a:extLst>
            <a:ext uri="{FF2B5EF4-FFF2-40B4-BE49-F238E27FC236}">
              <a16:creationId xmlns:a16="http://schemas.microsoft.com/office/drawing/2014/main" id="{00000000-0008-0000-0900-000033010000}"/>
            </a:ext>
          </a:extLst>
        </xdr:cNvPr>
        <xdr:cNvSpPr txBox="1"/>
      </xdr:nvSpPr>
      <xdr:spPr>
        <a:xfrm>
          <a:off x="925830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78105</xdr:rowOff>
    </xdr:from>
    <xdr:ext cx="762000" cy="253365"/>
    <xdr:sp macro="" textlink="">
      <xdr:nvSpPr>
        <xdr:cNvPr id="308" name="テキスト ボックス 307">
          <a:extLst>
            <a:ext uri="{FF2B5EF4-FFF2-40B4-BE49-F238E27FC236}">
              <a16:creationId xmlns:a16="http://schemas.microsoft.com/office/drawing/2014/main" id="{00000000-0008-0000-0900-000034010000}"/>
            </a:ext>
          </a:extLst>
        </xdr:cNvPr>
        <xdr:cNvSpPr txBox="1"/>
      </xdr:nvSpPr>
      <xdr:spPr>
        <a:xfrm>
          <a:off x="85153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171450</xdr:colOff>
      <xdr:row>41</xdr:row>
      <xdr:rowOff>78105</xdr:rowOff>
    </xdr:from>
    <xdr:ext cx="762000" cy="253365"/>
    <xdr:sp macro="" textlink="">
      <xdr:nvSpPr>
        <xdr:cNvPr id="309" name="テキスト ボックス 308">
          <a:extLst>
            <a:ext uri="{FF2B5EF4-FFF2-40B4-BE49-F238E27FC236}">
              <a16:creationId xmlns:a16="http://schemas.microsoft.com/office/drawing/2014/main" id="{00000000-0008-0000-0900-000035010000}"/>
            </a:ext>
          </a:extLst>
        </xdr:cNvPr>
        <xdr:cNvSpPr txBox="1"/>
      </xdr:nvSpPr>
      <xdr:spPr>
        <a:xfrm>
          <a:off x="77152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41</xdr:row>
      <xdr:rowOff>78105</xdr:rowOff>
    </xdr:from>
    <xdr:ext cx="758190" cy="253365"/>
    <xdr:sp macro="" textlink="">
      <xdr:nvSpPr>
        <xdr:cNvPr id="310" name="テキスト ボックス 309">
          <a:extLst>
            <a:ext uri="{FF2B5EF4-FFF2-40B4-BE49-F238E27FC236}">
              <a16:creationId xmlns:a16="http://schemas.microsoft.com/office/drawing/2014/main" id="{00000000-0008-0000-0900-000036010000}"/>
            </a:ext>
          </a:extLst>
        </xdr:cNvPr>
        <xdr:cNvSpPr txBox="1"/>
      </xdr:nvSpPr>
      <xdr:spPr>
        <a:xfrm>
          <a:off x="6908800" y="6955155"/>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78105</xdr:rowOff>
    </xdr:from>
    <xdr:ext cx="762000" cy="253365"/>
    <xdr:sp macro="" textlink="">
      <xdr:nvSpPr>
        <xdr:cNvPr id="311" name="テキスト ボックス 310">
          <a:extLst>
            <a:ext uri="{FF2B5EF4-FFF2-40B4-BE49-F238E27FC236}">
              <a16:creationId xmlns:a16="http://schemas.microsoft.com/office/drawing/2014/main" id="{00000000-0008-0000-0900-000037010000}"/>
            </a:ext>
          </a:extLst>
        </xdr:cNvPr>
        <xdr:cNvSpPr txBox="1"/>
      </xdr:nvSpPr>
      <xdr:spPr>
        <a:xfrm>
          <a:off x="61150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37</xdr:row>
      <xdr:rowOff>34925</xdr:rowOff>
    </xdr:from>
    <xdr:to>
      <xdr:col>55</xdr:col>
      <xdr:colOff>50800</xdr:colOff>
      <xdr:row>37</xdr:row>
      <xdr:rowOff>133985</xdr:rowOff>
    </xdr:to>
    <xdr:sp macro="" textlink="">
      <xdr:nvSpPr>
        <xdr:cNvPr id="312" name="楕円 311">
          <a:extLst>
            <a:ext uri="{FF2B5EF4-FFF2-40B4-BE49-F238E27FC236}">
              <a16:creationId xmlns:a16="http://schemas.microsoft.com/office/drawing/2014/main" id="{00000000-0008-0000-0900-000038010000}"/>
            </a:ext>
          </a:extLst>
        </xdr:cNvPr>
        <xdr:cNvSpPr/>
      </xdr:nvSpPr>
      <xdr:spPr>
        <a:xfrm>
          <a:off x="9398000" y="624141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118745</xdr:rowOff>
    </xdr:from>
    <xdr:ext cx="530860" cy="252730"/>
    <xdr:sp macro="" textlink="">
      <xdr:nvSpPr>
        <xdr:cNvPr id="313" name="補助費等該当値テキスト">
          <a:extLst>
            <a:ext uri="{FF2B5EF4-FFF2-40B4-BE49-F238E27FC236}">
              <a16:creationId xmlns:a16="http://schemas.microsoft.com/office/drawing/2014/main" id="{00000000-0008-0000-0900-000039010000}"/>
            </a:ext>
          </a:extLst>
        </xdr:cNvPr>
        <xdr:cNvSpPr txBox="1"/>
      </xdr:nvSpPr>
      <xdr:spPr>
        <a:xfrm>
          <a:off x="9480550" y="6157595"/>
          <a:ext cx="5308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39,526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37</xdr:row>
      <xdr:rowOff>30480</xdr:rowOff>
    </xdr:from>
    <xdr:to>
      <xdr:col>50</xdr:col>
      <xdr:colOff>165100</xdr:colOff>
      <xdr:row>37</xdr:row>
      <xdr:rowOff>129540</xdr:rowOff>
    </xdr:to>
    <xdr:sp macro="" textlink="">
      <xdr:nvSpPr>
        <xdr:cNvPr id="314" name="楕円 313">
          <a:extLst>
            <a:ext uri="{FF2B5EF4-FFF2-40B4-BE49-F238E27FC236}">
              <a16:creationId xmlns:a16="http://schemas.microsoft.com/office/drawing/2014/main" id="{00000000-0008-0000-0900-00003A010000}"/>
            </a:ext>
          </a:extLst>
        </xdr:cNvPr>
        <xdr:cNvSpPr/>
      </xdr:nvSpPr>
      <xdr:spPr>
        <a:xfrm>
          <a:off x="8636000" y="623697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37</xdr:row>
      <xdr:rowOff>120650</xdr:rowOff>
    </xdr:from>
    <xdr:ext cx="534670" cy="252730"/>
    <xdr:sp macro="" textlink="">
      <xdr:nvSpPr>
        <xdr:cNvPr id="315" name="テキスト ボックス 314">
          <a:extLst>
            <a:ext uri="{FF2B5EF4-FFF2-40B4-BE49-F238E27FC236}">
              <a16:creationId xmlns:a16="http://schemas.microsoft.com/office/drawing/2014/main" id="{00000000-0008-0000-0900-00003B010000}"/>
            </a:ext>
          </a:extLst>
        </xdr:cNvPr>
        <xdr:cNvSpPr txBox="1"/>
      </xdr:nvSpPr>
      <xdr:spPr>
        <a:xfrm>
          <a:off x="8438515" y="632714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40,118</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37</xdr:row>
      <xdr:rowOff>85090</xdr:rowOff>
    </xdr:from>
    <xdr:to>
      <xdr:col>46</xdr:col>
      <xdr:colOff>38100</xdr:colOff>
      <xdr:row>38</xdr:row>
      <xdr:rowOff>17145</xdr:rowOff>
    </xdr:to>
    <xdr:sp macro="" textlink="">
      <xdr:nvSpPr>
        <xdr:cNvPr id="316" name="楕円 315">
          <a:extLst>
            <a:ext uri="{FF2B5EF4-FFF2-40B4-BE49-F238E27FC236}">
              <a16:creationId xmlns:a16="http://schemas.microsoft.com/office/drawing/2014/main" id="{00000000-0008-0000-0900-00003C010000}"/>
            </a:ext>
          </a:extLst>
        </xdr:cNvPr>
        <xdr:cNvSpPr/>
      </xdr:nvSpPr>
      <xdr:spPr>
        <a:xfrm>
          <a:off x="7842250" y="629158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38</xdr:row>
      <xdr:rowOff>7620</xdr:rowOff>
    </xdr:from>
    <xdr:ext cx="530860" cy="252730"/>
    <xdr:sp macro="" textlink="">
      <xdr:nvSpPr>
        <xdr:cNvPr id="317" name="テキスト ボックス 316">
          <a:extLst>
            <a:ext uri="{FF2B5EF4-FFF2-40B4-BE49-F238E27FC236}">
              <a16:creationId xmlns:a16="http://schemas.microsoft.com/office/drawing/2014/main" id="{00000000-0008-0000-0900-00003D010000}"/>
            </a:ext>
          </a:extLst>
        </xdr:cNvPr>
        <xdr:cNvSpPr txBox="1"/>
      </xdr:nvSpPr>
      <xdr:spPr>
        <a:xfrm>
          <a:off x="7644765" y="6381750"/>
          <a:ext cx="5308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32,743</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33</xdr:row>
      <xdr:rowOff>12065</xdr:rowOff>
    </xdr:from>
    <xdr:to>
      <xdr:col>41</xdr:col>
      <xdr:colOff>101600</xdr:colOff>
      <xdr:row>33</xdr:row>
      <xdr:rowOff>111125</xdr:rowOff>
    </xdr:to>
    <xdr:sp macro="" textlink="">
      <xdr:nvSpPr>
        <xdr:cNvPr id="318" name="楕円 317">
          <a:extLst>
            <a:ext uri="{FF2B5EF4-FFF2-40B4-BE49-F238E27FC236}">
              <a16:creationId xmlns:a16="http://schemas.microsoft.com/office/drawing/2014/main" id="{00000000-0008-0000-0900-00003E010000}"/>
            </a:ext>
          </a:extLst>
        </xdr:cNvPr>
        <xdr:cNvSpPr/>
      </xdr:nvSpPr>
      <xdr:spPr>
        <a:xfrm>
          <a:off x="7029450" y="55479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33</xdr:row>
      <xdr:rowOff>102870</xdr:rowOff>
    </xdr:from>
    <xdr:ext cx="594995" cy="250190"/>
    <xdr:sp macro="" textlink="">
      <xdr:nvSpPr>
        <xdr:cNvPr id="319" name="テキスト ボックス 318">
          <a:extLst>
            <a:ext uri="{FF2B5EF4-FFF2-40B4-BE49-F238E27FC236}">
              <a16:creationId xmlns:a16="http://schemas.microsoft.com/office/drawing/2014/main" id="{00000000-0008-0000-0900-00003F010000}"/>
            </a:ext>
          </a:extLst>
        </xdr:cNvPr>
        <xdr:cNvSpPr txBox="1"/>
      </xdr:nvSpPr>
      <xdr:spPr>
        <a:xfrm>
          <a:off x="6818630" y="5638800"/>
          <a:ext cx="5949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132,586</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37</xdr:row>
      <xdr:rowOff>98425</xdr:rowOff>
    </xdr:from>
    <xdr:to>
      <xdr:col>36</xdr:col>
      <xdr:colOff>165100</xdr:colOff>
      <xdr:row>38</xdr:row>
      <xdr:rowOff>30480</xdr:rowOff>
    </xdr:to>
    <xdr:sp macro="" textlink="">
      <xdr:nvSpPr>
        <xdr:cNvPr id="320" name="楕円 319">
          <a:extLst>
            <a:ext uri="{FF2B5EF4-FFF2-40B4-BE49-F238E27FC236}">
              <a16:creationId xmlns:a16="http://schemas.microsoft.com/office/drawing/2014/main" id="{00000000-0008-0000-0900-000040010000}"/>
            </a:ext>
          </a:extLst>
        </xdr:cNvPr>
        <xdr:cNvSpPr/>
      </xdr:nvSpPr>
      <xdr:spPr>
        <a:xfrm>
          <a:off x="6235700" y="630491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38</xdr:row>
      <xdr:rowOff>21590</xdr:rowOff>
    </xdr:from>
    <xdr:ext cx="534670" cy="252730"/>
    <xdr:sp macro="" textlink="">
      <xdr:nvSpPr>
        <xdr:cNvPr id="321" name="テキスト ボックス 320">
          <a:extLst>
            <a:ext uri="{FF2B5EF4-FFF2-40B4-BE49-F238E27FC236}">
              <a16:creationId xmlns:a16="http://schemas.microsoft.com/office/drawing/2014/main" id="{00000000-0008-0000-0900-000041010000}"/>
            </a:ext>
          </a:extLst>
        </xdr:cNvPr>
        <xdr:cNvSpPr txBox="1"/>
      </xdr:nvSpPr>
      <xdr:spPr>
        <a:xfrm>
          <a:off x="6038215" y="639572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30,956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55880</xdr:rowOff>
    </xdr:from>
    <xdr:to>
      <xdr:col>59</xdr:col>
      <xdr:colOff>50800</xdr:colOff>
      <xdr:row>45</xdr:row>
      <xdr:rowOff>31115</xdr:rowOff>
    </xdr:to>
    <xdr:sp macro="" textlink="">
      <xdr:nvSpPr>
        <xdr:cNvPr id="322" name="正方形/長方形 321">
          <a:extLst>
            <a:ext uri="{FF2B5EF4-FFF2-40B4-BE49-F238E27FC236}">
              <a16:creationId xmlns:a16="http://schemas.microsoft.com/office/drawing/2014/main" id="{00000000-0008-0000-0900-000042010000}"/>
            </a:ext>
          </a:extLst>
        </xdr:cNvPr>
        <xdr:cNvSpPr/>
      </xdr:nvSpPr>
      <xdr:spPr>
        <a:xfrm>
          <a:off x="5956300" y="72682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55880</xdr:rowOff>
    </xdr:from>
    <xdr:to>
      <xdr:col>43</xdr:col>
      <xdr:colOff>63500</xdr:colOff>
      <xdr:row>46</xdr:row>
      <xdr:rowOff>136525</xdr:rowOff>
    </xdr:to>
    <xdr:sp macro="" textlink="">
      <xdr:nvSpPr>
        <xdr:cNvPr id="323" name="正方形/長方形 322">
          <a:extLst>
            <a:ext uri="{FF2B5EF4-FFF2-40B4-BE49-F238E27FC236}">
              <a16:creationId xmlns:a16="http://schemas.microsoft.com/office/drawing/2014/main" id="{00000000-0008-0000-0900-000043010000}"/>
            </a:ext>
          </a:extLst>
        </xdr:cNvPr>
        <xdr:cNvSpPr/>
      </xdr:nvSpPr>
      <xdr:spPr>
        <a:xfrm>
          <a:off x="606425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86995</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900-000044010000}"/>
            </a:ext>
          </a:extLst>
        </xdr:cNvPr>
        <xdr:cNvSpPr/>
      </xdr:nvSpPr>
      <xdr:spPr>
        <a:xfrm>
          <a:off x="606425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56/108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55880</xdr:rowOff>
    </xdr:from>
    <xdr:to>
      <xdr:col>48</xdr:col>
      <xdr:colOff>127000</xdr:colOff>
      <xdr:row>46</xdr:row>
      <xdr:rowOff>136525</xdr:rowOff>
    </xdr:to>
    <xdr:sp macro="" textlink="">
      <xdr:nvSpPr>
        <xdr:cNvPr id="325" name="正方形/長方形 324">
          <a:extLst>
            <a:ext uri="{FF2B5EF4-FFF2-40B4-BE49-F238E27FC236}">
              <a16:creationId xmlns:a16="http://schemas.microsoft.com/office/drawing/2014/main" id="{00000000-0008-0000-0900-000045010000}"/>
            </a:ext>
          </a:extLst>
        </xdr:cNvPr>
        <xdr:cNvSpPr/>
      </xdr:nvSpPr>
      <xdr:spPr>
        <a:xfrm>
          <a:off x="69850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86995</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900-000046010000}"/>
            </a:ext>
          </a:extLst>
        </xdr:cNvPr>
        <xdr:cNvSpPr/>
      </xdr:nvSpPr>
      <xdr:spPr>
        <a:xfrm>
          <a:off x="69850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60,753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55880</xdr:rowOff>
    </xdr:from>
    <xdr:to>
      <xdr:col>54</xdr:col>
      <xdr:colOff>127000</xdr:colOff>
      <xdr:row>46</xdr:row>
      <xdr:rowOff>136525</xdr:rowOff>
    </xdr:to>
    <xdr:sp macro="" textlink="">
      <xdr:nvSpPr>
        <xdr:cNvPr id="327" name="正方形/長方形 326">
          <a:extLst>
            <a:ext uri="{FF2B5EF4-FFF2-40B4-BE49-F238E27FC236}">
              <a16:creationId xmlns:a16="http://schemas.microsoft.com/office/drawing/2014/main" id="{00000000-0008-0000-0900-000047010000}"/>
            </a:ext>
          </a:extLst>
        </xdr:cNvPr>
        <xdr:cNvSpPr/>
      </xdr:nvSpPr>
      <xdr:spPr>
        <a:xfrm>
          <a:off x="80137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46</xdr:col>
      <xdr:colOff>127000</xdr:colOff>
      <xdr:row>46</xdr:row>
      <xdr:rowOff>86995</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900-000048010000}"/>
            </a:ext>
          </a:extLst>
        </xdr:cNvPr>
        <xdr:cNvSpPr/>
      </xdr:nvSpPr>
      <xdr:spPr>
        <a:xfrm>
          <a:off x="80137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41,780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24765</xdr:rowOff>
    </xdr:from>
    <xdr:to>
      <xdr:col>59</xdr:col>
      <xdr:colOff>50800</xdr:colOff>
      <xdr:row>61</xdr:row>
      <xdr:rowOff>80645</xdr:rowOff>
    </xdr:to>
    <xdr:sp macro="" textlink="">
      <xdr:nvSpPr>
        <xdr:cNvPr id="329" name="正方形/長方形 328">
          <a:extLst>
            <a:ext uri="{FF2B5EF4-FFF2-40B4-BE49-F238E27FC236}">
              <a16:creationId xmlns:a16="http://schemas.microsoft.com/office/drawing/2014/main" id="{00000000-0008-0000-0900-000049010000}"/>
            </a:ext>
          </a:extLst>
        </xdr:cNvPr>
        <xdr:cNvSpPr/>
      </xdr:nvSpPr>
      <xdr:spPr>
        <a:xfrm>
          <a:off x="5956300" y="8075295"/>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5715</xdr:rowOff>
    </xdr:from>
    <xdr:ext cx="346075" cy="219710"/>
    <xdr:sp macro="" textlink="">
      <xdr:nvSpPr>
        <xdr:cNvPr id="330" name="テキスト ボックス 329">
          <a:extLst>
            <a:ext uri="{FF2B5EF4-FFF2-40B4-BE49-F238E27FC236}">
              <a16:creationId xmlns:a16="http://schemas.microsoft.com/office/drawing/2014/main" id="{00000000-0008-0000-0900-00004A010000}"/>
            </a:ext>
          </a:extLst>
        </xdr:cNvPr>
        <xdr:cNvSpPr txBox="1"/>
      </xdr:nvSpPr>
      <xdr:spPr>
        <a:xfrm>
          <a:off x="5918200" y="7888605"/>
          <a:ext cx="34607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80645</xdr:rowOff>
    </xdr:from>
    <xdr:to>
      <xdr:col>59</xdr:col>
      <xdr:colOff>50800</xdr:colOff>
      <xdr:row>61</xdr:row>
      <xdr:rowOff>80645</xdr:rowOff>
    </xdr:to>
    <xdr:cxnSp macro="">
      <xdr:nvCxnSpPr>
        <xdr:cNvPr id="331" name="直線コネクタ 330">
          <a:extLst>
            <a:ext uri="{FF2B5EF4-FFF2-40B4-BE49-F238E27FC236}">
              <a16:creationId xmlns:a16="http://schemas.microsoft.com/office/drawing/2014/main" id="{00000000-0008-0000-0900-00004B010000}"/>
            </a:ext>
          </a:extLst>
        </xdr:cNvPr>
        <xdr:cNvCxnSpPr/>
      </xdr:nvCxnSpPr>
      <xdr:spPr>
        <a:xfrm>
          <a:off x="5956300" y="103104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43180</xdr:rowOff>
    </xdr:from>
    <xdr:to>
      <xdr:col>59</xdr:col>
      <xdr:colOff>50800</xdr:colOff>
      <xdr:row>59</xdr:row>
      <xdr:rowOff>43180</xdr:rowOff>
    </xdr:to>
    <xdr:cxnSp macro="">
      <xdr:nvCxnSpPr>
        <xdr:cNvPr id="332" name="直線コネクタ 331">
          <a:extLst>
            <a:ext uri="{FF2B5EF4-FFF2-40B4-BE49-F238E27FC236}">
              <a16:creationId xmlns:a16="http://schemas.microsoft.com/office/drawing/2014/main" id="{00000000-0008-0000-0900-00004C010000}"/>
            </a:ext>
          </a:extLst>
        </xdr:cNvPr>
        <xdr:cNvCxnSpPr/>
      </xdr:nvCxnSpPr>
      <xdr:spPr>
        <a:xfrm>
          <a:off x="5956300" y="99377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72390</xdr:rowOff>
    </xdr:from>
    <xdr:ext cx="245110" cy="250190"/>
    <xdr:sp macro="" textlink="">
      <xdr:nvSpPr>
        <xdr:cNvPr id="333" name="テキスト ボックス 332">
          <a:extLst>
            <a:ext uri="{FF2B5EF4-FFF2-40B4-BE49-F238E27FC236}">
              <a16:creationId xmlns:a16="http://schemas.microsoft.com/office/drawing/2014/main" id="{00000000-0008-0000-0900-00004D010000}"/>
            </a:ext>
          </a:extLst>
        </xdr:cNvPr>
        <xdr:cNvSpPr txBox="1"/>
      </xdr:nvSpPr>
      <xdr:spPr>
        <a:xfrm>
          <a:off x="5726430" y="9799320"/>
          <a:ext cx="245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5715</xdr:rowOff>
    </xdr:from>
    <xdr:to>
      <xdr:col>59</xdr:col>
      <xdr:colOff>50800</xdr:colOff>
      <xdr:row>57</xdr:row>
      <xdr:rowOff>5715</xdr:rowOff>
    </xdr:to>
    <xdr:cxnSp macro="">
      <xdr:nvCxnSpPr>
        <xdr:cNvPr id="334" name="直線コネクタ 333">
          <a:extLst>
            <a:ext uri="{FF2B5EF4-FFF2-40B4-BE49-F238E27FC236}">
              <a16:creationId xmlns:a16="http://schemas.microsoft.com/office/drawing/2014/main" id="{00000000-0008-0000-0900-00004E010000}"/>
            </a:ext>
          </a:extLst>
        </xdr:cNvPr>
        <xdr:cNvCxnSpPr/>
      </xdr:nvCxnSpPr>
      <xdr:spPr>
        <a:xfrm>
          <a:off x="5956300" y="95650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34925</xdr:rowOff>
    </xdr:from>
    <xdr:ext cx="527685" cy="250190"/>
    <xdr:sp macro="" textlink="">
      <xdr:nvSpPr>
        <xdr:cNvPr id="335" name="テキスト ボックス 334">
          <a:extLst>
            <a:ext uri="{FF2B5EF4-FFF2-40B4-BE49-F238E27FC236}">
              <a16:creationId xmlns:a16="http://schemas.microsoft.com/office/drawing/2014/main" id="{00000000-0008-0000-0900-00004F010000}"/>
            </a:ext>
          </a:extLst>
        </xdr:cNvPr>
        <xdr:cNvSpPr txBox="1"/>
      </xdr:nvSpPr>
      <xdr:spPr>
        <a:xfrm>
          <a:off x="5481955" y="9426575"/>
          <a:ext cx="5276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136525</xdr:rowOff>
    </xdr:from>
    <xdr:to>
      <xdr:col>59</xdr:col>
      <xdr:colOff>50800</xdr:colOff>
      <xdr:row>54</xdr:row>
      <xdr:rowOff>136525</xdr:rowOff>
    </xdr:to>
    <xdr:cxnSp macro="">
      <xdr:nvCxnSpPr>
        <xdr:cNvPr id="336" name="直線コネクタ 335">
          <a:extLst>
            <a:ext uri="{FF2B5EF4-FFF2-40B4-BE49-F238E27FC236}">
              <a16:creationId xmlns:a16="http://schemas.microsoft.com/office/drawing/2014/main" id="{00000000-0008-0000-0900-000050010000}"/>
            </a:ext>
          </a:extLst>
        </xdr:cNvPr>
        <xdr:cNvCxnSpPr/>
      </xdr:nvCxnSpPr>
      <xdr:spPr>
        <a:xfrm>
          <a:off x="5956300" y="91928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53</xdr:row>
      <xdr:rowOff>165100</xdr:rowOff>
    </xdr:from>
    <xdr:ext cx="527685" cy="249555"/>
    <xdr:sp macro="" textlink="">
      <xdr:nvSpPr>
        <xdr:cNvPr id="337" name="テキスト ボックス 336">
          <a:extLst>
            <a:ext uri="{FF2B5EF4-FFF2-40B4-BE49-F238E27FC236}">
              <a16:creationId xmlns:a16="http://schemas.microsoft.com/office/drawing/2014/main" id="{00000000-0008-0000-0900-000051010000}"/>
            </a:ext>
          </a:extLst>
        </xdr:cNvPr>
        <xdr:cNvSpPr txBox="1"/>
      </xdr:nvSpPr>
      <xdr:spPr>
        <a:xfrm>
          <a:off x="5481955" y="9053830"/>
          <a:ext cx="5276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99060</xdr:rowOff>
    </xdr:from>
    <xdr:to>
      <xdr:col>59</xdr:col>
      <xdr:colOff>50800</xdr:colOff>
      <xdr:row>52</xdr:row>
      <xdr:rowOff>99060</xdr:rowOff>
    </xdr:to>
    <xdr:cxnSp macro="">
      <xdr:nvCxnSpPr>
        <xdr:cNvPr id="338" name="直線コネクタ 337">
          <a:extLst>
            <a:ext uri="{FF2B5EF4-FFF2-40B4-BE49-F238E27FC236}">
              <a16:creationId xmlns:a16="http://schemas.microsoft.com/office/drawing/2014/main" id="{00000000-0008-0000-0900-000052010000}"/>
            </a:ext>
          </a:extLst>
        </xdr:cNvPr>
        <xdr:cNvCxnSpPr/>
      </xdr:nvCxnSpPr>
      <xdr:spPr>
        <a:xfrm>
          <a:off x="5956300" y="88201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51</xdr:row>
      <xdr:rowOff>128270</xdr:rowOff>
    </xdr:from>
    <xdr:ext cx="527685" cy="250190"/>
    <xdr:sp macro="" textlink="">
      <xdr:nvSpPr>
        <xdr:cNvPr id="339" name="テキスト ボックス 338">
          <a:extLst>
            <a:ext uri="{FF2B5EF4-FFF2-40B4-BE49-F238E27FC236}">
              <a16:creationId xmlns:a16="http://schemas.microsoft.com/office/drawing/2014/main" id="{00000000-0008-0000-0900-000053010000}"/>
            </a:ext>
          </a:extLst>
        </xdr:cNvPr>
        <xdr:cNvSpPr txBox="1"/>
      </xdr:nvSpPr>
      <xdr:spPr>
        <a:xfrm>
          <a:off x="5481955" y="8681720"/>
          <a:ext cx="5276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61595</xdr:rowOff>
    </xdr:from>
    <xdr:to>
      <xdr:col>59</xdr:col>
      <xdr:colOff>50800</xdr:colOff>
      <xdr:row>50</xdr:row>
      <xdr:rowOff>61595</xdr:rowOff>
    </xdr:to>
    <xdr:cxnSp macro="">
      <xdr:nvCxnSpPr>
        <xdr:cNvPr id="340" name="直線コネクタ 339">
          <a:extLst>
            <a:ext uri="{FF2B5EF4-FFF2-40B4-BE49-F238E27FC236}">
              <a16:creationId xmlns:a16="http://schemas.microsoft.com/office/drawing/2014/main" id="{00000000-0008-0000-0900-000054010000}"/>
            </a:ext>
          </a:extLst>
        </xdr:cNvPr>
        <xdr:cNvCxnSpPr/>
      </xdr:nvCxnSpPr>
      <xdr:spPr>
        <a:xfrm>
          <a:off x="5956300" y="84474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90805</xdr:rowOff>
    </xdr:from>
    <xdr:ext cx="595630" cy="250190"/>
    <xdr:sp macro="" textlink="">
      <xdr:nvSpPr>
        <xdr:cNvPr id="341" name="テキスト ボックス 340">
          <a:extLst>
            <a:ext uri="{FF2B5EF4-FFF2-40B4-BE49-F238E27FC236}">
              <a16:creationId xmlns:a16="http://schemas.microsoft.com/office/drawing/2014/main" id="{00000000-0008-0000-0900-000055010000}"/>
            </a:ext>
          </a:extLst>
        </xdr:cNvPr>
        <xdr:cNvSpPr txBox="1"/>
      </xdr:nvSpPr>
      <xdr:spPr>
        <a:xfrm>
          <a:off x="5417820" y="8308975"/>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24765</xdr:rowOff>
    </xdr:from>
    <xdr:to>
      <xdr:col>59</xdr:col>
      <xdr:colOff>50800</xdr:colOff>
      <xdr:row>48</xdr:row>
      <xdr:rowOff>24765</xdr:rowOff>
    </xdr:to>
    <xdr:cxnSp macro="">
      <xdr:nvCxnSpPr>
        <xdr:cNvPr id="342" name="直線コネクタ 341">
          <a:extLst>
            <a:ext uri="{FF2B5EF4-FFF2-40B4-BE49-F238E27FC236}">
              <a16:creationId xmlns:a16="http://schemas.microsoft.com/office/drawing/2014/main" id="{00000000-0008-0000-0900-000056010000}"/>
            </a:ext>
          </a:extLst>
        </xdr:cNvPr>
        <xdr:cNvCxnSpPr/>
      </xdr:nvCxnSpPr>
      <xdr:spPr>
        <a:xfrm>
          <a:off x="5956300" y="80752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53340</xdr:rowOff>
    </xdr:from>
    <xdr:ext cx="595630" cy="249555"/>
    <xdr:sp macro="" textlink="">
      <xdr:nvSpPr>
        <xdr:cNvPr id="343" name="テキスト ボックス 342">
          <a:extLst>
            <a:ext uri="{FF2B5EF4-FFF2-40B4-BE49-F238E27FC236}">
              <a16:creationId xmlns:a16="http://schemas.microsoft.com/office/drawing/2014/main" id="{00000000-0008-0000-0900-000057010000}"/>
            </a:ext>
          </a:extLst>
        </xdr:cNvPr>
        <xdr:cNvSpPr txBox="1"/>
      </xdr:nvSpPr>
      <xdr:spPr>
        <a:xfrm>
          <a:off x="5417820" y="793623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24765</xdr:rowOff>
    </xdr:from>
    <xdr:to>
      <xdr:col>59</xdr:col>
      <xdr:colOff>50800</xdr:colOff>
      <xdr:row>61</xdr:row>
      <xdr:rowOff>80645</xdr:rowOff>
    </xdr:to>
    <xdr:sp macro="" textlink="">
      <xdr:nvSpPr>
        <xdr:cNvPr id="344" name="普通建設事業費グラフ枠">
          <a:extLst>
            <a:ext uri="{FF2B5EF4-FFF2-40B4-BE49-F238E27FC236}">
              <a16:creationId xmlns:a16="http://schemas.microsoft.com/office/drawing/2014/main" id="{00000000-0008-0000-0900-000058010000}"/>
            </a:ext>
          </a:extLst>
        </xdr:cNvPr>
        <xdr:cNvSpPr/>
      </xdr:nvSpPr>
      <xdr:spPr>
        <a:xfrm>
          <a:off x="5956300" y="8075295"/>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49</xdr:row>
      <xdr:rowOff>127000</xdr:rowOff>
    </xdr:from>
    <xdr:to>
      <xdr:col>54</xdr:col>
      <xdr:colOff>171450</xdr:colOff>
      <xdr:row>58</xdr:row>
      <xdr:rowOff>136525</xdr:rowOff>
    </xdr:to>
    <xdr:cxnSp macro="">
      <xdr:nvCxnSpPr>
        <xdr:cNvPr id="345" name="直線コネクタ 344">
          <a:extLst>
            <a:ext uri="{FF2B5EF4-FFF2-40B4-BE49-F238E27FC236}">
              <a16:creationId xmlns:a16="http://schemas.microsoft.com/office/drawing/2014/main" id="{00000000-0008-0000-0900-000059010000}"/>
            </a:ext>
          </a:extLst>
        </xdr:cNvPr>
        <xdr:cNvCxnSpPr/>
      </xdr:nvCxnSpPr>
      <xdr:spPr>
        <a:xfrm flipV="1">
          <a:off x="9429750" y="8345170"/>
          <a:ext cx="0" cy="15182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140335</xdr:rowOff>
    </xdr:from>
    <xdr:ext cx="466090" cy="249555"/>
    <xdr:sp macro="" textlink="">
      <xdr:nvSpPr>
        <xdr:cNvPr id="346" name="普通建設事業費最小値テキスト">
          <a:extLst>
            <a:ext uri="{FF2B5EF4-FFF2-40B4-BE49-F238E27FC236}">
              <a16:creationId xmlns:a16="http://schemas.microsoft.com/office/drawing/2014/main" id="{00000000-0008-0000-0900-00005A010000}"/>
            </a:ext>
          </a:extLst>
        </xdr:cNvPr>
        <xdr:cNvSpPr txBox="1"/>
      </xdr:nvSpPr>
      <xdr:spPr>
        <a:xfrm>
          <a:off x="9480550" y="9867265"/>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6,021</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136525</xdr:rowOff>
    </xdr:from>
    <xdr:to>
      <xdr:col>55</xdr:col>
      <xdr:colOff>88900</xdr:colOff>
      <xdr:row>58</xdr:row>
      <xdr:rowOff>136525</xdr:rowOff>
    </xdr:to>
    <xdr:cxnSp macro="">
      <xdr:nvCxnSpPr>
        <xdr:cNvPr id="347" name="直線コネクタ 346">
          <a:extLst>
            <a:ext uri="{FF2B5EF4-FFF2-40B4-BE49-F238E27FC236}">
              <a16:creationId xmlns:a16="http://schemas.microsoft.com/office/drawing/2014/main" id="{00000000-0008-0000-0900-00005B010000}"/>
            </a:ext>
          </a:extLst>
        </xdr:cNvPr>
        <xdr:cNvCxnSpPr/>
      </xdr:nvCxnSpPr>
      <xdr:spPr>
        <a:xfrm>
          <a:off x="9359900" y="98634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74295</xdr:rowOff>
    </xdr:from>
    <xdr:ext cx="594995" cy="252095"/>
    <xdr:sp macro="" textlink="">
      <xdr:nvSpPr>
        <xdr:cNvPr id="348" name="普通建設事業費最大値テキスト">
          <a:extLst>
            <a:ext uri="{FF2B5EF4-FFF2-40B4-BE49-F238E27FC236}">
              <a16:creationId xmlns:a16="http://schemas.microsoft.com/office/drawing/2014/main" id="{00000000-0008-0000-0900-00005C010000}"/>
            </a:ext>
          </a:extLst>
        </xdr:cNvPr>
        <xdr:cNvSpPr txBox="1"/>
      </xdr:nvSpPr>
      <xdr:spPr>
        <a:xfrm>
          <a:off x="9480550" y="8124825"/>
          <a:ext cx="5949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128,307</a:t>
          </a:r>
          <a:endParaRPr kumimoji="1" lang="ja-JP" altLang="en-US" sz="1000" b="1">
            <a:latin typeface="ＭＳ Ｐゴシック"/>
            <a:ea typeface="ＭＳ Ｐゴシック"/>
          </a:endParaRPr>
        </a:p>
      </xdr:txBody>
    </xdr:sp>
    <xdr:clientData/>
  </xdr:oneCellAnchor>
  <xdr:twoCellAnchor>
    <xdr:from>
      <xdr:col>54</xdr:col>
      <xdr:colOff>101600</xdr:colOff>
      <xdr:row>49</xdr:row>
      <xdr:rowOff>127000</xdr:rowOff>
    </xdr:from>
    <xdr:to>
      <xdr:col>55</xdr:col>
      <xdr:colOff>88900</xdr:colOff>
      <xdr:row>49</xdr:row>
      <xdr:rowOff>127000</xdr:rowOff>
    </xdr:to>
    <xdr:cxnSp macro="">
      <xdr:nvCxnSpPr>
        <xdr:cNvPr id="349" name="直線コネクタ 348">
          <a:extLst>
            <a:ext uri="{FF2B5EF4-FFF2-40B4-BE49-F238E27FC236}">
              <a16:creationId xmlns:a16="http://schemas.microsoft.com/office/drawing/2014/main" id="{00000000-0008-0000-0900-00005D010000}"/>
            </a:ext>
          </a:extLst>
        </xdr:cNvPr>
        <xdr:cNvCxnSpPr/>
      </xdr:nvCxnSpPr>
      <xdr:spPr>
        <a:xfrm>
          <a:off x="9359900" y="834517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63500</xdr:rowOff>
    </xdr:from>
    <xdr:to>
      <xdr:col>55</xdr:col>
      <xdr:colOff>0</xdr:colOff>
      <xdr:row>56</xdr:row>
      <xdr:rowOff>138430</xdr:rowOff>
    </xdr:to>
    <xdr:cxnSp macro="">
      <xdr:nvCxnSpPr>
        <xdr:cNvPr id="350" name="直線コネクタ 349">
          <a:extLst>
            <a:ext uri="{FF2B5EF4-FFF2-40B4-BE49-F238E27FC236}">
              <a16:creationId xmlns:a16="http://schemas.microsoft.com/office/drawing/2014/main" id="{00000000-0008-0000-0900-00005E010000}"/>
            </a:ext>
          </a:extLst>
        </xdr:cNvPr>
        <xdr:cNvCxnSpPr/>
      </xdr:nvCxnSpPr>
      <xdr:spPr>
        <a:xfrm flipV="1">
          <a:off x="8686800" y="9455150"/>
          <a:ext cx="742950" cy="74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115570</xdr:rowOff>
    </xdr:from>
    <xdr:ext cx="530860" cy="253365"/>
    <xdr:sp macro="" textlink="">
      <xdr:nvSpPr>
        <xdr:cNvPr id="351" name="普通建設事業費平均値テキスト">
          <a:extLst>
            <a:ext uri="{FF2B5EF4-FFF2-40B4-BE49-F238E27FC236}">
              <a16:creationId xmlns:a16="http://schemas.microsoft.com/office/drawing/2014/main" id="{00000000-0008-0000-0900-00005F010000}"/>
            </a:ext>
          </a:extLst>
        </xdr:cNvPr>
        <xdr:cNvSpPr txBox="1"/>
      </xdr:nvSpPr>
      <xdr:spPr>
        <a:xfrm>
          <a:off x="9480550" y="9171940"/>
          <a:ext cx="53086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45,982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55</xdr:row>
      <xdr:rowOff>93345</xdr:rowOff>
    </xdr:from>
    <xdr:to>
      <xdr:col>55</xdr:col>
      <xdr:colOff>50800</xdr:colOff>
      <xdr:row>56</xdr:row>
      <xdr:rowOff>24765</xdr:rowOff>
    </xdr:to>
    <xdr:sp macro="" textlink="">
      <xdr:nvSpPr>
        <xdr:cNvPr id="352" name="フローチャート: 判断 351">
          <a:extLst>
            <a:ext uri="{FF2B5EF4-FFF2-40B4-BE49-F238E27FC236}">
              <a16:creationId xmlns:a16="http://schemas.microsoft.com/office/drawing/2014/main" id="{00000000-0008-0000-0900-000060010000}"/>
            </a:ext>
          </a:extLst>
        </xdr:cNvPr>
        <xdr:cNvSpPr/>
      </xdr:nvSpPr>
      <xdr:spPr>
        <a:xfrm>
          <a:off x="9398000" y="931735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56</xdr:row>
      <xdr:rowOff>61595</xdr:rowOff>
    </xdr:from>
    <xdr:to>
      <xdr:col>50</xdr:col>
      <xdr:colOff>114300</xdr:colOff>
      <xdr:row>56</xdr:row>
      <xdr:rowOff>138430</xdr:rowOff>
    </xdr:to>
    <xdr:cxnSp macro="">
      <xdr:nvCxnSpPr>
        <xdr:cNvPr id="353" name="直線コネクタ 352">
          <a:extLst>
            <a:ext uri="{FF2B5EF4-FFF2-40B4-BE49-F238E27FC236}">
              <a16:creationId xmlns:a16="http://schemas.microsoft.com/office/drawing/2014/main" id="{00000000-0008-0000-0900-000061010000}"/>
            </a:ext>
          </a:extLst>
        </xdr:cNvPr>
        <xdr:cNvCxnSpPr/>
      </xdr:nvCxnSpPr>
      <xdr:spPr>
        <a:xfrm>
          <a:off x="7886700" y="9453245"/>
          <a:ext cx="800100" cy="768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112395</xdr:rowOff>
    </xdr:from>
    <xdr:to>
      <xdr:col>50</xdr:col>
      <xdr:colOff>165100</xdr:colOff>
      <xdr:row>56</xdr:row>
      <xdr:rowOff>43815</xdr:rowOff>
    </xdr:to>
    <xdr:sp macro="" textlink="">
      <xdr:nvSpPr>
        <xdr:cNvPr id="354" name="フローチャート: 判断 353">
          <a:extLst>
            <a:ext uri="{FF2B5EF4-FFF2-40B4-BE49-F238E27FC236}">
              <a16:creationId xmlns:a16="http://schemas.microsoft.com/office/drawing/2014/main" id="{00000000-0008-0000-0900-000062010000}"/>
            </a:ext>
          </a:extLst>
        </xdr:cNvPr>
        <xdr:cNvSpPr/>
      </xdr:nvSpPr>
      <xdr:spPr>
        <a:xfrm>
          <a:off x="8636000" y="933640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54</xdr:row>
      <xdr:rowOff>60325</xdr:rowOff>
    </xdr:from>
    <xdr:ext cx="534670" cy="253365"/>
    <xdr:sp macro="" textlink="">
      <xdr:nvSpPr>
        <xdr:cNvPr id="355" name="テキスト ボックス 354">
          <a:extLst>
            <a:ext uri="{FF2B5EF4-FFF2-40B4-BE49-F238E27FC236}">
              <a16:creationId xmlns:a16="http://schemas.microsoft.com/office/drawing/2014/main" id="{00000000-0008-0000-0900-000063010000}"/>
            </a:ext>
          </a:extLst>
        </xdr:cNvPr>
        <xdr:cNvSpPr txBox="1"/>
      </xdr:nvSpPr>
      <xdr:spPr>
        <a:xfrm>
          <a:off x="8438515" y="911669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44,475</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56</xdr:row>
      <xdr:rowOff>61595</xdr:rowOff>
    </xdr:from>
    <xdr:to>
      <xdr:col>45</xdr:col>
      <xdr:colOff>171450</xdr:colOff>
      <xdr:row>57</xdr:row>
      <xdr:rowOff>60325</xdr:rowOff>
    </xdr:to>
    <xdr:cxnSp macro="">
      <xdr:nvCxnSpPr>
        <xdr:cNvPr id="356" name="直線コネクタ 355">
          <a:extLst>
            <a:ext uri="{FF2B5EF4-FFF2-40B4-BE49-F238E27FC236}">
              <a16:creationId xmlns:a16="http://schemas.microsoft.com/office/drawing/2014/main" id="{00000000-0008-0000-0900-000064010000}"/>
            </a:ext>
          </a:extLst>
        </xdr:cNvPr>
        <xdr:cNvCxnSpPr/>
      </xdr:nvCxnSpPr>
      <xdr:spPr>
        <a:xfrm flipV="1">
          <a:off x="7080250" y="9453245"/>
          <a:ext cx="806450" cy="166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93980</xdr:rowOff>
    </xdr:from>
    <xdr:to>
      <xdr:col>46</xdr:col>
      <xdr:colOff>38100</xdr:colOff>
      <xdr:row>56</xdr:row>
      <xdr:rowOff>25400</xdr:rowOff>
    </xdr:to>
    <xdr:sp macro="" textlink="">
      <xdr:nvSpPr>
        <xdr:cNvPr id="357" name="フローチャート: 判断 356">
          <a:extLst>
            <a:ext uri="{FF2B5EF4-FFF2-40B4-BE49-F238E27FC236}">
              <a16:creationId xmlns:a16="http://schemas.microsoft.com/office/drawing/2014/main" id="{00000000-0008-0000-0900-000065010000}"/>
            </a:ext>
          </a:extLst>
        </xdr:cNvPr>
        <xdr:cNvSpPr/>
      </xdr:nvSpPr>
      <xdr:spPr>
        <a:xfrm>
          <a:off x="7842250" y="931799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54</xdr:row>
      <xdr:rowOff>41275</xdr:rowOff>
    </xdr:from>
    <xdr:ext cx="530860" cy="252730"/>
    <xdr:sp macro="" textlink="">
      <xdr:nvSpPr>
        <xdr:cNvPr id="358" name="テキスト ボックス 357">
          <a:extLst>
            <a:ext uri="{FF2B5EF4-FFF2-40B4-BE49-F238E27FC236}">
              <a16:creationId xmlns:a16="http://schemas.microsoft.com/office/drawing/2014/main" id="{00000000-0008-0000-0900-000066010000}"/>
            </a:ext>
          </a:extLst>
        </xdr:cNvPr>
        <xdr:cNvSpPr txBox="1"/>
      </xdr:nvSpPr>
      <xdr:spPr>
        <a:xfrm>
          <a:off x="7644765" y="9097645"/>
          <a:ext cx="5308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45,945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53</xdr:row>
      <xdr:rowOff>19050</xdr:rowOff>
    </xdr:from>
    <xdr:to>
      <xdr:col>41</xdr:col>
      <xdr:colOff>50800</xdr:colOff>
      <xdr:row>57</xdr:row>
      <xdr:rowOff>60325</xdr:rowOff>
    </xdr:to>
    <xdr:cxnSp macro="">
      <xdr:nvCxnSpPr>
        <xdr:cNvPr id="359" name="直線コネクタ 358">
          <a:extLst>
            <a:ext uri="{FF2B5EF4-FFF2-40B4-BE49-F238E27FC236}">
              <a16:creationId xmlns:a16="http://schemas.microsoft.com/office/drawing/2014/main" id="{00000000-0008-0000-0900-000067010000}"/>
            </a:ext>
          </a:extLst>
        </xdr:cNvPr>
        <xdr:cNvCxnSpPr/>
      </xdr:nvCxnSpPr>
      <xdr:spPr>
        <a:xfrm>
          <a:off x="6286500" y="8907780"/>
          <a:ext cx="793750" cy="7118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99060</xdr:rowOff>
    </xdr:from>
    <xdr:to>
      <xdr:col>41</xdr:col>
      <xdr:colOff>101600</xdr:colOff>
      <xdr:row>56</xdr:row>
      <xdr:rowOff>31115</xdr:rowOff>
    </xdr:to>
    <xdr:sp macro="" textlink="">
      <xdr:nvSpPr>
        <xdr:cNvPr id="360" name="フローチャート: 判断 359">
          <a:extLst>
            <a:ext uri="{FF2B5EF4-FFF2-40B4-BE49-F238E27FC236}">
              <a16:creationId xmlns:a16="http://schemas.microsoft.com/office/drawing/2014/main" id="{00000000-0008-0000-0900-000068010000}"/>
            </a:ext>
          </a:extLst>
        </xdr:cNvPr>
        <xdr:cNvSpPr/>
      </xdr:nvSpPr>
      <xdr:spPr>
        <a:xfrm>
          <a:off x="7029450" y="932307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54</xdr:row>
      <xdr:rowOff>47625</xdr:rowOff>
    </xdr:from>
    <xdr:ext cx="530860" cy="250190"/>
    <xdr:sp macro="" textlink="">
      <xdr:nvSpPr>
        <xdr:cNvPr id="361" name="テキスト ボックス 360">
          <a:extLst>
            <a:ext uri="{FF2B5EF4-FFF2-40B4-BE49-F238E27FC236}">
              <a16:creationId xmlns:a16="http://schemas.microsoft.com/office/drawing/2014/main" id="{00000000-0008-0000-0900-000069010000}"/>
            </a:ext>
          </a:extLst>
        </xdr:cNvPr>
        <xdr:cNvSpPr txBox="1"/>
      </xdr:nvSpPr>
      <xdr:spPr>
        <a:xfrm>
          <a:off x="6851015" y="9103995"/>
          <a:ext cx="5308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45,483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55</xdr:row>
      <xdr:rowOff>97790</xdr:rowOff>
    </xdr:from>
    <xdr:to>
      <xdr:col>36</xdr:col>
      <xdr:colOff>165100</xdr:colOff>
      <xdr:row>56</xdr:row>
      <xdr:rowOff>29845</xdr:rowOff>
    </xdr:to>
    <xdr:sp macro="" textlink="">
      <xdr:nvSpPr>
        <xdr:cNvPr id="362" name="フローチャート: 判断 361">
          <a:extLst>
            <a:ext uri="{FF2B5EF4-FFF2-40B4-BE49-F238E27FC236}">
              <a16:creationId xmlns:a16="http://schemas.microsoft.com/office/drawing/2014/main" id="{00000000-0008-0000-0900-00006A010000}"/>
            </a:ext>
          </a:extLst>
        </xdr:cNvPr>
        <xdr:cNvSpPr/>
      </xdr:nvSpPr>
      <xdr:spPr>
        <a:xfrm>
          <a:off x="6235700" y="932180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56</xdr:row>
      <xdr:rowOff>20955</xdr:rowOff>
    </xdr:from>
    <xdr:ext cx="534670" cy="253365"/>
    <xdr:sp macro="" textlink="">
      <xdr:nvSpPr>
        <xdr:cNvPr id="363" name="テキスト ボックス 362">
          <a:extLst>
            <a:ext uri="{FF2B5EF4-FFF2-40B4-BE49-F238E27FC236}">
              <a16:creationId xmlns:a16="http://schemas.microsoft.com/office/drawing/2014/main" id="{00000000-0008-0000-0900-00006B010000}"/>
            </a:ext>
          </a:extLst>
        </xdr:cNvPr>
        <xdr:cNvSpPr txBox="1"/>
      </xdr:nvSpPr>
      <xdr:spPr>
        <a:xfrm>
          <a:off x="6038215" y="941260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45,588</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78105</xdr:rowOff>
    </xdr:from>
    <xdr:ext cx="762000" cy="253365"/>
    <xdr:sp macro="" textlink="">
      <xdr:nvSpPr>
        <xdr:cNvPr id="364" name="テキスト ボックス 363">
          <a:extLst>
            <a:ext uri="{FF2B5EF4-FFF2-40B4-BE49-F238E27FC236}">
              <a16:creationId xmlns:a16="http://schemas.microsoft.com/office/drawing/2014/main" id="{00000000-0008-0000-0900-00006C010000}"/>
            </a:ext>
          </a:extLst>
        </xdr:cNvPr>
        <xdr:cNvSpPr txBox="1"/>
      </xdr:nvSpPr>
      <xdr:spPr>
        <a:xfrm>
          <a:off x="925830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78105</xdr:rowOff>
    </xdr:from>
    <xdr:ext cx="762000" cy="253365"/>
    <xdr:sp macro="" textlink="">
      <xdr:nvSpPr>
        <xdr:cNvPr id="365" name="テキスト ボックス 364">
          <a:extLst>
            <a:ext uri="{FF2B5EF4-FFF2-40B4-BE49-F238E27FC236}">
              <a16:creationId xmlns:a16="http://schemas.microsoft.com/office/drawing/2014/main" id="{00000000-0008-0000-0900-00006D010000}"/>
            </a:ext>
          </a:extLst>
        </xdr:cNvPr>
        <xdr:cNvSpPr txBox="1"/>
      </xdr:nvSpPr>
      <xdr:spPr>
        <a:xfrm>
          <a:off x="85153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171450</xdr:colOff>
      <xdr:row>61</xdr:row>
      <xdr:rowOff>78105</xdr:rowOff>
    </xdr:from>
    <xdr:ext cx="762000" cy="253365"/>
    <xdr:sp macro="" textlink="">
      <xdr:nvSpPr>
        <xdr:cNvPr id="366" name="テキスト ボックス 365">
          <a:extLst>
            <a:ext uri="{FF2B5EF4-FFF2-40B4-BE49-F238E27FC236}">
              <a16:creationId xmlns:a16="http://schemas.microsoft.com/office/drawing/2014/main" id="{00000000-0008-0000-0900-00006E010000}"/>
            </a:ext>
          </a:extLst>
        </xdr:cNvPr>
        <xdr:cNvSpPr txBox="1"/>
      </xdr:nvSpPr>
      <xdr:spPr>
        <a:xfrm>
          <a:off x="77152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61</xdr:row>
      <xdr:rowOff>78105</xdr:rowOff>
    </xdr:from>
    <xdr:ext cx="758190" cy="253365"/>
    <xdr:sp macro="" textlink="">
      <xdr:nvSpPr>
        <xdr:cNvPr id="367" name="テキスト ボックス 366">
          <a:extLst>
            <a:ext uri="{FF2B5EF4-FFF2-40B4-BE49-F238E27FC236}">
              <a16:creationId xmlns:a16="http://schemas.microsoft.com/office/drawing/2014/main" id="{00000000-0008-0000-0900-00006F010000}"/>
            </a:ext>
          </a:extLst>
        </xdr:cNvPr>
        <xdr:cNvSpPr txBox="1"/>
      </xdr:nvSpPr>
      <xdr:spPr>
        <a:xfrm>
          <a:off x="6908800" y="10307955"/>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78105</xdr:rowOff>
    </xdr:from>
    <xdr:ext cx="762000" cy="253365"/>
    <xdr:sp macro="" textlink="">
      <xdr:nvSpPr>
        <xdr:cNvPr id="368" name="テキスト ボックス 367">
          <a:extLst>
            <a:ext uri="{FF2B5EF4-FFF2-40B4-BE49-F238E27FC236}">
              <a16:creationId xmlns:a16="http://schemas.microsoft.com/office/drawing/2014/main" id="{00000000-0008-0000-0900-000070010000}"/>
            </a:ext>
          </a:extLst>
        </xdr:cNvPr>
        <xdr:cNvSpPr txBox="1"/>
      </xdr:nvSpPr>
      <xdr:spPr>
        <a:xfrm>
          <a:off x="61150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56</xdr:row>
      <xdr:rowOff>14605</xdr:rowOff>
    </xdr:from>
    <xdr:to>
      <xdr:col>55</xdr:col>
      <xdr:colOff>50800</xdr:colOff>
      <xdr:row>56</xdr:row>
      <xdr:rowOff>113665</xdr:rowOff>
    </xdr:to>
    <xdr:sp macro="" textlink="">
      <xdr:nvSpPr>
        <xdr:cNvPr id="369" name="楕円 368">
          <a:extLst>
            <a:ext uri="{FF2B5EF4-FFF2-40B4-BE49-F238E27FC236}">
              <a16:creationId xmlns:a16="http://schemas.microsoft.com/office/drawing/2014/main" id="{00000000-0008-0000-0900-000071010000}"/>
            </a:ext>
          </a:extLst>
        </xdr:cNvPr>
        <xdr:cNvSpPr/>
      </xdr:nvSpPr>
      <xdr:spPr>
        <a:xfrm>
          <a:off x="9398000" y="940625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161290</xdr:rowOff>
    </xdr:from>
    <xdr:ext cx="530860" cy="250190"/>
    <xdr:sp macro="" textlink="">
      <xdr:nvSpPr>
        <xdr:cNvPr id="370" name="普通建設事業費該当値テキスト">
          <a:extLst>
            <a:ext uri="{FF2B5EF4-FFF2-40B4-BE49-F238E27FC236}">
              <a16:creationId xmlns:a16="http://schemas.microsoft.com/office/drawing/2014/main" id="{00000000-0008-0000-0900-000072010000}"/>
            </a:ext>
          </a:extLst>
        </xdr:cNvPr>
        <xdr:cNvSpPr txBox="1"/>
      </xdr:nvSpPr>
      <xdr:spPr>
        <a:xfrm>
          <a:off x="9480550" y="9385300"/>
          <a:ext cx="5308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38,856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56</xdr:row>
      <xdr:rowOff>88900</xdr:rowOff>
    </xdr:from>
    <xdr:to>
      <xdr:col>50</xdr:col>
      <xdr:colOff>165100</xdr:colOff>
      <xdr:row>57</xdr:row>
      <xdr:rowOff>20320</xdr:rowOff>
    </xdr:to>
    <xdr:sp macro="" textlink="">
      <xdr:nvSpPr>
        <xdr:cNvPr id="371" name="楕円 370">
          <a:extLst>
            <a:ext uri="{FF2B5EF4-FFF2-40B4-BE49-F238E27FC236}">
              <a16:creationId xmlns:a16="http://schemas.microsoft.com/office/drawing/2014/main" id="{00000000-0008-0000-0900-000073010000}"/>
            </a:ext>
          </a:extLst>
        </xdr:cNvPr>
        <xdr:cNvSpPr/>
      </xdr:nvSpPr>
      <xdr:spPr>
        <a:xfrm>
          <a:off x="8636000" y="948055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57</xdr:row>
      <xdr:rowOff>12065</xdr:rowOff>
    </xdr:from>
    <xdr:ext cx="534670" cy="250190"/>
    <xdr:sp macro="" textlink="">
      <xdr:nvSpPr>
        <xdr:cNvPr id="372" name="テキスト ボックス 371">
          <a:extLst>
            <a:ext uri="{FF2B5EF4-FFF2-40B4-BE49-F238E27FC236}">
              <a16:creationId xmlns:a16="http://schemas.microsoft.com/office/drawing/2014/main" id="{00000000-0008-0000-0900-000074010000}"/>
            </a:ext>
          </a:extLst>
        </xdr:cNvPr>
        <xdr:cNvSpPr txBox="1"/>
      </xdr:nvSpPr>
      <xdr:spPr>
        <a:xfrm>
          <a:off x="8438515" y="9571355"/>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32,861</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56</xdr:row>
      <xdr:rowOff>12065</xdr:rowOff>
    </xdr:from>
    <xdr:to>
      <xdr:col>46</xdr:col>
      <xdr:colOff>38100</xdr:colOff>
      <xdr:row>56</xdr:row>
      <xdr:rowOff>111125</xdr:rowOff>
    </xdr:to>
    <xdr:sp macro="" textlink="">
      <xdr:nvSpPr>
        <xdr:cNvPr id="373" name="楕円 372">
          <a:extLst>
            <a:ext uri="{FF2B5EF4-FFF2-40B4-BE49-F238E27FC236}">
              <a16:creationId xmlns:a16="http://schemas.microsoft.com/office/drawing/2014/main" id="{00000000-0008-0000-0900-000075010000}"/>
            </a:ext>
          </a:extLst>
        </xdr:cNvPr>
        <xdr:cNvSpPr/>
      </xdr:nvSpPr>
      <xdr:spPr>
        <a:xfrm>
          <a:off x="7842250" y="940371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56</xdr:row>
      <xdr:rowOff>102870</xdr:rowOff>
    </xdr:from>
    <xdr:ext cx="530860" cy="250190"/>
    <xdr:sp macro="" textlink="">
      <xdr:nvSpPr>
        <xdr:cNvPr id="374" name="テキスト ボックス 373">
          <a:extLst>
            <a:ext uri="{FF2B5EF4-FFF2-40B4-BE49-F238E27FC236}">
              <a16:creationId xmlns:a16="http://schemas.microsoft.com/office/drawing/2014/main" id="{00000000-0008-0000-0900-000076010000}"/>
            </a:ext>
          </a:extLst>
        </xdr:cNvPr>
        <xdr:cNvSpPr txBox="1"/>
      </xdr:nvSpPr>
      <xdr:spPr>
        <a:xfrm>
          <a:off x="7644765" y="9494520"/>
          <a:ext cx="5308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39,038</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57</xdr:row>
      <xdr:rowOff>10795</xdr:rowOff>
    </xdr:from>
    <xdr:to>
      <xdr:col>41</xdr:col>
      <xdr:colOff>101600</xdr:colOff>
      <xdr:row>57</xdr:row>
      <xdr:rowOff>109855</xdr:rowOff>
    </xdr:to>
    <xdr:sp macro="" textlink="">
      <xdr:nvSpPr>
        <xdr:cNvPr id="375" name="楕円 374">
          <a:extLst>
            <a:ext uri="{FF2B5EF4-FFF2-40B4-BE49-F238E27FC236}">
              <a16:creationId xmlns:a16="http://schemas.microsoft.com/office/drawing/2014/main" id="{00000000-0008-0000-0900-000077010000}"/>
            </a:ext>
          </a:extLst>
        </xdr:cNvPr>
        <xdr:cNvSpPr/>
      </xdr:nvSpPr>
      <xdr:spPr>
        <a:xfrm>
          <a:off x="7029450" y="957008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57</xdr:row>
      <xdr:rowOff>100965</xdr:rowOff>
    </xdr:from>
    <xdr:ext cx="530860" cy="253365"/>
    <xdr:sp macro="" textlink="">
      <xdr:nvSpPr>
        <xdr:cNvPr id="376" name="テキスト ボックス 375">
          <a:extLst>
            <a:ext uri="{FF2B5EF4-FFF2-40B4-BE49-F238E27FC236}">
              <a16:creationId xmlns:a16="http://schemas.microsoft.com/office/drawing/2014/main" id="{00000000-0008-0000-0900-000078010000}"/>
            </a:ext>
          </a:extLst>
        </xdr:cNvPr>
        <xdr:cNvSpPr txBox="1"/>
      </xdr:nvSpPr>
      <xdr:spPr>
        <a:xfrm>
          <a:off x="6851015" y="9660255"/>
          <a:ext cx="5308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25,635</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52</xdr:row>
      <xdr:rowOff>137160</xdr:rowOff>
    </xdr:from>
    <xdr:to>
      <xdr:col>36</xdr:col>
      <xdr:colOff>165100</xdr:colOff>
      <xdr:row>53</xdr:row>
      <xdr:rowOff>69215</xdr:rowOff>
    </xdr:to>
    <xdr:sp macro="" textlink="">
      <xdr:nvSpPr>
        <xdr:cNvPr id="377" name="楕円 376">
          <a:extLst>
            <a:ext uri="{FF2B5EF4-FFF2-40B4-BE49-F238E27FC236}">
              <a16:creationId xmlns:a16="http://schemas.microsoft.com/office/drawing/2014/main" id="{00000000-0008-0000-0900-000079010000}"/>
            </a:ext>
          </a:extLst>
        </xdr:cNvPr>
        <xdr:cNvSpPr/>
      </xdr:nvSpPr>
      <xdr:spPr>
        <a:xfrm>
          <a:off x="6235700" y="885825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51</xdr:row>
      <xdr:rowOff>85090</xdr:rowOff>
    </xdr:from>
    <xdr:ext cx="534670" cy="249555"/>
    <xdr:sp macro="" textlink="">
      <xdr:nvSpPr>
        <xdr:cNvPr id="378" name="テキスト ボックス 377">
          <a:extLst>
            <a:ext uri="{FF2B5EF4-FFF2-40B4-BE49-F238E27FC236}">
              <a16:creationId xmlns:a16="http://schemas.microsoft.com/office/drawing/2014/main" id="{00000000-0008-0000-0900-00007A010000}"/>
            </a:ext>
          </a:extLst>
        </xdr:cNvPr>
        <xdr:cNvSpPr txBox="1"/>
      </xdr:nvSpPr>
      <xdr:spPr>
        <a:xfrm>
          <a:off x="6038215" y="8638540"/>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82,967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55880</xdr:rowOff>
    </xdr:from>
    <xdr:to>
      <xdr:col>59</xdr:col>
      <xdr:colOff>50800</xdr:colOff>
      <xdr:row>65</xdr:row>
      <xdr:rowOff>31115</xdr:rowOff>
    </xdr:to>
    <xdr:sp macro="" textlink="">
      <xdr:nvSpPr>
        <xdr:cNvPr id="379" name="正方形/長方形 378">
          <a:extLst>
            <a:ext uri="{FF2B5EF4-FFF2-40B4-BE49-F238E27FC236}">
              <a16:creationId xmlns:a16="http://schemas.microsoft.com/office/drawing/2014/main" id="{00000000-0008-0000-0900-00007B010000}"/>
            </a:ext>
          </a:extLst>
        </xdr:cNvPr>
        <xdr:cNvSpPr/>
      </xdr:nvSpPr>
      <xdr:spPr>
        <a:xfrm>
          <a:off x="5956300" y="106210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55880</xdr:rowOff>
    </xdr:from>
    <xdr:to>
      <xdr:col>43</xdr:col>
      <xdr:colOff>63500</xdr:colOff>
      <xdr:row>66</xdr:row>
      <xdr:rowOff>136525</xdr:rowOff>
    </xdr:to>
    <xdr:sp macro="" textlink="">
      <xdr:nvSpPr>
        <xdr:cNvPr id="380" name="正方形/長方形 379">
          <a:extLst>
            <a:ext uri="{FF2B5EF4-FFF2-40B4-BE49-F238E27FC236}">
              <a16:creationId xmlns:a16="http://schemas.microsoft.com/office/drawing/2014/main" id="{00000000-0008-0000-0900-00007C010000}"/>
            </a:ext>
          </a:extLst>
        </xdr:cNvPr>
        <xdr:cNvSpPr/>
      </xdr:nvSpPr>
      <xdr:spPr>
        <a:xfrm>
          <a:off x="606425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86995</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900-00007D010000}"/>
            </a:ext>
          </a:extLst>
        </xdr:cNvPr>
        <xdr:cNvSpPr/>
      </xdr:nvSpPr>
      <xdr:spPr>
        <a:xfrm>
          <a:off x="606425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31/108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55880</xdr:rowOff>
    </xdr:from>
    <xdr:to>
      <xdr:col>48</xdr:col>
      <xdr:colOff>127000</xdr:colOff>
      <xdr:row>66</xdr:row>
      <xdr:rowOff>136525</xdr:rowOff>
    </xdr:to>
    <xdr:sp macro="" textlink="">
      <xdr:nvSpPr>
        <xdr:cNvPr id="382" name="正方形/長方形 381">
          <a:extLst>
            <a:ext uri="{FF2B5EF4-FFF2-40B4-BE49-F238E27FC236}">
              <a16:creationId xmlns:a16="http://schemas.microsoft.com/office/drawing/2014/main" id="{00000000-0008-0000-0900-00007E010000}"/>
            </a:ext>
          </a:extLst>
        </xdr:cNvPr>
        <xdr:cNvSpPr/>
      </xdr:nvSpPr>
      <xdr:spPr>
        <a:xfrm>
          <a:off x="69850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86995</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900-00007F010000}"/>
            </a:ext>
          </a:extLst>
        </xdr:cNvPr>
        <xdr:cNvSpPr/>
      </xdr:nvSpPr>
      <xdr:spPr>
        <a:xfrm>
          <a:off x="69850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14,217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55880</xdr:rowOff>
    </xdr:from>
    <xdr:to>
      <xdr:col>54</xdr:col>
      <xdr:colOff>127000</xdr:colOff>
      <xdr:row>66</xdr:row>
      <xdr:rowOff>136525</xdr:rowOff>
    </xdr:to>
    <xdr:sp macro="" textlink="">
      <xdr:nvSpPr>
        <xdr:cNvPr id="384" name="正方形/長方形 383">
          <a:extLst>
            <a:ext uri="{FF2B5EF4-FFF2-40B4-BE49-F238E27FC236}">
              <a16:creationId xmlns:a16="http://schemas.microsoft.com/office/drawing/2014/main" id="{00000000-0008-0000-0900-000080010000}"/>
            </a:ext>
          </a:extLst>
        </xdr:cNvPr>
        <xdr:cNvSpPr/>
      </xdr:nvSpPr>
      <xdr:spPr>
        <a:xfrm>
          <a:off x="80137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46</xdr:col>
      <xdr:colOff>127000</xdr:colOff>
      <xdr:row>66</xdr:row>
      <xdr:rowOff>86995</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900-000081010000}"/>
            </a:ext>
          </a:extLst>
        </xdr:cNvPr>
        <xdr:cNvSpPr/>
      </xdr:nvSpPr>
      <xdr:spPr>
        <a:xfrm>
          <a:off x="80137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10,326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24765</xdr:rowOff>
    </xdr:from>
    <xdr:to>
      <xdr:col>59</xdr:col>
      <xdr:colOff>50800</xdr:colOff>
      <xdr:row>81</xdr:row>
      <xdr:rowOff>80645</xdr:rowOff>
    </xdr:to>
    <xdr:sp macro="" textlink="">
      <xdr:nvSpPr>
        <xdr:cNvPr id="386" name="正方形/長方形 385">
          <a:extLst>
            <a:ext uri="{FF2B5EF4-FFF2-40B4-BE49-F238E27FC236}">
              <a16:creationId xmlns:a16="http://schemas.microsoft.com/office/drawing/2014/main" id="{00000000-0008-0000-0900-000082010000}"/>
            </a:ext>
          </a:extLst>
        </xdr:cNvPr>
        <xdr:cNvSpPr/>
      </xdr:nvSpPr>
      <xdr:spPr>
        <a:xfrm>
          <a:off x="5956300" y="11428095"/>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5715</xdr:rowOff>
    </xdr:from>
    <xdr:ext cx="346075" cy="219710"/>
    <xdr:sp macro="" textlink="">
      <xdr:nvSpPr>
        <xdr:cNvPr id="387" name="テキスト ボックス 386">
          <a:extLst>
            <a:ext uri="{FF2B5EF4-FFF2-40B4-BE49-F238E27FC236}">
              <a16:creationId xmlns:a16="http://schemas.microsoft.com/office/drawing/2014/main" id="{00000000-0008-0000-0900-000083010000}"/>
            </a:ext>
          </a:extLst>
        </xdr:cNvPr>
        <xdr:cNvSpPr txBox="1"/>
      </xdr:nvSpPr>
      <xdr:spPr>
        <a:xfrm>
          <a:off x="5918200" y="11241405"/>
          <a:ext cx="34607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80645</xdr:rowOff>
    </xdr:from>
    <xdr:to>
      <xdr:col>59</xdr:col>
      <xdr:colOff>50800</xdr:colOff>
      <xdr:row>81</xdr:row>
      <xdr:rowOff>80645</xdr:rowOff>
    </xdr:to>
    <xdr:cxnSp macro="">
      <xdr:nvCxnSpPr>
        <xdr:cNvPr id="388" name="直線コネクタ 387">
          <a:extLst>
            <a:ext uri="{FF2B5EF4-FFF2-40B4-BE49-F238E27FC236}">
              <a16:creationId xmlns:a16="http://schemas.microsoft.com/office/drawing/2014/main" id="{00000000-0008-0000-0900-000084010000}"/>
            </a:ext>
          </a:extLst>
        </xdr:cNvPr>
        <xdr:cNvCxnSpPr/>
      </xdr:nvCxnSpPr>
      <xdr:spPr>
        <a:xfrm>
          <a:off x="5956300" y="136632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43180</xdr:rowOff>
    </xdr:from>
    <xdr:to>
      <xdr:col>59</xdr:col>
      <xdr:colOff>50800</xdr:colOff>
      <xdr:row>79</xdr:row>
      <xdr:rowOff>43180</xdr:rowOff>
    </xdr:to>
    <xdr:cxnSp macro="">
      <xdr:nvCxnSpPr>
        <xdr:cNvPr id="389" name="直線コネクタ 388">
          <a:extLst>
            <a:ext uri="{FF2B5EF4-FFF2-40B4-BE49-F238E27FC236}">
              <a16:creationId xmlns:a16="http://schemas.microsoft.com/office/drawing/2014/main" id="{00000000-0008-0000-0900-000085010000}"/>
            </a:ext>
          </a:extLst>
        </xdr:cNvPr>
        <xdr:cNvCxnSpPr/>
      </xdr:nvCxnSpPr>
      <xdr:spPr>
        <a:xfrm>
          <a:off x="5956300" y="132905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72390</xdr:rowOff>
    </xdr:from>
    <xdr:ext cx="245110" cy="250190"/>
    <xdr:sp macro="" textlink="">
      <xdr:nvSpPr>
        <xdr:cNvPr id="390" name="テキスト ボックス 389">
          <a:extLst>
            <a:ext uri="{FF2B5EF4-FFF2-40B4-BE49-F238E27FC236}">
              <a16:creationId xmlns:a16="http://schemas.microsoft.com/office/drawing/2014/main" id="{00000000-0008-0000-0900-000086010000}"/>
            </a:ext>
          </a:extLst>
        </xdr:cNvPr>
        <xdr:cNvSpPr txBox="1"/>
      </xdr:nvSpPr>
      <xdr:spPr>
        <a:xfrm>
          <a:off x="5726430" y="13152120"/>
          <a:ext cx="245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5715</xdr:rowOff>
    </xdr:from>
    <xdr:to>
      <xdr:col>59</xdr:col>
      <xdr:colOff>50800</xdr:colOff>
      <xdr:row>77</xdr:row>
      <xdr:rowOff>5715</xdr:rowOff>
    </xdr:to>
    <xdr:cxnSp macro="">
      <xdr:nvCxnSpPr>
        <xdr:cNvPr id="391" name="直線コネクタ 390">
          <a:extLst>
            <a:ext uri="{FF2B5EF4-FFF2-40B4-BE49-F238E27FC236}">
              <a16:creationId xmlns:a16="http://schemas.microsoft.com/office/drawing/2014/main" id="{00000000-0008-0000-0900-000087010000}"/>
            </a:ext>
          </a:extLst>
        </xdr:cNvPr>
        <xdr:cNvCxnSpPr/>
      </xdr:nvCxnSpPr>
      <xdr:spPr>
        <a:xfrm>
          <a:off x="5956300" y="129178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34925</xdr:rowOff>
    </xdr:from>
    <xdr:ext cx="527685" cy="250190"/>
    <xdr:sp macro="" textlink="">
      <xdr:nvSpPr>
        <xdr:cNvPr id="392" name="テキスト ボックス 391">
          <a:extLst>
            <a:ext uri="{FF2B5EF4-FFF2-40B4-BE49-F238E27FC236}">
              <a16:creationId xmlns:a16="http://schemas.microsoft.com/office/drawing/2014/main" id="{00000000-0008-0000-0900-000088010000}"/>
            </a:ext>
          </a:extLst>
        </xdr:cNvPr>
        <xdr:cNvSpPr txBox="1"/>
      </xdr:nvSpPr>
      <xdr:spPr>
        <a:xfrm>
          <a:off x="5481955" y="12779375"/>
          <a:ext cx="5276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136525</xdr:rowOff>
    </xdr:from>
    <xdr:to>
      <xdr:col>59</xdr:col>
      <xdr:colOff>50800</xdr:colOff>
      <xdr:row>74</xdr:row>
      <xdr:rowOff>136525</xdr:rowOff>
    </xdr:to>
    <xdr:cxnSp macro="">
      <xdr:nvCxnSpPr>
        <xdr:cNvPr id="393" name="直線コネクタ 392">
          <a:extLst>
            <a:ext uri="{FF2B5EF4-FFF2-40B4-BE49-F238E27FC236}">
              <a16:creationId xmlns:a16="http://schemas.microsoft.com/office/drawing/2014/main" id="{00000000-0008-0000-0900-000089010000}"/>
            </a:ext>
          </a:extLst>
        </xdr:cNvPr>
        <xdr:cNvCxnSpPr/>
      </xdr:nvCxnSpPr>
      <xdr:spPr>
        <a:xfrm>
          <a:off x="5956300" y="125456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165100</xdr:rowOff>
    </xdr:from>
    <xdr:ext cx="527685" cy="249555"/>
    <xdr:sp macro="" textlink="">
      <xdr:nvSpPr>
        <xdr:cNvPr id="394" name="テキスト ボックス 393">
          <a:extLst>
            <a:ext uri="{FF2B5EF4-FFF2-40B4-BE49-F238E27FC236}">
              <a16:creationId xmlns:a16="http://schemas.microsoft.com/office/drawing/2014/main" id="{00000000-0008-0000-0900-00008A010000}"/>
            </a:ext>
          </a:extLst>
        </xdr:cNvPr>
        <xdr:cNvSpPr txBox="1"/>
      </xdr:nvSpPr>
      <xdr:spPr>
        <a:xfrm>
          <a:off x="5481955" y="12406630"/>
          <a:ext cx="5276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99060</xdr:rowOff>
    </xdr:from>
    <xdr:to>
      <xdr:col>59</xdr:col>
      <xdr:colOff>50800</xdr:colOff>
      <xdr:row>72</xdr:row>
      <xdr:rowOff>99060</xdr:rowOff>
    </xdr:to>
    <xdr:cxnSp macro="">
      <xdr:nvCxnSpPr>
        <xdr:cNvPr id="395" name="直線コネクタ 394">
          <a:extLst>
            <a:ext uri="{FF2B5EF4-FFF2-40B4-BE49-F238E27FC236}">
              <a16:creationId xmlns:a16="http://schemas.microsoft.com/office/drawing/2014/main" id="{00000000-0008-0000-0900-00008B010000}"/>
            </a:ext>
          </a:extLst>
        </xdr:cNvPr>
        <xdr:cNvCxnSpPr/>
      </xdr:nvCxnSpPr>
      <xdr:spPr>
        <a:xfrm>
          <a:off x="5956300" y="121729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71</xdr:row>
      <xdr:rowOff>128270</xdr:rowOff>
    </xdr:from>
    <xdr:ext cx="527685" cy="250190"/>
    <xdr:sp macro="" textlink="">
      <xdr:nvSpPr>
        <xdr:cNvPr id="396" name="テキスト ボックス 395">
          <a:extLst>
            <a:ext uri="{FF2B5EF4-FFF2-40B4-BE49-F238E27FC236}">
              <a16:creationId xmlns:a16="http://schemas.microsoft.com/office/drawing/2014/main" id="{00000000-0008-0000-0900-00008C010000}"/>
            </a:ext>
          </a:extLst>
        </xdr:cNvPr>
        <xdr:cNvSpPr txBox="1"/>
      </xdr:nvSpPr>
      <xdr:spPr>
        <a:xfrm>
          <a:off x="5481955" y="12034520"/>
          <a:ext cx="5276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61595</xdr:rowOff>
    </xdr:from>
    <xdr:to>
      <xdr:col>59</xdr:col>
      <xdr:colOff>50800</xdr:colOff>
      <xdr:row>70</xdr:row>
      <xdr:rowOff>61595</xdr:rowOff>
    </xdr:to>
    <xdr:cxnSp macro="">
      <xdr:nvCxnSpPr>
        <xdr:cNvPr id="397" name="直線コネクタ 396">
          <a:extLst>
            <a:ext uri="{FF2B5EF4-FFF2-40B4-BE49-F238E27FC236}">
              <a16:creationId xmlns:a16="http://schemas.microsoft.com/office/drawing/2014/main" id="{00000000-0008-0000-0900-00008D010000}"/>
            </a:ext>
          </a:extLst>
        </xdr:cNvPr>
        <xdr:cNvCxnSpPr/>
      </xdr:nvCxnSpPr>
      <xdr:spPr>
        <a:xfrm>
          <a:off x="5956300" y="118002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69</xdr:row>
      <xdr:rowOff>90805</xdr:rowOff>
    </xdr:from>
    <xdr:ext cx="527685" cy="250190"/>
    <xdr:sp macro="" textlink="">
      <xdr:nvSpPr>
        <xdr:cNvPr id="398" name="テキスト ボックス 397">
          <a:extLst>
            <a:ext uri="{FF2B5EF4-FFF2-40B4-BE49-F238E27FC236}">
              <a16:creationId xmlns:a16="http://schemas.microsoft.com/office/drawing/2014/main" id="{00000000-0008-0000-0900-00008E010000}"/>
            </a:ext>
          </a:extLst>
        </xdr:cNvPr>
        <xdr:cNvSpPr txBox="1"/>
      </xdr:nvSpPr>
      <xdr:spPr>
        <a:xfrm>
          <a:off x="5481955" y="11661775"/>
          <a:ext cx="5276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24765</xdr:rowOff>
    </xdr:from>
    <xdr:to>
      <xdr:col>59</xdr:col>
      <xdr:colOff>50800</xdr:colOff>
      <xdr:row>68</xdr:row>
      <xdr:rowOff>24765</xdr:rowOff>
    </xdr:to>
    <xdr:cxnSp macro="">
      <xdr:nvCxnSpPr>
        <xdr:cNvPr id="399" name="直線コネクタ 398">
          <a:extLst>
            <a:ext uri="{FF2B5EF4-FFF2-40B4-BE49-F238E27FC236}">
              <a16:creationId xmlns:a16="http://schemas.microsoft.com/office/drawing/2014/main" id="{00000000-0008-0000-0900-00008F010000}"/>
            </a:ext>
          </a:extLst>
        </xdr:cNvPr>
        <xdr:cNvCxnSpPr/>
      </xdr:nvCxnSpPr>
      <xdr:spPr>
        <a:xfrm>
          <a:off x="5956300" y="114280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53340</xdr:rowOff>
    </xdr:from>
    <xdr:ext cx="595630" cy="249555"/>
    <xdr:sp macro="" textlink="">
      <xdr:nvSpPr>
        <xdr:cNvPr id="400" name="テキスト ボックス 399">
          <a:extLst>
            <a:ext uri="{FF2B5EF4-FFF2-40B4-BE49-F238E27FC236}">
              <a16:creationId xmlns:a16="http://schemas.microsoft.com/office/drawing/2014/main" id="{00000000-0008-0000-0900-000090010000}"/>
            </a:ext>
          </a:extLst>
        </xdr:cNvPr>
        <xdr:cNvSpPr txBox="1"/>
      </xdr:nvSpPr>
      <xdr:spPr>
        <a:xfrm>
          <a:off x="5417820" y="1128903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24765</xdr:rowOff>
    </xdr:from>
    <xdr:to>
      <xdr:col>59</xdr:col>
      <xdr:colOff>50800</xdr:colOff>
      <xdr:row>81</xdr:row>
      <xdr:rowOff>80645</xdr:rowOff>
    </xdr:to>
    <xdr:sp macro="" textlink="">
      <xdr:nvSpPr>
        <xdr:cNvPr id="401" name="普通建設事業費 （ うち新規整備　）グラフ枠">
          <a:extLst>
            <a:ext uri="{FF2B5EF4-FFF2-40B4-BE49-F238E27FC236}">
              <a16:creationId xmlns:a16="http://schemas.microsoft.com/office/drawing/2014/main" id="{00000000-0008-0000-0900-000091010000}"/>
            </a:ext>
          </a:extLst>
        </xdr:cNvPr>
        <xdr:cNvSpPr/>
      </xdr:nvSpPr>
      <xdr:spPr>
        <a:xfrm>
          <a:off x="5956300" y="11428095"/>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70</xdr:row>
      <xdr:rowOff>69850</xdr:rowOff>
    </xdr:from>
    <xdr:to>
      <xdr:col>54</xdr:col>
      <xdr:colOff>171450</xdr:colOff>
      <xdr:row>79</xdr:row>
      <xdr:rowOff>43180</xdr:rowOff>
    </xdr:to>
    <xdr:cxnSp macro="">
      <xdr:nvCxnSpPr>
        <xdr:cNvPr id="402" name="直線コネクタ 401">
          <a:extLst>
            <a:ext uri="{FF2B5EF4-FFF2-40B4-BE49-F238E27FC236}">
              <a16:creationId xmlns:a16="http://schemas.microsoft.com/office/drawing/2014/main" id="{00000000-0008-0000-0900-000092010000}"/>
            </a:ext>
          </a:extLst>
        </xdr:cNvPr>
        <xdr:cNvCxnSpPr/>
      </xdr:nvCxnSpPr>
      <xdr:spPr>
        <a:xfrm flipV="1">
          <a:off x="9429750" y="11808460"/>
          <a:ext cx="0" cy="14820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47625</xdr:rowOff>
    </xdr:from>
    <xdr:ext cx="245745" cy="250190"/>
    <xdr:sp macro="" textlink="">
      <xdr:nvSpPr>
        <xdr:cNvPr id="403" name="普通建設事業費 （ うち新規整備　）最小値テキスト">
          <a:extLst>
            <a:ext uri="{FF2B5EF4-FFF2-40B4-BE49-F238E27FC236}">
              <a16:creationId xmlns:a16="http://schemas.microsoft.com/office/drawing/2014/main" id="{00000000-0008-0000-0900-000093010000}"/>
            </a:ext>
          </a:extLst>
        </xdr:cNvPr>
        <xdr:cNvSpPr txBox="1"/>
      </xdr:nvSpPr>
      <xdr:spPr>
        <a:xfrm>
          <a:off x="9480550" y="13294995"/>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43180</xdr:rowOff>
    </xdr:from>
    <xdr:to>
      <xdr:col>55</xdr:col>
      <xdr:colOff>88900</xdr:colOff>
      <xdr:row>79</xdr:row>
      <xdr:rowOff>43180</xdr:rowOff>
    </xdr:to>
    <xdr:cxnSp macro="">
      <xdr:nvCxnSpPr>
        <xdr:cNvPr id="404" name="直線コネクタ 403">
          <a:extLst>
            <a:ext uri="{FF2B5EF4-FFF2-40B4-BE49-F238E27FC236}">
              <a16:creationId xmlns:a16="http://schemas.microsoft.com/office/drawing/2014/main" id="{00000000-0008-0000-0900-000094010000}"/>
            </a:ext>
          </a:extLst>
        </xdr:cNvPr>
        <xdr:cNvCxnSpPr/>
      </xdr:nvCxnSpPr>
      <xdr:spPr>
        <a:xfrm>
          <a:off x="9359900" y="132905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17145</xdr:rowOff>
    </xdr:from>
    <xdr:ext cx="530860" cy="249555"/>
    <xdr:sp macro="" textlink="">
      <xdr:nvSpPr>
        <xdr:cNvPr id="405" name="普通建設事業費 （ うち新規整備　）最大値テキスト">
          <a:extLst>
            <a:ext uri="{FF2B5EF4-FFF2-40B4-BE49-F238E27FC236}">
              <a16:creationId xmlns:a16="http://schemas.microsoft.com/office/drawing/2014/main" id="{00000000-0008-0000-0900-000095010000}"/>
            </a:ext>
          </a:extLst>
        </xdr:cNvPr>
        <xdr:cNvSpPr txBox="1"/>
      </xdr:nvSpPr>
      <xdr:spPr>
        <a:xfrm>
          <a:off x="9480550" y="11588115"/>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79,613</a:t>
          </a:r>
          <a:endParaRPr kumimoji="1" lang="ja-JP" altLang="en-US" sz="1000" b="1">
            <a:latin typeface="ＭＳ Ｐゴシック"/>
            <a:ea typeface="ＭＳ Ｐゴシック"/>
          </a:endParaRPr>
        </a:p>
      </xdr:txBody>
    </xdr:sp>
    <xdr:clientData/>
  </xdr:oneCellAnchor>
  <xdr:twoCellAnchor>
    <xdr:from>
      <xdr:col>54</xdr:col>
      <xdr:colOff>101600</xdr:colOff>
      <xdr:row>70</xdr:row>
      <xdr:rowOff>69850</xdr:rowOff>
    </xdr:from>
    <xdr:to>
      <xdr:col>55</xdr:col>
      <xdr:colOff>88900</xdr:colOff>
      <xdr:row>70</xdr:row>
      <xdr:rowOff>69850</xdr:rowOff>
    </xdr:to>
    <xdr:cxnSp macro="">
      <xdr:nvCxnSpPr>
        <xdr:cNvPr id="406" name="直線コネクタ 405">
          <a:extLst>
            <a:ext uri="{FF2B5EF4-FFF2-40B4-BE49-F238E27FC236}">
              <a16:creationId xmlns:a16="http://schemas.microsoft.com/office/drawing/2014/main" id="{00000000-0008-0000-0900-000096010000}"/>
            </a:ext>
          </a:extLst>
        </xdr:cNvPr>
        <xdr:cNvCxnSpPr/>
      </xdr:nvCxnSpPr>
      <xdr:spPr>
        <a:xfrm>
          <a:off x="9359900" y="1180846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56515</xdr:rowOff>
    </xdr:from>
    <xdr:to>
      <xdr:col>55</xdr:col>
      <xdr:colOff>0</xdr:colOff>
      <xdr:row>77</xdr:row>
      <xdr:rowOff>156845</xdr:rowOff>
    </xdr:to>
    <xdr:cxnSp macro="">
      <xdr:nvCxnSpPr>
        <xdr:cNvPr id="407" name="直線コネクタ 406">
          <a:extLst>
            <a:ext uri="{FF2B5EF4-FFF2-40B4-BE49-F238E27FC236}">
              <a16:creationId xmlns:a16="http://schemas.microsoft.com/office/drawing/2014/main" id="{00000000-0008-0000-0900-000097010000}"/>
            </a:ext>
          </a:extLst>
        </xdr:cNvPr>
        <xdr:cNvCxnSpPr/>
      </xdr:nvCxnSpPr>
      <xdr:spPr>
        <a:xfrm>
          <a:off x="8686800" y="12968605"/>
          <a:ext cx="742950" cy="1003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95885</xdr:rowOff>
    </xdr:from>
    <xdr:ext cx="530860" cy="252730"/>
    <xdr:sp macro="" textlink="">
      <xdr:nvSpPr>
        <xdr:cNvPr id="408" name="普通建設事業費 （ うち新規整備　）平均値テキスト">
          <a:extLst>
            <a:ext uri="{FF2B5EF4-FFF2-40B4-BE49-F238E27FC236}">
              <a16:creationId xmlns:a16="http://schemas.microsoft.com/office/drawing/2014/main" id="{00000000-0008-0000-0900-000098010000}"/>
            </a:ext>
          </a:extLst>
        </xdr:cNvPr>
        <xdr:cNvSpPr txBox="1"/>
      </xdr:nvSpPr>
      <xdr:spPr>
        <a:xfrm>
          <a:off x="9480550" y="13007975"/>
          <a:ext cx="53086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11,374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117475</xdr:rowOff>
    </xdr:from>
    <xdr:to>
      <xdr:col>55</xdr:col>
      <xdr:colOff>50800</xdr:colOff>
      <xdr:row>78</xdr:row>
      <xdr:rowOff>49530</xdr:rowOff>
    </xdr:to>
    <xdr:sp macro="" textlink="">
      <xdr:nvSpPr>
        <xdr:cNvPr id="409" name="フローチャート: 判断 408">
          <a:extLst>
            <a:ext uri="{FF2B5EF4-FFF2-40B4-BE49-F238E27FC236}">
              <a16:creationId xmlns:a16="http://schemas.microsoft.com/office/drawing/2014/main" id="{00000000-0008-0000-0900-000099010000}"/>
            </a:ext>
          </a:extLst>
        </xdr:cNvPr>
        <xdr:cNvSpPr/>
      </xdr:nvSpPr>
      <xdr:spPr>
        <a:xfrm>
          <a:off x="9398000" y="1302956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77</xdr:row>
      <xdr:rowOff>56515</xdr:rowOff>
    </xdr:from>
    <xdr:to>
      <xdr:col>50</xdr:col>
      <xdr:colOff>114300</xdr:colOff>
      <xdr:row>77</xdr:row>
      <xdr:rowOff>135890</xdr:rowOff>
    </xdr:to>
    <xdr:cxnSp macro="">
      <xdr:nvCxnSpPr>
        <xdr:cNvPr id="410" name="直線コネクタ 409">
          <a:extLst>
            <a:ext uri="{FF2B5EF4-FFF2-40B4-BE49-F238E27FC236}">
              <a16:creationId xmlns:a16="http://schemas.microsoft.com/office/drawing/2014/main" id="{00000000-0008-0000-0900-00009A010000}"/>
            </a:ext>
          </a:extLst>
        </xdr:cNvPr>
        <xdr:cNvCxnSpPr/>
      </xdr:nvCxnSpPr>
      <xdr:spPr>
        <a:xfrm flipV="1">
          <a:off x="7886700" y="12968605"/>
          <a:ext cx="800100" cy="793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140335</xdr:rowOff>
    </xdr:from>
    <xdr:to>
      <xdr:col>50</xdr:col>
      <xdr:colOff>165100</xdr:colOff>
      <xdr:row>78</xdr:row>
      <xdr:rowOff>72390</xdr:rowOff>
    </xdr:to>
    <xdr:sp macro="" textlink="">
      <xdr:nvSpPr>
        <xdr:cNvPr id="411" name="フローチャート: 判断 410">
          <a:extLst>
            <a:ext uri="{FF2B5EF4-FFF2-40B4-BE49-F238E27FC236}">
              <a16:creationId xmlns:a16="http://schemas.microsoft.com/office/drawing/2014/main" id="{00000000-0008-0000-0900-00009B010000}"/>
            </a:ext>
          </a:extLst>
        </xdr:cNvPr>
        <xdr:cNvSpPr/>
      </xdr:nvSpPr>
      <xdr:spPr>
        <a:xfrm>
          <a:off x="8636000" y="1305242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78</xdr:row>
      <xdr:rowOff>62865</xdr:rowOff>
    </xdr:from>
    <xdr:ext cx="534670" cy="252730"/>
    <xdr:sp macro="" textlink="">
      <xdr:nvSpPr>
        <xdr:cNvPr id="412" name="テキスト ボックス 411">
          <a:extLst>
            <a:ext uri="{FF2B5EF4-FFF2-40B4-BE49-F238E27FC236}">
              <a16:creationId xmlns:a16="http://schemas.microsoft.com/office/drawing/2014/main" id="{00000000-0008-0000-0900-00009C010000}"/>
            </a:ext>
          </a:extLst>
        </xdr:cNvPr>
        <xdr:cNvSpPr txBox="1"/>
      </xdr:nvSpPr>
      <xdr:spPr>
        <a:xfrm>
          <a:off x="8438515" y="13142595"/>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10,132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77</xdr:row>
      <xdr:rowOff>135890</xdr:rowOff>
    </xdr:from>
    <xdr:to>
      <xdr:col>45</xdr:col>
      <xdr:colOff>171450</xdr:colOff>
      <xdr:row>78</xdr:row>
      <xdr:rowOff>12065</xdr:rowOff>
    </xdr:to>
    <xdr:cxnSp macro="">
      <xdr:nvCxnSpPr>
        <xdr:cNvPr id="413" name="直線コネクタ 412">
          <a:extLst>
            <a:ext uri="{FF2B5EF4-FFF2-40B4-BE49-F238E27FC236}">
              <a16:creationId xmlns:a16="http://schemas.microsoft.com/office/drawing/2014/main" id="{00000000-0008-0000-0900-00009D010000}"/>
            </a:ext>
          </a:extLst>
        </xdr:cNvPr>
        <xdr:cNvCxnSpPr/>
      </xdr:nvCxnSpPr>
      <xdr:spPr>
        <a:xfrm flipV="1">
          <a:off x="7080250" y="13047980"/>
          <a:ext cx="80645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118110</xdr:rowOff>
    </xdr:from>
    <xdr:to>
      <xdr:col>46</xdr:col>
      <xdr:colOff>38100</xdr:colOff>
      <xdr:row>78</xdr:row>
      <xdr:rowOff>50800</xdr:rowOff>
    </xdr:to>
    <xdr:sp macro="" textlink="">
      <xdr:nvSpPr>
        <xdr:cNvPr id="414" name="フローチャート: 判断 413">
          <a:extLst>
            <a:ext uri="{FF2B5EF4-FFF2-40B4-BE49-F238E27FC236}">
              <a16:creationId xmlns:a16="http://schemas.microsoft.com/office/drawing/2014/main" id="{00000000-0008-0000-0900-00009E010000}"/>
            </a:ext>
          </a:extLst>
        </xdr:cNvPr>
        <xdr:cNvSpPr/>
      </xdr:nvSpPr>
      <xdr:spPr>
        <a:xfrm>
          <a:off x="7842250" y="13030200"/>
          <a:ext cx="825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78</xdr:row>
      <xdr:rowOff>41275</xdr:rowOff>
    </xdr:from>
    <xdr:ext cx="530860" cy="252730"/>
    <xdr:sp macro="" textlink="">
      <xdr:nvSpPr>
        <xdr:cNvPr id="415" name="テキスト ボックス 414">
          <a:extLst>
            <a:ext uri="{FF2B5EF4-FFF2-40B4-BE49-F238E27FC236}">
              <a16:creationId xmlns:a16="http://schemas.microsoft.com/office/drawing/2014/main" id="{00000000-0008-0000-0900-00009F010000}"/>
            </a:ext>
          </a:extLst>
        </xdr:cNvPr>
        <xdr:cNvSpPr txBox="1"/>
      </xdr:nvSpPr>
      <xdr:spPr>
        <a:xfrm>
          <a:off x="7644765" y="13121005"/>
          <a:ext cx="5308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11,292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72</xdr:row>
      <xdr:rowOff>10160</xdr:rowOff>
    </xdr:from>
    <xdr:to>
      <xdr:col>41</xdr:col>
      <xdr:colOff>50800</xdr:colOff>
      <xdr:row>78</xdr:row>
      <xdr:rowOff>12065</xdr:rowOff>
    </xdr:to>
    <xdr:cxnSp macro="">
      <xdr:nvCxnSpPr>
        <xdr:cNvPr id="416" name="直線コネクタ 415">
          <a:extLst>
            <a:ext uri="{FF2B5EF4-FFF2-40B4-BE49-F238E27FC236}">
              <a16:creationId xmlns:a16="http://schemas.microsoft.com/office/drawing/2014/main" id="{00000000-0008-0000-0900-0000A0010000}"/>
            </a:ext>
          </a:extLst>
        </xdr:cNvPr>
        <xdr:cNvCxnSpPr/>
      </xdr:nvCxnSpPr>
      <xdr:spPr>
        <a:xfrm>
          <a:off x="6286500" y="12084050"/>
          <a:ext cx="793750" cy="10077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127635</xdr:rowOff>
    </xdr:from>
    <xdr:to>
      <xdr:col>41</xdr:col>
      <xdr:colOff>101600</xdr:colOff>
      <xdr:row>78</xdr:row>
      <xdr:rowOff>59055</xdr:rowOff>
    </xdr:to>
    <xdr:sp macro="" textlink="">
      <xdr:nvSpPr>
        <xdr:cNvPr id="417" name="フローチャート: 判断 416">
          <a:extLst>
            <a:ext uri="{FF2B5EF4-FFF2-40B4-BE49-F238E27FC236}">
              <a16:creationId xmlns:a16="http://schemas.microsoft.com/office/drawing/2014/main" id="{00000000-0008-0000-0900-0000A1010000}"/>
            </a:ext>
          </a:extLst>
        </xdr:cNvPr>
        <xdr:cNvSpPr/>
      </xdr:nvSpPr>
      <xdr:spPr>
        <a:xfrm>
          <a:off x="7029450" y="1303972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76</xdr:row>
      <xdr:rowOff>74930</xdr:rowOff>
    </xdr:from>
    <xdr:ext cx="530860" cy="252730"/>
    <xdr:sp macro="" textlink="">
      <xdr:nvSpPr>
        <xdr:cNvPr id="418" name="テキスト ボックス 417">
          <a:extLst>
            <a:ext uri="{FF2B5EF4-FFF2-40B4-BE49-F238E27FC236}">
              <a16:creationId xmlns:a16="http://schemas.microsoft.com/office/drawing/2014/main" id="{00000000-0008-0000-0900-0000A2010000}"/>
            </a:ext>
          </a:extLst>
        </xdr:cNvPr>
        <xdr:cNvSpPr txBox="1"/>
      </xdr:nvSpPr>
      <xdr:spPr>
        <a:xfrm>
          <a:off x="6851015" y="12819380"/>
          <a:ext cx="5308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10,844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74930</xdr:rowOff>
    </xdr:from>
    <xdr:to>
      <xdr:col>36</xdr:col>
      <xdr:colOff>165100</xdr:colOff>
      <xdr:row>78</xdr:row>
      <xdr:rowOff>6350</xdr:rowOff>
    </xdr:to>
    <xdr:sp macro="" textlink="">
      <xdr:nvSpPr>
        <xdr:cNvPr id="419" name="フローチャート: 判断 418">
          <a:extLst>
            <a:ext uri="{FF2B5EF4-FFF2-40B4-BE49-F238E27FC236}">
              <a16:creationId xmlns:a16="http://schemas.microsoft.com/office/drawing/2014/main" id="{00000000-0008-0000-0900-0000A3010000}"/>
            </a:ext>
          </a:extLst>
        </xdr:cNvPr>
        <xdr:cNvSpPr/>
      </xdr:nvSpPr>
      <xdr:spPr>
        <a:xfrm>
          <a:off x="6235700" y="1298702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77</xdr:row>
      <xdr:rowOff>166370</xdr:rowOff>
    </xdr:from>
    <xdr:ext cx="534670" cy="253365"/>
    <xdr:sp macro="" textlink="">
      <xdr:nvSpPr>
        <xdr:cNvPr id="420" name="テキスト ボックス 419">
          <a:extLst>
            <a:ext uri="{FF2B5EF4-FFF2-40B4-BE49-F238E27FC236}">
              <a16:creationId xmlns:a16="http://schemas.microsoft.com/office/drawing/2014/main" id="{00000000-0008-0000-0900-0000A4010000}"/>
            </a:ext>
          </a:extLst>
        </xdr:cNvPr>
        <xdr:cNvSpPr txBox="1"/>
      </xdr:nvSpPr>
      <xdr:spPr>
        <a:xfrm>
          <a:off x="6038215" y="1307846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13,617</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78105</xdr:rowOff>
    </xdr:from>
    <xdr:ext cx="762000" cy="253365"/>
    <xdr:sp macro="" textlink="">
      <xdr:nvSpPr>
        <xdr:cNvPr id="421" name="テキスト ボックス 420">
          <a:extLst>
            <a:ext uri="{FF2B5EF4-FFF2-40B4-BE49-F238E27FC236}">
              <a16:creationId xmlns:a16="http://schemas.microsoft.com/office/drawing/2014/main" id="{00000000-0008-0000-0900-0000A5010000}"/>
            </a:ext>
          </a:extLst>
        </xdr:cNvPr>
        <xdr:cNvSpPr txBox="1"/>
      </xdr:nvSpPr>
      <xdr:spPr>
        <a:xfrm>
          <a:off x="925830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78105</xdr:rowOff>
    </xdr:from>
    <xdr:ext cx="762000" cy="253365"/>
    <xdr:sp macro="" textlink="">
      <xdr:nvSpPr>
        <xdr:cNvPr id="422" name="テキスト ボックス 421">
          <a:extLst>
            <a:ext uri="{FF2B5EF4-FFF2-40B4-BE49-F238E27FC236}">
              <a16:creationId xmlns:a16="http://schemas.microsoft.com/office/drawing/2014/main" id="{00000000-0008-0000-0900-0000A6010000}"/>
            </a:ext>
          </a:extLst>
        </xdr:cNvPr>
        <xdr:cNvSpPr txBox="1"/>
      </xdr:nvSpPr>
      <xdr:spPr>
        <a:xfrm>
          <a:off x="85153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171450</xdr:colOff>
      <xdr:row>81</xdr:row>
      <xdr:rowOff>78105</xdr:rowOff>
    </xdr:from>
    <xdr:ext cx="762000" cy="253365"/>
    <xdr:sp macro="" textlink="">
      <xdr:nvSpPr>
        <xdr:cNvPr id="423" name="テキスト ボックス 422">
          <a:extLst>
            <a:ext uri="{FF2B5EF4-FFF2-40B4-BE49-F238E27FC236}">
              <a16:creationId xmlns:a16="http://schemas.microsoft.com/office/drawing/2014/main" id="{00000000-0008-0000-0900-0000A7010000}"/>
            </a:ext>
          </a:extLst>
        </xdr:cNvPr>
        <xdr:cNvSpPr txBox="1"/>
      </xdr:nvSpPr>
      <xdr:spPr>
        <a:xfrm>
          <a:off x="77152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81</xdr:row>
      <xdr:rowOff>78105</xdr:rowOff>
    </xdr:from>
    <xdr:ext cx="758190" cy="253365"/>
    <xdr:sp macro="" textlink="">
      <xdr:nvSpPr>
        <xdr:cNvPr id="424" name="テキスト ボックス 423">
          <a:extLst>
            <a:ext uri="{FF2B5EF4-FFF2-40B4-BE49-F238E27FC236}">
              <a16:creationId xmlns:a16="http://schemas.microsoft.com/office/drawing/2014/main" id="{00000000-0008-0000-0900-0000A8010000}"/>
            </a:ext>
          </a:extLst>
        </xdr:cNvPr>
        <xdr:cNvSpPr txBox="1"/>
      </xdr:nvSpPr>
      <xdr:spPr>
        <a:xfrm>
          <a:off x="6908800" y="13660755"/>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78105</xdr:rowOff>
    </xdr:from>
    <xdr:ext cx="762000" cy="253365"/>
    <xdr:sp macro="" textlink="">
      <xdr:nvSpPr>
        <xdr:cNvPr id="425" name="テキスト ボックス 424">
          <a:extLst>
            <a:ext uri="{FF2B5EF4-FFF2-40B4-BE49-F238E27FC236}">
              <a16:creationId xmlns:a16="http://schemas.microsoft.com/office/drawing/2014/main" id="{00000000-0008-0000-0900-0000A9010000}"/>
            </a:ext>
          </a:extLst>
        </xdr:cNvPr>
        <xdr:cNvSpPr txBox="1"/>
      </xdr:nvSpPr>
      <xdr:spPr>
        <a:xfrm>
          <a:off x="61150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77</xdr:row>
      <xdr:rowOff>107315</xdr:rowOff>
    </xdr:from>
    <xdr:to>
      <xdr:col>55</xdr:col>
      <xdr:colOff>50800</xdr:colOff>
      <xdr:row>78</xdr:row>
      <xdr:rowOff>39370</xdr:rowOff>
    </xdr:to>
    <xdr:sp macro="" textlink="">
      <xdr:nvSpPr>
        <xdr:cNvPr id="426" name="楕円 425">
          <a:extLst>
            <a:ext uri="{FF2B5EF4-FFF2-40B4-BE49-F238E27FC236}">
              <a16:creationId xmlns:a16="http://schemas.microsoft.com/office/drawing/2014/main" id="{00000000-0008-0000-0900-0000AA010000}"/>
            </a:ext>
          </a:extLst>
        </xdr:cNvPr>
        <xdr:cNvSpPr/>
      </xdr:nvSpPr>
      <xdr:spPr>
        <a:xfrm>
          <a:off x="9398000" y="1301940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130175</xdr:rowOff>
    </xdr:from>
    <xdr:ext cx="530860" cy="252095"/>
    <xdr:sp macro="" textlink="">
      <xdr:nvSpPr>
        <xdr:cNvPr id="427" name="普通建設事業費 （ うち新規整備　）該当値テキスト">
          <a:extLst>
            <a:ext uri="{FF2B5EF4-FFF2-40B4-BE49-F238E27FC236}">
              <a16:creationId xmlns:a16="http://schemas.microsoft.com/office/drawing/2014/main" id="{00000000-0008-0000-0900-0000AB010000}"/>
            </a:ext>
          </a:extLst>
        </xdr:cNvPr>
        <xdr:cNvSpPr txBox="1"/>
      </xdr:nvSpPr>
      <xdr:spPr>
        <a:xfrm>
          <a:off x="9480550" y="12874625"/>
          <a:ext cx="5308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11,884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77</xdr:row>
      <xdr:rowOff>6350</xdr:rowOff>
    </xdr:from>
    <xdr:to>
      <xdr:col>50</xdr:col>
      <xdr:colOff>165100</xdr:colOff>
      <xdr:row>77</xdr:row>
      <xdr:rowOff>106680</xdr:rowOff>
    </xdr:to>
    <xdr:sp macro="" textlink="">
      <xdr:nvSpPr>
        <xdr:cNvPr id="428" name="楕円 427">
          <a:extLst>
            <a:ext uri="{FF2B5EF4-FFF2-40B4-BE49-F238E27FC236}">
              <a16:creationId xmlns:a16="http://schemas.microsoft.com/office/drawing/2014/main" id="{00000000-0008-0000-0900-0000AC010000}"/>
            </a:ext>
          </a:extLst>
        </xdr:cNvPr>
        <xdr:cNvSpPr/>
      </xdr:nvSpPr>
      <xdr:spPr>
        <a:xfrm>
          <a:off x="8636000" y="1291844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75</xdr:row>
      <xdr:rowOff>122555</xdr:rowOff>
    </xdr:from>
    <xdr:ext cx="534670" cy="249555"/>
    <xdr:sp macro="" textlink="">
      <xdr:nvSpPr>
        <xdr:cNvPr id="429" name="テキスト ボックス 428">
          <a:extLst>
            <a:ext uri="{FF2B5EF4-FFF2-40B4-BE49-F238E27FC236}">
              <a16:creationId xmlns:a16="http://schemas.microsoft.com/office/drawing/2014/main" id="{00000000-0008-0000-0900-0000AD010000}"/>
            </a:ext>
          </a:extLst>
        </xdr:cNvPr>
        <xdr:cNvSpPr txBox="1"/>
      </xdr:nvSpPr>
      <xdr:spPr>
        <a:xfrm>
          <a:off x="8438515" y="1269936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17,303</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77</xdr:row>
      <xdr:rowOff>86360</xdr:rowOff>
    </xdr:from>
    <xdr:to>
      <xdr:col>46</xdr:col>
      <xdr:colOff>38100</xdr:colOff>
      <xdr:row>78</xdr:row>
      <xdr:rowOff>17780</xdr:rowOff>
    </xdr:to>
    <xdr:sp macro="" textlink="">
      <xdr:nvSpPr>
        <xdr:cNvPr id="430" name="楕円 429">
          <a:extLst>
            <a:ext uri="{FF2B5EF4-FFF2-40B4-BE49-F238E27FC236}">
              <a16:creationId xmlns:a16="http://schemas.microsoft.com/office/drawing/2014/main" id="{00000000-0008-0000-0900-0000AE010000}"/>
            </a:ext>
          </a:extLst>
        </xdr:cNvPr>
        <xdr:cNvSpPr/>
      </xdr:nvSpPr>
      <xdr:spPr>
        <a:xfrm>
          <a:off x="7842250" y="1299845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76</xdr:row>
      <xdr:rowOff>34290</xdr:rowOff>
    </xdr:from>
    <xdr:ext cx="530860" cy="250190"/>
    <xdr:sp macro="" textlink="">
      <xdr:nvSpPr>
        <xdr:cNvPr id="431" name="テキスト ボックス 430">
          <a:extLst>
            <a:ext uri="{FF2B5EF4-FFF2-40B4-BE49-F238E27FC236}">
              <a16:creationId xmlns:a16="http://schemas.microsoft.com/office/drawing/2014/main" id="{00000000-0008-0000-0900-0000AF010000}"/>
            </a:ext>
          </a:extLst>
        </xdr:cNvPr>
        <xdr:cNvSpPr txBox="1"/>
      </xdr:nvSpPr>
      <xdr:spPr>
        <a:xfrm>
          <a:off x="7644765" y="12778740"/>
          <a:ext cx="5308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13,044</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77</xdr:row>
      <xdr:rowOff>129540</xdr:rowOff>
    </xdr:from>
    <xdr:to>
      <xdr:col>41</xdr:col>
      <xdr:colOff>101600</xdr:colOff>
      <xdr:row>78</xdr:row>
      <xdr:rowOff>61595</xdr:rowOff>
    </xdr:to>
    <xdr:sp macro="" textlink="">
      <xdr:nvSpPr>
        <xdr:cNvPr id="432" name="楕円 431">
          <a:extLst>
            <a:ext uri="{FF2B5EF4-FFF2-40B4-BE49-F238E27FC236}">
              <a16:creationId xmlns:a16="http://schemas.microsoft.com/office/drawing/2014/main" id="{00000000-0008-0000-0900-0000B0010000}"/>
            </a:ext>
          </a:extLst>
        </xdr:cNvPr>
        <xdr:cNvSpPr/>
      </xdr:nvSpPr>
      <xdr:spPr>
        <a:xfrm>
          <a:off x="7029450" y="1304163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78</xdr:row>
      <xdr:rowOff>52705</xdr:rowOff>
    </xdr:from>
    <xdr:ext cx="530860" cy="249555"/>
    <xdr:sp macro="" textlink="">
      <xdr:nvSpPr>
        <xdr:cNvPr id="433" name="テキスト ボックス 432">
          <a:extLst>
            <a:ext uri="{FF2B5EF4-FFF2-40B4-BE49-F238E27FC236}">
              <a16:creationId xmlns:a16="http://schemas.microsoft.com/office/drawing/2014/main" id="{00000000-0008-0000-0900-0000B1010000}"/>
            </a:ext>
          </a:extLst>
        </xdr:cNvPr>
        <xdr:cNvSpPr txBox="1"/>
      </xdr:nvSpPr>
      <xdr:spPr>
        <a:xfrm>
          <a:off x="6851015" y="13132435"/>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10,713</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71</xdr:row>
      <xdr:rowOff>128270</xdr:rowOff>
    </xdr:from>
    <xdr:to>
      <xdr:col>36</xdr:col>
      <xdr:colOff>165100</xdr:colOff>
      <xdr:row>72</xdr:row>
      <xdr:rowOff>59690</xdr:rowOff>
    </xdr:to>
    <xdr:sp macro="" textlink="">
      <xdr:nvSpPr>
        <xdr:cNvPr id="434" name="楕円 433">
          <a:extLst>
            <a:ext uri="{FF2B5EF4-FFF2-40B4-BE49-F238E27FC236}">
              <a16:creationId xmlns:a16="http://schemas.microsoft.com/office/drawing/2014/main" id="{00000000-0008-0000-0900-0000B2010000}"/>
            </a:ext>
          </a:extLst>
        </xdr:cNvPr>
        <xdr:cNvSpPr/>
      </xdr:nvSpPr>
      <xdr:spPr>
        <a:xfrm>
          <a:off x="6235700" y="1203452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70</xdr:row>
      <xdr:rowOff>75565</xdr:rowOff>
    </xdr:from>
    <xdr:ext cx="534670" cy="252730"/>
    <xdr:sp macro="" textlink="">
      <xdr:nvSpPr>
        <xdr:cNvPr id="435" name="テキスト ボックス 434">
          <a:extLst>
            <a:ext uri="{FF2B5EF4-FFF2-40B4-BE49-F238E27FC236}">
              <a16:creationId xmlns:a16="http://schemas.microsoft.com/office/drawing/2014/main" id="{00000000-0008-0000-0900-0000B3010000}"/>
            </a:ext>
          </a:extLst>
        </xdr:cNvPr>
        <xdr:cNvSpPr txBox="1"/>
      </xdr:nvSpPr>
      <xdr:spPr>
        <a:xfrm>
          <a:off x="6038215" y="11814175"/>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64,812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55880</xdr:rowOff>
    </xdr:from>
    <xdr:to>
      <xdr:col>59</xdr:col>
      <xdr:colOff>50800</xdr:colOff>
      <xdr:row>85</xdr:row>
      <xdr:rowOff>31115</xdr:rowOff>
    </xdr:to>
    <xdr:sp macro="" textlink="">
      <xdr:nvSpPr>
        <xdr:cNvPr id="436" name="正方形/長方形 435">
          <a:extLst>
            <a:ext uri="{FF2B5EF4-FFF2-40B4-BE49-F238E27FC236}">
              <a16:creationId xmlns:a16="http://schemas.microsoft.com/office/drawing/2014/main" id="{00000000-0008-0000-0900-0000B4010000}"/>
            </a:ext>
          </a:extLst>
        </xdr:cNvPr>
        <xdr:cNvSpPr/>
      </xdr:nvSpPr>
      <xdr:spPr>
        <a:xfrm>
          <a:off x="5956300" y="139738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55880</xdr:rowOff>
    </xdr:from>
    <xdr:to>
      <xdr:col>43</xdr:col>
      <xdr:colOff>63500</xdr:colOff>
      <xdr:row>86</xdr:row>
      <xdr:rowOff>136525</xdr:rowOff>
    </xdr:to>
    <xdr:sp macro="" textlink="">
      <xdr:nvSpPr>
        <xdr:cNvPr id="437" name="正方形/長方形 436">
          <a:extLst>
            <a:ext uri="{FF2B5EF4-FFF2-40B4-BE49-F238E27FC236}">
              <a16:creationId xmlns:a16="http://schemas.microsoft.com/office/drawing/2014/main" id="{00000000-0008-0000-0900-0000B5010000}"/>
            </a:ext>
          </a:extLst>
        </xdr:cNvPr>
        <xdr:cNvSpPr/>
      </xdr:nvSpPr>
      <xdr:spPr>
        <a:xfrm>
          <a:off x="606425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86995</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900-0000B6010000}"/>
            </a:ext>
          </a:extLst>
        </xdr:cNvPr>
        <xdr:cNvSpPr/>
      </xdr:nvSpPr>
      <xdr:spPr>
        <a:xfrm>
          <a:off x="606425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48/108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55880</xdr:rowOff>
    </xdr:from>
    <xdr:to>
      <xdr:col>48</xdr:col>
      <xdr:colOff>127000</xdr:colOff>
      <xdr:row>86</xdr:row>
      <xdr:rowOff>136525</xdr:rowOff>
    </xdr:to>
    <xdr:sp macro="" textlink="">
      <xdr:nvSpPr>
        <xdr:cNvPr id="439" name="正方形/長方形 438">
          <a:extLst>
            <a:ext uri="{FF2B5EF4-FFF2-40B4-BE49-F238E27FC236}">
              <a16:creationId xmlns:a16="http://schemas.microsoft.com/office/drawing/2014/main" id="{00000000-0008-0000-0900-0000B7010000}"/>
            </a:ext>
          </a:extLst>
        </xdr:cNvPr>
        <xdr:cNvSpPr/>
      </xdr:nvSpPr>
      <xdr:spPr>
        <a:xfrm>
          <a:off x="69850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86995</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900-0000B8010000}"/>
            </a:ext>
          </a:extLst>
        </xdr:cNvPr>
        <xdr:cNvSpPr/>
      </xdr:nvSpPr>
      <xdr:spPr>
        <a:xfrm>
          <a:off x="69850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35,689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55880</xdr:rowOff>
    </xdr:from>
    <xdr:to>
      <xdr:col>54</xdr:col>
      <xdr:colOff>127000</xdr:colOff>
      <xdr:row>86</xdr:row>
      <xdr:rowOff>136525</xdr:rowOff>
    </xdr:to>
    <xdr:sp macro="" textlink="">
      <xdr:nvSpPr>
        <xdr:cNvPr id="441" name="正方形/長方形 440">
          <a:extLst>
            <a:ext uri="{FF2B5EF4-FFF2-40B4-BE49-F238E27FC236}">
              <a16:creationId xmlns:a16="http://schemas.microsoft.com/office/drawing/2014/main" id="{00000000-0008-0000-0900-0000B9010000}"/>
            </a:ext>
          </a:extLst>
        </xdr:cNvPr>
        <xdr:cNvSpPr/>
      </xdr:nvSpPr>
      <xdr:spPr>
        <a:xfrm>
          <a:off x="80137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46</xdr:col>
      <xdr:colOff>127000</xdr:colOff>
      <xdr:row>86</xdr:row>
      <xdr:rowOff>86995</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900-0000BA010000}"/>
            </a:ext>
          </a:extLst>
        </xdr:cNvPr>
        <xdr:cNvSpPr/>
      </xdr:nvSpPr>
      <xdr:spPr>
        <a:xfrm>
          <a:off x="80137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23,864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24765</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900-0000BB010000}"/>
            </a:ext>
          </a:extLst>
        </xdr:cNvPr>
        <xdr:cNvSpPr/>
      </xdr:nvSpPr>
      <xdr:spPr>
        <a:xfrm>
          <a:off x="5956300" y="14780895"/>
          <a:ext cx="421005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5715</xdr:rowOff>
    </xdr:from>
    <xdr:ext cx="346075" cy="219710"/>
    <xdr:sp macro="" textlink="">
      <xdr:nvSpPr>
        <xdr:cNvPr id="444" name="テキスト ボックス 443">
          <a:extLst>
            <a:ext uri="{FF2B5EF4-FFF2-40B4-BE49-F238E27FC236}">
              <a16:creationId xmlns:a16="http://schemas.microsoft.com/office/drawing/2014/main" id="{00000000-0008-0000-0900-0000BC010000}"/>
            </a:ext>
          </a:extLst>
        </xdr:cNvPr>
        <xdr:cNvSpPr txBox="1"/>
      </xdr:nvSpPr>
      <xdr:spPr>
        <a:xfrm>
          <a:off x="5918200" y="14594205"/>
          <a:ext cx="34607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900-0000BD010000}"/>
            </a:ext>
          </a:extLst>
        </xdr:cNvPr>
        <xdr:cNvCxnSpPr/>
      </xdr:nvCxnSpPr>
      <xdr:spPr>
        <a:xfrm>
          <a:off x="5956300" y="17056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99060</xdr:rowOff>
    </xdr:from>
    <xdr:to>
      <xdr:col>59</xdr:col>
      <xdr:colOff>50800</xdr:colOff>
      <xdr:row>99</xdr:row>
      <xdr:rowOff>99060</xdr:rowOff>
    </xdr:to>
    <xdr:cxnSp macro="">
      <xdr:nvCxnSpPr>
        <xdr:cNvPr id="446" name="直線コネクタ 445">
          <a:extLst>
            <a:ext uri="{FF2B5EF4-FFF2-40B4-BE49-F238E27FC236}">
              <a16:creationId xmlns:a16="http://schemas.microsoft.com/office/drawing/2014/main" id="{00000000-0008-0000-0900-0000BE010000}"/>
            </a:ext>
          </a:extLst>
        </xdr:cNvPr>
        <xdr:cNvCxnSpPr/>
      </xdr:nvCxnSpPr>
      <xdr:spPr>
        <a:xfrm>
          <a:off x="5956300" y="167297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128270</xdr:rowOff>
    </xdr:from>
    <xdr:ext cx="245110" cy="259080"/>
    <xdr:sp macro="" textlink="">
      <xdr:nvSpPr>
        <xdr:cNvPr id="447" name="テキスト ボックス 446">
          <a:extLst>
            <a:ext uri="{FF2B5EF4-FFF2-40B4-BE49-F238E27FC236}">
              <a16:creationId xmlns:a16="http://schemas.microsoft.com/office/drawing/2014/main" id="{00000000-0008-0000-0900-0000BF010000}"/>
            </a:ext>
          </a:extLst>
        </xdr:cNvPr>
        <xdr:cNvSpPr txBox="1"/>
      </xdr:nvSpPr>
      <xdr:spPr>
        <a:xfrm>
          <a:off x="5726430" y="1658747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114935</xdr:rowOff>
    </xdr:from>
    <xdr:to>
      <xdr:col>59</xdr:col>
      <xdr:colOff>50800</xdr:colOff>
      <xdr:row>97</xdr:row>
      <xdr:rowOff>114935</xdr:rowOff>
    </xdr:to>
    <xdr:cxnSp macro="">
      <xdr:nvCxnSpPr>
        <xdr:cNvPr id="448" name="直線コネクタ 447">
          <a:extLst>
            <a:ext uri="{FF2B5EF4-FFF2-40B4-BE49-F238E27FC236}">
              <a16:creationId xmlns:a16="http://schemas.microsoft.com/office/drawing/2014/main" id="{00000000-0008-0000-0900-0000C0010000}"/>
            </a:ext>
          </a:extLst>
        </xdr:cNvPr>
        <xdr:cNvCxnSpPr/>
      </xdr:nvCxnSpPr>
      <xdr:spPr>
        <a:xfrm>
          <a:off x="5956300" y="1640268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144145</xdr:rowOff>
    </xdr:from>
    <xdr:ext cx="527685" cy="255270"/>
    <xdr:sp macro="" textlink="">
      <xdr:nvSpPr>
        <xdr:cNvPr id="449" name="テキスト ボックス 448">
          <a:extLst>
            <a:ext uri="{FF2B5EF4-FFF2-40B4-BE49-F238E27FC236}">
              <a16:creationId xmlns:a16="http://schemas.microsoft.com/office/drawing/2014/main" id="{00000000-0008-0000-0900-0000C1010000}"/>
            </a:ext>
          </a:extLst>
        </xdr:cNvPr>
        <xdr:cNvSpPr txBox="1"/>
      </xdr:nvSpPr>
      <xdr:spPr>
        <a:xfrm>
          <a:off x="5481955" y="16260445"/>
          <a:ext cx="52768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95</xdr:row>
      <xdr:rowOff>132080</xdr:rowOff>
    </xdr:from>
    <xdr:to>
      <xdr:col>59</xdr:col>
      <xdr:colOff>50800</xdr:colOff>
      <xdr:row>95</xdr:row>
      <xdr:rowOff>132080</xdr:rowOff>
    </xdr:to>
    <xdr:cxnSp macro="">
      <xdr:nvCxnSpPr>
        <xdr:cNvPr id="450" name="直線コネクタ 449">
          <a:extLst>
            <a:ext uri="{FF2B5EF4-FFF2-40B4-BE49-F238E27FC236}">
              <a16:creationId xmlns:a16="http://schemas.microsoft.com/office/drawing/2014/main" id="{00000000-0008-0000-0900-0000C2010000}"/>
            </a:ext>
          </a:extLst>
        </xdr:cNvPr>
        <xdr:cNvCxnSpPr/>
      </xdr:nvCxnSpPr>
      <xdr:spPr>
        <a:xfrm>
          <a:off x="5956300" y="1607693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94</xdr:row>
      <xdr:rowOff>160655</xdr:rowOff>
    </xdr:from>
    <xdr:ext cx="527685" cy="259080"/>
    <xdr:sp macro="" textlink="">
      <xdr:nvSpPr>
        <xdr:cNvPr id="451" name="テキスト ボックス 450">
          <a:extLst>
            <a:ext uri="{FF2B5EF4-FFF2-40B4-BE49-F238E27FC236}">
              <a16:creationId xmlns:a16="http://schemas.microsoft.com/office/drawing/2014/main" id="{00000000-0008-0000-0900-0000C3010000}"/>
            </a:ext>
          </a:extLst>
        </xdr:cNvPr>
        <xdr:cNvSpPr txBox="1"/>
      </xdr:nvSpPr>
      <xdr:spPr>
        <a:xfrm>
          <a:off x="5481955" y="1593405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147955</xdr:rowOff>
    </xdr:from>
    <xdr:to>
      <xdr:col>59</xdr:col>
      <xdr:colOff>50800</xdr:colOff>
      <xdr:row>93</xdr:row>
      <xdr:rowOff>147955</xdr:rowOff>
    </xdr:to>
    <xdr:cxnSp macro="">
      <xdr:nvCxnSpPr>
        <xdr:cNvPr id="452" name="直線コネクタ 451">
          <a:extLst>
            <a:ext uri="{FF2B5EF4-FFF2-40B4-BE49-F238E27FC236}">
              <a16:creationId xmlns:a16="http://schemas.microsoft.com/office/drawing/2014/main" id="{00000000-0008-0000-0900-0000C4010000}"/>
            </a:ext>
          </a:extLst>
        </xdr:cNvPr>
        <xdr:cNvCxnSpPr/>
      </xdr:nvCxnSpPr>
      <xdr:spPr>
        <a:xfrm>
          <a:off x="5956300" y="157499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93</xdr:row>
      <xdr:rowOff>6350</xdr:rowOff>
    </xdr:from>
    <xdr:ext cx="527685" cy="255270"/>
    <xdr:sp macro="" textlink="">
      <xdr:nvSpPr>
        <xdr:cNvPr id="453" name="テキスト ボックス 452">
          <a:extLst>
            <a:ext uri="{FF2B5EF4-FFF2-40B4-BE49-F238E27FC236}">
              <a16:creationId xmlns:a16="http://schemas.microsoft.com/office/drawing/2014/main" id="{00000000-0008-0000-0900-0000C5010000}"/>
            </a:ext>
          </a:extLst>
        </xdr:cNvPr>
        <xdr:cNvSpPr txBox="1"/>
      </xdr:nvSpPr>
      <xdr:spPr>
        <a:xfrm>
          <a:off x="5481955" y="15608300"/>
          <a:ext cx="52768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91</xdr:row>
      <xdr:rowOff>164465</xdr:rowOff>
    </xdr:from>
    <xdr:to>
      <xdr:col>59</xdr:col>
      <xdr:colOff>50800</xdr:colOff>
      <xdr:row>91</xdr:row>
      <xdr:rowOff>164465</xdr:rowOff>
    </xdr:to>
    <xdr:cxnSp macro="">
      <xdr:nvCxnSpPr>
        <xdr:cNvPr id="454" name="直線コネクタ 453">
          <a:extLst>
            <a:ext uri="{FF2B5EF4-FFF2-40B4-BE49-F238E27FC236}">
              <a16:creationId xmlns:a16="http://schemas.microsoft.com/office/drawing/2014/main" id="{00000000-0008-0000-0900-0000C6010000}"/>
            </a:ext>
          </a:extLst>
        </xdr:cNvPr>
        <xdr:cNvCxnSpPr/>
      </xdr:nvCxnSpPr>
      <xdr:spPr>
        <a:xfrm>
          <a:off x="5956300" y="1542351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91</xdr:row>
      <xdr:rowOff>22225</xdr:rowOff>
    </xdr:from>
    <xdr:ext cx="527685" cy="258445"/>
    <xdr:sp macro="" textlink="">
      <xdr:nvSpPr>
        <xdr:cNvPr id="455" name="テキスト ボックス 454">
          <a:extLst>
            <a:ext uri="{FF2B5EF4-FFF2-40B4-BE49-F238E27FC236}">
              <a16:creationId xmlns:a16="http://schemas.microsoft.com/office/drawing/2014/main" id="{00000000-0008-0000-0900-0000C7010000}"/>
            </a:ext>
          </a:extLst>
        </xdr:cNvPr>
        <xdr:cNvSpPr txBox="1"/>
      </xdr:nvSpPr>
      <xdr:spPr>
        <a:xfrm>
          <a:off x="5481955" y="15281275"/>
          <a:ext cx="5276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8255</xdr:rowOff>
    </xdr:from>
    <xdr:to>
      <xdr:col>59</xdr:col>
      <xdr:colOff>50800</xdr:colOff>
      <xdr:row>90</xdr:row>
      <xdr:rowOff>8255</xdr:rowOff>
    </xdr:to>
    <xdr:cxnSp macro="">
      <xdr:nvCxnSpPr>
        <xdr:cNvPr id="456" name="直線コネクタ 455">
          <a:extLst>
            <a:ext uri="{FF2B5EF4-FFF2-40B4-BE49-F238E27FC236}">
              <a16:creationId xmlns:a16="http://schemas.microsoft.com/office/drawing/2014/main" id="{00000000-0008-0000-0900-0000C8010000}"/>
            </a:ext>
          </a:extLst>
        </xdr:cNvPr>
        <xdr:cNvCxnSpPr/>
      </xdr:nvCxnSpPr>
      <xdr:spPr>
        <a:xfrm>
          <a:off x="5956300" y="150996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37465</xdr:rowOff>
    </xdr:from>
    <xdr:ext cx="595630" cy="253365"/>
    <xdr:sp macro="" textlink="">
      <xdr:nvSpPr>
        <xdr:cNvPr id="457" name="テキスト ボックス 456">
          <a:extLst>
            <a:ext uri="{FF2B5EF4-FFF2-40B4-BE49-F238E27FC236}">
              <a16:creationId xmlns:a16="http://schemas.microsoft.com/office/drawing/2014/main" id="{00000000-0008-0000-0900-0000C9010000}"/>
            </a:ext>
          </a:extLst>
        </xdr:cNvPr>
        <xdr:cNvSpPr txBox="1"/>
      </xdr:nvSpPr>
      <xdr:spPr>
        <a:xfrm>
          <a:off x="5417820" y="1496123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24765</xdr:rowOff>
    </xdr:from>
    <xdr:to>
      <xdr:col>59</xdr:col>
      <xdr:colOff>50800</xdr:colOff>
      <xdr:row>88</xdr:row>
      <xdr:rowOff>24765</xdr:rowOff>
    </xdr:to>
    <xdr:cxnSp macro="">
      <xdr:nvCxnSpPr>
        <xdr:cNvPr id="458" name="直線コネクタ 457">
          <a:extLst>
            <a:ext uri="{FF2B5EF4-FFF2-40B4-BE49-F238E27FC236}">
              <a16:creationId xmlns:a16="http://schemas.microsoft.com/office/drawing/2014/main" id="{00000000-0008-0000-0900-0000CA010000}"/>
            </a:ext>
          </a:extLst>
        </xdr:cNvPr>
        <xdr:cNvCxnSpPr/>
      </xdr:nvCxnSpPr>
      <xdr:spPr>
        <a:xfrm>
          <a:off x="5956300" y="147808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53340</xdr:rowOff>
    </xdr:from>
    <xdr:ext cx="595630" cy="249555"/>
    <xdr:sp macro="" textlink="">
      <xdr:nvSpPr>
        <xdr:cNvPr id="459" name="テキスト ボックス 458">
          <a:extLst>
            <a:ext uri="{FF2B5EF4-FFF2-40B4-BE49-F238E27FC236}">
              <a16:creationId xmlns:a16="http://schemas.microsoft.com/office/drawing/2014/main" id="{00000000-0008-0000-0900-0000CB010000}"/>
            </a:ext>
          </a:extLst>
        </xdr:cNvPr>
        <xdr:cNvSpPr txBox="1"/>
      </xdr:nvSpPr>
      <xdr:spPr>
        <a:xfrm>
          <a:off x="5417820" y="1464183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24765</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900-0000CC010000}"/>
            </a:ext>
          </a:extLst>
        </xdr:cNvPr>
        <xdr:cNvSpPr/>
      </xdr:nvSpPr>
      <xdr:spPr>
        <a:xfrm>
          <a:off x="5956300" y="14780895"/>
          <a:ext cx="421005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90</xdr:row>
      <xdr:rowOff>36830</xdr:rowOff>
    </xdr:from>
    <xdr:to>
      <xdr:col>54</xdr:col>
      <xdr:colOff>171450</xdr:colOff>
      <xdr:row>99</xdr:row>
      <xdr:rowOff>36195</xdr:rowOff>
    </xdr:to>
    <xdr:cxnSp macro="">
      <xdr:nvCxnSpPr>
        <xdr:cNvPr id="461" name="直線コネクタ 460">
          <a:extLst>
            <a:ext uri="{FF2B5EF4-FFF2-40B4-BE49-F238E27FC236}">
              <a16:creationId xmlns:a16="http://schemas.microsoft.com/office/drawing/2014/main" id="{00000000-0008-0000-0900-0000CD010000}"/>
            </a:ext>
          </a:extLst>
        </xdr:cNvPr>
        <xdr:cNvCxnSpPr/>
      </xdr:nvCxnSpPr>
      <xdr:spPr>
        <a:xfrm flipV="1">
          <a:off x="9429750" y="15128240"/>
          <a:ext cx="0" cy="15386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40640</xdr:rowOff>
    </xdr:from>
    <xdr:ext cx="466090" cy="255270"/>
    <xdr:sp macro="" textlink="">
      <xdr:nvSpPr>
        <xdr:cNvPr id="462" name="普通建設事業費 （ うち更新整備　）最小値テキスト">
          <a:extLst>
            <a:ext uri="{FF2B5EF4-FFF2-40B4-BE49-F238E27FC236}">
              <a16:creationId xmlns:a16="http://schemas.microsoft.com/office/drawing/2014/main" id="{00000000-0008-0000-0900-0000CE010000}"/>
            </a:ext>
          </a:extLst>
        </xdr:cNvPr>
        <xdr:cNvSpPr txBox="1"/>
      </xdr:nvSpPr>
      <xdr:spPr>
        <a:xfrm>
          <a:off x="9480550" y="1667129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3,822</a:t>
          </a:r>
          <a:endParaRPr kumimoji="1" lang="ja-JP" altLang="en-US" sz="1000" b="1">
            <a:latin typeface="ＭＳ Ｐゴシック"/>
            <a:ea typeface="ＭＳ Ｐゴシック"/>
          </a:endParaRPr>
        </a:p>
      </xdr:txBody>
    </xdr:sp>
    <xdr:clientData/>
  </xdr:oneCellAnchor>
  <xdr:twoCellAnchor>
    <xdr:from>
      <xdr:col>54</xdr:col>
      <xdr:colOff>101600</xdr:colOff>
      <xdr:row>99</xdr:row>
      <xdr:rowOff>36195</xdr:rowOff>
    </xdr:from>
    <xdr:to>
      <xdr:col>55</xdr:col>
      <xdr:colOff>88900</xdr:colOff>
      <xdr:row>99</xdr:row>
      <xdr:rowOff>36195</xdr:rowOff>
    </xdr:to>
    <xdr:cxnSp macro="">
      <xdr:nvCxnSpPr>
        <xdr:cNvPr id="463" name="直線コネクタ 462">
          <a:extLst>
            <a:ext uri="{FF2B5EF4-FFF2-40B4-BE49-F238E27FC236}">
              <a16:creationId xmlns:a16="http://schemas.microsoft.com/office/drawing/2014/main" id="{00000000-0008-0000-0900-0000CF010000}"/>
            </a:ext>
          </a:extLst>
        </xdr:cNvPr>
        <xdr:cNvCxnSpPr/>
      </xdr:nvCxnSpPr>
      <xdr:spPr>
        <a:xfrm>
          <a:off x="9359900" y="1666684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151765</xdr:rowOff>
    </xdr:from>
    <xdr:ext cx="530860" cy="252730"/>
    <xdr:sp macro="" textlink="">
      <xdr:nvSpPr>
        <xdr:cNvPr id="464" name="普通建設事業費 （ うち更新整備　）最大値テキスト">
          <a:extLst>
            <a:ext uri="{FF2B5EF4-FFF2-40B4-BE49-F238E27FC236}">
              <a16:creationId xmlns:a16="http://schemas.microsoft.com/office/drawing/2014/main" id="{00000000-0008-0000-0900-0000D0010000}"/>
            </a:ext>
          </a:extLst>
        </xdr:cNvPr>
        <xdr:cNvSpPr txBox="1"/>
      </xdr:nvSpPr>
      <xdr:spPr>
        <a:xfrm>
          <a:off x="9480550" y="14907895"/>
          <a:ext cx="5308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98,262</a:t>
          </a:r>
          <a:endParaRPr kumimoji="1" lang="ja-JP" altLang="en-US" sz="1000" b="1">
            <a:latin typeface="ＭＳ Ｐゴシック"/>
            <a:ea typeface="ＭＳ Ｐゴシック"/>
          </a:endParaRPr>
        </a:p>
      </xdr:txBody>
    </xdr:sp>
    <xdr:clientData/>
  </xdr:oneCellAnchor>
  <xdr:twoCellAnchor>
    <xdr:from>
      <xdr:col>54</xdr:col>
      <xdr:colOff>101600</xdr:colOff>
      <xdr:row>90</xdr:row>
      <xdr:rowOff>36830</xdr:rowOff>
    </xdr:from>
    <xdr:to>
      <xdr:col>55</xdr:col>
      <xdr:colOff>88900</xdr:colOff>
      <xdr:row>90</xdr:row>
      <xdr:rowOff>36830</xdr:rowOff>
    </xdr:to>
    <xdr:cxnSp macro="">
      <xdr:nvCxnSpPr>
        <xdr:cNvPr id="465" name="直線コネクタ 464">
          <a:extLst>
            <a:ext uri="{FF2B5EF4-FFF2-40B4-BE49-F238E27FC236}">
              <a16:creationId xmlns:a16="http://schemas.microsoft.com/office/drawing/2014/main" id="{00000000-0008-0000-0900-0000D1010000}"/>
            </a:ext>
          </a:extLst>
        </xdr:cNvPr>
        <xdr:cNvCxnSpPr/>
      </xdr:nvCxnSpPr>
      <xdr:spPr>
        <a:xfrm>
          <a:off x="9359900" y="151282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56515</xdr:rowOff>
    </xdr:from>
    <xdr:to>
      <xdr:col>55</xdr:col>
      <xdr:colOff>0</xdr:colOff>
      <xdr:row>98</xdr:row>
      <xdr:rowOff>116840</xdr:rowOff>
    </xdr:to>
    <xdr:cxnSp macro="">
      <xdr:nvCxnSpPr>
        <xdr:cNvPr id="466" name="直線コネクタ 465">
          <a:extLst>
            <a:ext uri="{FF2B5EF4-FFF2-40B4-BE49-F238E27FC236}">
              <a16:creationId xmlns:a16="http://schemas.microsoft.com/office/drawing/2014/main" id="{00000000-0008-0000-0900-0000D2010000}"/>
            </a:ext>
          </a:extLst>
        </xdr:cNvPr>
        <xdr:cNvCxnSpPr/>
      </xdr:nvCxnSpPr>
      <xdr:spPr>
        <a:xfrm flipV="1">
          <a:off x="8686800" y="16344265"/>
          <a:ext cx="742950" cy="2317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149225</xdr:rowOff>
    </xdr:from>
    <xdr:ext cx="530860" cy="259080"/>
    <xdr:sp macro="" textlink="">
      <xdr:nvSpPr>
        <xdr:cNvPr id="467" name="普通建設事業費 （ うち更新整備　）平均値テキスト">
          <a:extLst>
            <a:ext uri="{FF2B5EF4-FFF2-40B4-BE49-F238E27FC236}">
              <a16:creationId xmlns:a16="http://schemas.microsoft.com/office/drawing/2014/main" id="{00000000-0008-0000-0900-0000D3010000}"/>
            </a:ext>
          </a:extLst>
        </xdr:cNvPr>
        <xdr:cNvSpPr txBox="1"/>
      </xdr:nvSpPr>
      <xdr:spPr>
        <a:xfrm>
          <a:off x="9480550" y="16094075"/>
          <a:ext cx="5308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26,694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96</xdr:row>
      <xdr:rowOff>126365</xdr:rowOff>
    </xdr:from>
    <xdr:to>
      <xdr:col>55</xdr:col>
      <xdr:colOff>50800</xdr:colOff>
      <xdr:row>97</xdr:row>
      <xdr:rowOff>56515</xdr:rowOff>
    </xdr:to>
    <xdr:sp macro="" textlink="">
      <xdr:nvSpPr>
        <xdr:cNvPr id="468" name="フローチャート: 判断 467">
          <a:extLst>
            <a:ext uri="{FF2B5EF4-FFF2-40B4-BE49-F238E27FC236}">
              <a16:creationId xmlns:a16="http://schemas.microsoft.com/office/drawing/2014/main" id="{00000000-0008-0000-0900-0000D4010000}"/>
            </a:ext>
          </a:extLst>
        </xdr:cNvPr>
        <xdr:cNvSpPr/>
      </xdr:nvSpPr>
      <xdr:spPr>
        <a:xfrm>
          <a:off x="9398000" y="1624266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98</xdr:row>
      <xdr:rowOff>79375</xdr:rowOff>
    </xdr:from>
    <xdr:to>
      <xdr:col>50</xdr:col>
      <xdr:colOff>114300</xdr:colOff>
      <xdr:row>98</xdr:row>
      <xdr:rowOff>116840</xdr:rowOff>
    </xdr:to>
    <xdr:cxnSp macro="">
      <xdr:nvCxnSpPr>
        <xdr:cNvPr id="469" name="直線コネクタ 468">
          <a:extLst>
            <a:ext uri="{FF2B5EF4-FFF2-40B4-BE49-F238E27FC236}">
              <a16:creationId xmlns:a16="http://schemas.microsoft.com/office/drawing/2014/main" id="{00000000-0008-0000-0900-0000D5010000}"/>
            </a:ext>
          </a:extLst>
        </xdr:cNvPr>
        <xdr:cNvCxnSpPr/>
      </xdr:nvCxnSpPr>
      <xdr:spPr>
        <a:xfrm>
          <a:off x="7886700" y="16538575"/>
          <a:ext cx="8001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133350</xdr:rowOff>
    </xdr:from>
    <xdr:to>
      <xdr:col>50</xdr:col>
      <xdr:colOff>165100</xdr:colOff>
      <xdr:row>97</xdr:row>
      <xdr:rowOff>63500</xdr:rowOff>
    </xdr:to>
    <xdr:sp macro="" textlink="">
      <xdr:nvSpPr>
        <xdr:cNvPr id="470" name="フローチャート: 判断 469">
          <a:extLst>
            <a:ext uri="{FF2B5EF4-FFF2-40B4-BE49-F238E27FC236}">
              <a16:creationId xmlns:a16="http://schemas.microsoft.com/office/drawing/2014/main" id="{00000000-0008-0000-0900-0000D6010000}"/>
            </a:ext>
          </a:extLst>
        </xdr:cNvPr>
        <xdr:cNvSpPr/>
      </xdr:nvSpPr>
      <xdr:spPr>
        <a:xfrm>
          <a:off x="8636000" y="1624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95</xdr:row>
      <xdr:rowOff>80010</xdr:rowOff>
    </xdr:from>
    <xdr:ext cx="534670" cy="259080"/>
    <xdr:sp macro="" textlink="">
      <xdr:nvSpPr>
        <xdr:cNvPr id="471" name="テキスト ボックス 470">
          <a:extLst>
            <a:ext uri="{FF2B5EF4-FFF2-40B4-BE49-F238E27FC236}">
              <a16:creationId xmlns:a16="http://schemas.microsoft.com/office/drawing/2014/main" id="{00000000-0008-0000-0900-0000D7010000}"/>
            </a:ext>
          </a:extLst>
        </xdr:cNvPr>
        <xdr:cNvSpPr txBox="1"/>
      </xdr:nvSpPr>
      <xdr:spPr>
        <a:xfrm>
          <a:off x="8438515" y="160248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26,283</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98</xdr:row>
      <xdr:rowOff>79375</xdr:rowOff>
    </xdr:from>
    <xdr:to>
      <xdr:col>45</xdr:col>
      <xdr:colOff>171450</xdr:colOff>
      <xdr:row>98</xdr:row>
      <xdr:rowOff>109855</xdr:rowOff>
    </xdr:to>
    <xdr:cxnSp macro="">
      <xdr:nvCxnSpPr>
        <xdr:cNvPr id="472" name="直線コネクタ 471">
          <a:extLst>
            <a:ext uri="{FF2B5EF4-FFF2-40B4-BE49-F238E27FC236}">
              <a16:creationId xmlns:a16="http://schemas.microsoft.com/office/drawing/2014/main" id="{00000000-0008-0000-0900-0000D8010000}"/>
            </a:ext>
          </a:extLst>
        </xdr:cNvPr>
        <xdr:cNvCxnSpPr/>
      </xdr:nvCxnSpPr>
      <xdr:spPr>
        <a:xfrm flipV="1">
          <a:off x="7080250" y="16538575"/>
          <a:ext cx="80645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137160</xdr:rowOff>
    </xdr:from>
    <xdr:to>
      <xdr:col>46</xdr:col>
      <xdr:colOff>38100</xdr:colOff>
      <xdr:row>97</xdr:row>
      <xdr:rowOff>67310</xdr:rowOff>
    </xdr:to>
    <xdr:sp macro="" textlink="">
      <xdr:nvSpPr>
        <xdr:cNvPr id="473" name="フローチャート: 判断 472">
          <a:extLst>
            <a:ext uri="{FF2B5EF4-FFF2-40B4-BE49-F238E27FC236}">
              <a16:creationId xmlns:a16="http://schemas.microsoft.com/office/drawing/2014/main" id="{00000000-0008-0000-0900-0000D9010000}"/>
            </a:ext>
          </a:extLst>
        </xdr:cNvPr>
        <xdr:cNvSpPr/>
      </xdr:nvSpPr>
      <xdr:spPr>
        <a:xfrm>
          <a:off x="7842250" y="1625346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95</xdr:row>
      <xdr:rowOff>83820</xdr:rowOff>
    </xdr:from>
    <xdr:ext cx="530860" cy="259080"/>
    <xdr:sp macro="" textlink="">
      <xdr:nvSpPr>
        <xdr:cNvPr id="474" name="テキスト ボックス 473">
          <a:extLst>
            <a:ext uri="{FF2B5EF4-FFF2-40B4-BE49-F238E27FC236}">
              <a16:creationId xmlns:a16="http://schemas.microsoft.com/office/drawing/2014/main" id="{00000000-0008-0000-0900-0000DA010000}"/>
            </a:ext>
          </a:extLst>
        </xdr:cNvPr>
        <xdr:cNvSpPr txBox="1"/>
      </xdr:nvSpPr>
      <xdr:spPr>
        <a:xfrm>
          <a:off x="7644765" y="1602867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26,036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98</xdr:row>
      <xdr:rowOff>85090</xdr:rowOff>
    </xdr:from>
    <xdr:to>
      <xdr:col>41</xdr:col>
      <xdr:colOff>50800</xdr:colOff>
      <xdr:row>98</xdr:row>
      <xdr:rowOff>109855</xdr:rowOff>
    </xdr:to>
    <xdr:cxnSp macro="">
      <xdr:nvCxnSpPr>
        <xdr:cNvPr id="475" name="直線コネクタ 474">
          <a:extLst>
            <a:ext uri="{FF2B5EF4-FFF2-40B4-BE49-F238E27FC236}">
              <a16:creationId xmlns:a16="http://schemas.microsoft.com/office/drawing/2014/main" id="{00000000-0008-0000-0900-0000DB010000}"/>
            </a:ext>
          </a:extLst>
        </xdr:cNvPr>
        <xdr:cNvCxnSpPr/>
      </xdr:nvCxnSpPr>
      <xdr:spPr>
        <a:xfrm>
          <a:off x="6286500" y="16544290"/>
          <a:ext cx="79375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130175</xdr:rowOff>
    </xdr:from>
    <xdr:to>
      <xdr:col>41</xdr:col>
      <xdr:colOff>101600</xdr:colOff>
      <xdr:row>97</xdr:row>
      <xdr:rowOff>60325</xdr:rowOff>
    </xdr:to>
    <xdr:sp macro="" textlink="">
      <xdr:nvSpPr>
        <xdr:cNvPr id="476" name="フローチャート: 判断 475">
          <a:extLst>
            <a:ext uri="{FF2B5EF4-FFF2-40B4-BE49-F238E27FC236}">
              <a16:creationId xmlns:a16="http://schemas.microsoft.com/office/drawing/2014/main" id="{00000000-0008-0000-0900-0000DC010000}"/>
            </a:ext>
          </a:extLst>
        </xdr:cNvPr>
        <xdr:cNvSpPr/>
      </xdr:nvSpPr>
      <xdr:spPr>
        <a:xfrm>
          <a:off x="7029450" y="1624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95</xdr:row>
      <xdr:rowOff>76835</xdr:rowOff>
    </xdr:from>
    <xdr:ext cx="530860" cy="255270"/>
    <xdr:sp macro="" textlink="">
      <xdr:nvSpPr>
        <xdr:cNvPr id="477" name="テキスト ボックス 476">
          <a:extLst>
            <a:ext uri="{FF2B5EF4-FFF2-40B4-BE49-F238E27FC236}">
              <a16:creationId xmlns:a16="http://schemas.microsoft.com/office/drawing/2014/main" id="{00000000-0008-0000-0900-0000DD010000}"/>
            </a:ext>
          </a:extLst>
        </xdr:cNvPr>
        <xdr:cNvSpPr txBox="1"/>
      </xdr:nvSpPr>
      <xdr:spPr>
        <a:xfrm>
          <a:off x="6851015" y="1602168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26,466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97</xdr:row>
      <xdr:rowOff>3175</xdr:rowOff>
    </xdr:from>
    <xdr:to>
      <xdr:col>36</xdr:col>
      <xdr:colOff>165100</xdr:colOff>
      <xdr:row>97</xdr:row>
      <xdr:rowOff>104775</xdr:rowOff>
    </xdr:to>
    <xdr:sp macro="" textlink="">
      <xdr:nvSpPr>
        <xdr:cNvPr id="478" name="フローチャート: 判断 477">
          <a:extLst>
            <a:ext uri="{FF2B5EF4-FFF2-40B4-BE49-F238E27FC236}">
              <a16:creationId xmlns:a16="http://schemas.microsoft.com/office/drawing/2014/main" id="{00000000-0008-0000-0900-0000DE010000}"/>
            </a:ext>
          </a:extLst>
        </xdr:cNvPr>
        <xdr:cNvSpPr/>
      </xdr:nvSpPr>
      <xdr:spPr>
        <a:xfrm>
          <a:off x="6235700" y="1629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95</xdr:row>
      <xdr:rowOff>121285</xdr:rowOff>
    </xdr:from>
    <xdr:ext cx="534670" cy="255270"/>
    <xdr:sp macro="" textlink="">
      <xdr:nvSpPr>
        <xdr:cNvPr id="479" name="テキスト ボックス 478">
          <a:extLst>
            <a:ext uri="{FF2B5EF4-FFF2-40B4-BE49-F238E27FC236}">
              <a16:creationId xmlns:a16="http://schemas.microsoft.com/office/drawing/2014/main" id="{00000000-0008-0000-0900-0000DF010000}"/>
            </a:ext>
          </a:extLst>
        </xdr:cNvPr>
        <xdr:cNvSpPr txBox="1"/>
      </xdr:nvSpPr>
      <xdr:spPr>
        <a:xfrm>
          <a:off x="6038215" y="16066135"/>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23,732</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80" name="テキスト ボックス 479">
          <a:extLst>
            <a:ext uri="{FF2B5EF4-FFF2-40B4-BE49-F238E27FC236}">
              <a16:creationId xmlns:a16="http://schemas.microsoft.com/office/drawing/2014/main" id="{00000000-0008-0000-0900-0000E0010000}"/>
            </a:ext>
          </a:extLst>
        </xdr:cNvPr>
        <xdr:cNvSpPr txBox="1"/>
      </xdr:nvSpPr>
      <xdr:spPr>
        <a:xfrm>
          <a:off x="92583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81" name="テキスト ボックス 480">
          <a:extLst>
            <a:ext uri="{FF2B5EF4-FFF2-40B4-BE49-F238E27FC236}">
              <a16:creationId xmlns:a16="http://schemas.microsoft.com/office/drawing/2014/main" id="{00000000-0008-0000-0900-0000E1010000}"/>
            </a:ext>
          </a:extLst>
        </xdr:cNvPr>
        <xdr:cNvSpPr txBox="1"/>
      </xdr:nvSpPr>
      <xdr:spPr>
        <a:xfrm>
          <a:off x="85153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171450</xdr:colOff>
      <xdr:row>101</xdr:row>
      <xdr:rowOff>80010</xdr:rowOff>
    </xdr:from>
    <xdr:ext cx="762000" cy="259080"/>
    <xdr:sp macro="" textlink="">
      <xdr:nvSpPr>
        <xdr:cNvPr id="482" name="テキスト ボックス 481">
          <a:extLst>
            <a:ext uri="{FF2B5EF4-FFF2-40B4-BE49-F238E27FC236}">
              <a16:creationId xmlns:a16="http://schemas.microsoft.com/office/drawing/2014/main" id="{00000000-0008-0000-0900-0000E2010000}"/>
            </a:ext>
          </a:extLst>
        </xdr:cNvPr>
        <xdr:cNvSpPr txBox="1"/>
      </xdr:nvSpPr>
      <xdr:spPr>
        <a:xfrm>
          <a:off x="77152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58190" cy="259080"/>
    <xdr:sp macro="" textlink="">
      <xdr:nvSpPr>
        <xdr:cNvPr id="483" name="テキスト ボックス 482">
          <a:extLst>
            <a:ext uri="{FF2B5EF4-FFF2-40B4-BE49-F238E27FC236}">
              <a16:creationId xmlns:a16="http://schemas.microsoft.com/office/drawing/2014/main" id="{00000000-0008-0000-0900-0000E3010000}"/>
            </a:ext>
          </a:extLst>
        </xdr:cNvPr>
        <xdr:cNvSpPr txBox="1"/>
      </xdr:nvSpPr>
      <xdr:spPr>
        <a:xfrm>
          <a:off x="6908800" y="170535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84" name="テキスト ボックス 483">
          <a:extLst>
            <a:ext uri="{FF2B5EF4-FFF2-40B4-BE49-F238E27FC236}">
              <a16:creationId xmlns:a16="http://schemas.microsoft.com/office/drawing/2014/main" id="{00000000-0008-0000-0900-0000E4010000}"/>
            </a:ext>
          </a:extLst>
        </xdr:cNvPr>
        <xdr:cNvSpPr txBox="1"/>
      </xdr:nvSpPr>
      <xdr:spPr>
        <a:xfrm>
          <a:off x="61150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97</xdr:row>
      <xdr:rowOff>6350</xdr:rowOff>
    </xdr:from>
    <xdr:to>
      <xdr:col>55</xdr:col>
      <xdr:colOff>50800</xdr:colOff>
      <xdr:row>97</xdr:row>
      <xdr:rowOff>107315</xdr:rowOff>
    </xdr:to>
    <xdr:sp macro="" textlink="">
      <xdr:nvSpPr>
        <xdr:cNvPr id="485" name="楕円 484">
          <a:extLst>
            <a:ext uri="{FF2B5EF4-FFF2-40B4-BE49-F238E27FC236}">
              <a16:creationId xmlns:a16="http://schemas.microsoft.com/office/drawing/2014/main" id="{00000000-0008-0000-0900-0000E5010000}"/>
            </a:ext>
          </a:extLst>
        </xdr:cNvPr>
        <xdr:cNvSpPr/>
      </xdr:nvSpPr>
      <xdr:spPr>
        <a:xfrm>
          <a:off x="9398000" y="16294100"/>
          <a:ext cx="8255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155575</xdr:rowOff>
    </xdr:from>
    <xdr:ext cx="530860" cy="255270"/>
    <xdr:sp macro="" textlink="">
      <xdr:nvSpPr>
        <xdr:cNvPr id="486" name="普通建設事業費 （ うち更新整備　）該当値テキスト">
          <a:extLst>
            <a:ext uri="{FF2B5EF4-FFF2-40B4-BE49-F238E27FC236}">
              <a16:creationId xmlns:a16="http://schemas.microsoft.com/office/drawing/2014/main" id="{00000000-0008-0000-0900-0000E6010000}"/>
            </a:ext>
          </a:extLst>
        </xdr:cNvPr>
        <xdr:cNvSpPr txBox="1"/>
      </xdr:nvSpPr>
      <xdr:spPr>
        <a:xfrm>
          <a:off x="9480550" y="1627187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23,591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98</xdr:row>
      <xdr:rowOff>66040</xdr:rowOff>
    </xdr:from>
    <xdr:to>
      <xdr:col>50</xdr:col>
      <xdr:colOff>165100</xdr:colOff>
      <xdr:row>98</xdr:row>
      <xdr:rowOff>167640</xdr:rowOff>
    </xdr:to>
    <xdr:sp macro="" textlink="">
      <xdr:nvSpPr>
        <xdr:cNvPr id="487" name="楕円 486">
          <a:extLst>
            <a:ext uri="{FF2B5EF4-FFF2-40B4-BE49-F238E27FC236}">
              <a16:creationId xmlns:a16="http://schemas.microsoft.com/office/drawing/2014/main" id="{00000000-0008-0000-0900-0000E7010000}"/>
            </a:ext>
          </a:extLst>
        </xdr:cNvPr>
        <xdr:cNvSpPr/>
      </xdr:nvSpPr>
      <xdr:spPr>
        <a:xfrm>
          <a:off x="8636000" y="1652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98</xdr:row>
      <xdr:rowOff>159385</xdr:rowOff>
    </xdr:from>
    <xdr:ext cx="469900" cy="258445"/>
    <xdr:sp macro="" textlink="">
      <xdr:nvSpPr>
        <xdr:cNvPr id="488" name="テキスト ボックス 487">
          <a:extLst>
            <a:ext uri="{FF2B5EF4-FFF2-40B4-BE49-F238E27FC236}">
              <a16:creationId xmlns:a16="http://schemas.microsoft.com/office/drawing/2014/main" id="{00000000-0008-0000-0900-0000E8010000}"/>
            </a:ext>
          </a:extLst>
        </xdr:cNvPr>
        <xdr:cNvSpPr txBox="1"/>
      </xdr:nvSpPr>
      <xdr:spPr>
        <a:xfrm>
          <a:off x="8470900" y="1661858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9,381</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98</xdr:row>
      <xdr:rowOff>29210</xdr:rowOff>
    </xdr:from>
    <xdr:to>
      <xdr:col>46</xdr:col>
      <xdr:colOff>38100</xdr:colOff>
      <xdr:row>98</xdr:row>
      <xdr:rowOff>130175</xdr:rowOff>
    </xdr:to>
    <xdr:sp macro="" textlink="">
      <xdr:nvSpPr>
        <xdr:cNvPr id="489" name="楕円 488">
          <a:extLst>
            <a:ext uri="{FF2B5EF4-FFF2-40B4-BE49-F238E27FC236}">
              <a16:creationId xmlns:a16="http://schemas.microsoft.com/office/drawing/2014/main" id="{00000000-0008-0000-0900-0000E9010000}"/>
            </a:ext>
          </a:extLst>
        </xdr:cNvPr>
        <xdr:cNvSpPr/>
      </xdr:nvSpPr>
      <xdr:spPr>
        <a:xfrm>
          <a:off x="7842250" y="16488410"/>
          <a:ext cx="8255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98</xdr:row>
      <xdr:rowOff>121285</xdr:rowOff>
    </xdr:from>
    <xdr:ext cx="530860" cy="255270"/>
    <xdr:sp macro="" textlink="">
      <xdr:nvSpPr>
        <xdr:cNvPr id="490" name="テキスト ボックス 489">
          <a:extLst>
            <a:ext uri="{FF2B5EF4-FFF2-40B4-BE49-F238E27FC236}">
              <a16:creationId xmlns:a16="http://schemas.microsoft.com/office/drawing/2014/main" id="{00000000-0008-0000-0900-0000EA010000}"/>
            </a:ext>
          </a:extLst>
        </xdr:cNvPr>
        <xdr:cNvSpPr txBox="1"/>
      </xdr:nvSpPr>
      <xdr:spPr>
        <a:xfrm>
          <a:off x="7644765" y="1658048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11,694</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98</xdr:row>
      <xdr:rowOff>59055</xdr:rowOff>
    </xdr:from>
    <xdr:to>
      <xdr:col>41</xdr:col>
      <xdr:colOff>101600</xdr:colOff>
      <xdr:row>98</xdr:row>
      <xdr:rowOff>160655</xdr:rowOff>
    </xdr:to>
    <xdr:sp macro="" textlink="">
      <xdr:nvSpPr>
        <xdr:cNvPr id="491" name="楕円 490">
          <a:extLst>
            <a:ext uri="{FF2B5EF4-FFF2-40B4-BE49-F238E27FC236}">
              <a16:creationId xmlns:a16="http://schemas.microsoft.com/office/drawing/2014/main" id="{00000000-0008-0000-0900-0000EB010000}"/>
            </a:ext>
          </a:extLst>
        </xdr:cNvPr>
        <xdr:cNvSpPr/>
      </xdr:nvSpPr>
      <xdr:spPr>
        <a:xfrm>
          <a:off x="7029450" y="1651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98</xdr:row>
      <xdr:rowOff>151765</xdr:rowOff>
    </xdr:from>
    <xdr:ext cx="469900" cy="259080"/>
    <xdr:sp macro="" textlink="">
      <xdr:nvSpPr>
        <xdr:cNvPr id="492" name="テキスト ボックス 491">
          <a:extLst>
            <a:ext uri="{FF2B5EF4-FFF2-40B4-BE49-F238E27FC236}">
              <a16:creationId xmlns:a16="http://schemas.microsoft.com/office/drawing/2014/main" id="{00000000-0008-0000-0900-0000EC010000}"/>
            </a:ext>
          </a:extLst>
        </xdr:cNvPr>
        <xdr:cNvSpPr txBox="1"/>
      </xdr:nvSpPr>
      <xdr:spPr>
        <a:xfrm>
          <a:off x="6864350" y="166109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9,826</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98</xdr:row>
      <xdr:rowOff>34290</xdr:rowOff>
    </xdr:from>
    <xdr:to>
      <xdr:col>36</xdr:col>
      <xdr:colOff>165100</xdr:colOff>
      <xdr:row>98</xdr:row>
      <xdr:rowOff>135890</xdr:rowOff>
    </xdr:to>
    <xdr:sp macro="" textlink="">
      <xdr:nvSpPr>
        <xdr:cNvPr id="493" name="楕円 492">
          <a:extLst>
            <a:ext uri="{FF2B5EF4-FFF2-40B4-BE49-F238E27FC236}">
              <a16:creationId xmlns:a16="http://schemas.microsoft.com/office/drawing/2014/main" id="{00000000-0008-0000-0900-0000ED010000}"/>
            </a:ext>
          </a:extLst>
        </xdr:cNvPr>
        <xdr:cNvSpPr/>
      </xdr:nvSpPr>
      <xdr:spPr>
        <a:xfrm>
          <a:off x="6235700" y="16493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98</xdr:row>
      <xdr:rowOff>127000</xdr:rowOff>
    </xdr:from>
    <xdr:ext cx="534670" cy="259080"/>
    <xdr:sp macro="" textlink="">
      <xdr:nvSpPr>
        <xdr:cNvPr id="494" name="テキスト ボックス 493">
          <a:extLst>
            <a:ext uri="{FF2B5EF4-FFF2-40B4-BE49-F238E27FC236}">
              <a16:creationId xmlns:a16="http://schemas.microsoft.com/office/drawing/2014/main" id="{00000000-0008-0000-0900-0000EE010000}"/>
            </a:ext>
          </a:extLst>
        </xdr:cNvPr>
        <xdr:cNvSpPr txBox="1"/>
      </xdr:nvSpPr>
      <xdr:spPr>
        <a:xfrm>
          <a:off x="6038215" y="165862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11,349</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55880</xdr:rowOff>
    </xdr:from>
    <xdr:to>
      <xdr:col>89</xdr:col>
      <xdr:colOff>171450</xdr:colOff>
      <xdr:row>25</xdr:row>
      <xdr:rowOff>31115</xdr:rowOff>
    </xdr:to>
    <xdr:sp macro="" textlink="">
      <xdr:nvSpPr>
        <xdr:cNvPr id="495" name="正方形/長方形 494">
          <a:extLst>
            <a:ext uri="{FF2B5EF4-FFF2-40B4-BE49-F238E27FC236}">
              <a16:creationId xmlns:a16="http://schemas.microsoft.com/office/drawing/2014/main" id="{00000000-0008-0000-0900-0000EF010000}"/>
            </a:ext>
          </a:extLst>
        </xdr:cNvPr>
        <xdr:cNvSpPr/>
      </xdr:nvSpPr>
      <xdr:spPr>
        <a:xfrm>
          <a:off x="11207750" y="39154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55880</xdr:rowOff>
    </xdr:from>
    <xdr:to>
      <xdr:col>74</xdr:col>
      <xdr:colOff>0</xdr:colOff>
      <xdr:row>26</xdr:row>
      <xdr:rowOff>136525</xdr:rowOff>
    </xdr:to>
    <xdr:sp macro="" textlink="">
      <xdr:nvSpPr>
        <xdr:cNvPr id="496" name="正方形/長方形 495">
          <a:extLst>
            <a:ext uri="{FF2B5EF4-FFF2-40B4-BE49-F238E27FC236}">
              <a16:creationId xmlns:a16="http://schemas.microsoft.com/office/drawing/2014/main" id="{00000000-0008-0000-0900-0000F0010000}"/>
            </a:ext>
          </a:extLst>
        </xdr:cNvPr>
        <xdr:cNvSpPr/>
      </xdr:nvSpPr>
      <xdr:spPr>
        <a:xfrm>
          <a:off x="113157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86995</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900-0000F1010000}"/>
            </a:ext>
          </a:extLst>
        </xdr:cNvPr>
        <xdr:cNvSpPr/>
      </xdr:nvSpPr>
      <xdr:spPr>
        <a:xfrm>
          <a:off x="113157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59/108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55880</xdr:rowOff>
    </xdr:from>
    <xdr:to>
      <xdr:col>79</xdr:col>
      <xdr:colOff>63500</xdr:colOff>
      <xdr:row>26</xdr:row>
      <xdr:rowOff>136525</xdr:rowOff>
    </xdr:to>
    <xdr:sp macro="" textlink="">
      <xdr:nvSpPr>
        <xdr:cNvPr id="498" name="正方形/長方形 497">
          <a:extLst>
            <a:ext uri="{FF2B5EF4-FFF2-40B4-BE49-F238E27FC236}">
              <a16:creationId xmlns:a16="http://schemas.microsoft.com/office/drawing/2014/main" id="{00000000-0008-0000-0900-0000F2010000}"/>
            </a:ext>
          </a:extLst>
        </xdr:cNvPr>
        <xdr:cNvSpPr/>
      </xdr:nvSpPr>
      <xdr:spPr>
        <a:xfrm>
          <a:off x="1223645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86995</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900-0000F3010000}"/>
            </a:ext>
          </a:extLst>
        </xdr:cNvPr>
        <xdr:cNvSpPr/>
      </xdr:nvSpPr>
      <xdr:spPr>
        <a:xfrm>
          <a:off x="1223645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55880</xdr:rowOff>
    </xdr:from>
    <xdr:to>
      <xdr:col>85</xdr:col>
      <xdr:colOff>63500</xdr:colOff>
      <xdr:row>26</xdr:row>
      <xdr:rowOff>136525</xdr:rowOff>
    </xdr:to>
    <xdr:sp macro="" textlink="">
      <xdr:nvSpPr>
        <xdr:cNvPr id="500" name="正方形/長方形 499">
          <a:extLst>
            <a:ext uri="{FF2B5EF4-FFF2-40B4-BE49-F238E27FC236}">
              <a16:creationId xmlns:a16="http://schemas.microsoft.com/office/drawing/2014/main" id="{00000000-0008-0000-0900-0000F4010000}"/>
            </a:ext>
          </a:extLst>
        </xdr:cNvPr>
        <xdr:cNvSpPr/>
      </xdr:nvSpPr>
      <xdr:spPr>
        <a:xfrm>
          <a:off x="1326515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77</xdr:col>
      <xdr:colOff>63500</xdr:colOff>
      <xdr:row>26</xdr:row>
      <xdr:rowOff>86995</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900-0000F5010000}"/>
            </a:ext>
          </a:extLst>
        </xdr:cNvPr>
        <xdr:cNvSpPr/>
      </xdr:nvSpPr>
      <xdr:spPr>
        <a:xfrm>
          <a:off x="1326515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24765</xdr:rowOff>
    </xdr:from>
    <xdr:to>
      <xdr:col>89</xdr:col>
      <xdr:colOff>171450</xdr:colOff>
      <xdr:row>41</xdr:row>
      <xdr:rowOff>80645</xdr:rowOff>
    </xdr:to>
    <xdr:sp macro="" textlink="">
      <xdr:nvSpPr>
        <xdr:cNvPr id="502" name="正方形/長方形 501">
          <a:extLst>
            <a:ext uri="{FF2B5EF4-FFF2-40B4-BE49-F238E27FC236}">
              <a16:creationId xmlns:a16="http://schemas.microsoft.com/office/drawing/2014/main" id="{00000000-0008-0000-0900-0000F6010000}"/>
            </a:ext>
          </a:extLst>
        </xdr:cNvPr>
        <xdr:cNvSpPr/>
      </xdr:nvSpPr>
      <xdr:spPr>
        <a:xfrm>
          <a:off x="11207750" y="4722495"/>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5715</xdr:rowOff>
    </xdr:from>
    <xdr:ext cx="349885" cy="219710"/>
    <xdr:sp macro="" textlink="">
      <xdr:nvSpPr>
        <xdr:cNvPr id="503" name="テキスト ボックス 502">
          <a:extLst>
            <a:ext uri="{FF2B5EF4-FFF2-40B4-BE49-F238E27FC236}">
              <a16:creationId xmlns:a16="http://schemas.microsoft.com/office/drawing/2014/main" id="{00000000-0008-0000-0900-0000F7010000}"/>
            </a:ext>
          </a:extLst>
        </xdr:cNvPr>
        <xdr:cNvSpPr txBox="1"/>
      </xdr:nvSpPr>
      <xdr:spPr>
        <a:xfrm>
          <a:off x="11169650" y="4535805"/>
          <a:ext cx="34988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80645</xdr:rowOff>
    </xdr:from>
    <xdr:to>
      <xdr:col>89</xdr:col>
      <xdr:colOff>171450</xdr:colOff>
      <xdr:row>41</xdr:row>
      <xdr:rowOff>80645</xdr:rowOff>
    </xdr:to>
    <xdr:cxnSp macro="">
      <xdr:nvCxnSpPr>
        <xdr:cNvPr id="504" name="直線コネクタ 503">
          <a:extLst>
            <a:ext uri="{FF2B5EF4-FFF2-40B4-BE49-F238E27FC236}">
              <a16:creationId xmlns:a16="http://schemas.microsoft.com/office/drawing/2014/main" id="{00000000-0008-0000-0900-0000F8010000}"/>
            </a:ext>
          </a:extLst>
        </xdr:cNvPr>
        <xdr:cNvCxnSpPr/>
      </xdr:nvCxnSpPr>
      <xdr:spPr>
        <a:xfrm>
          <a:off x="11207750" y="69576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136525</xdr:rowOff>
    </xdr:from>
    <xdr:to>
      <xdr:col>89</xdr:col>
      <xdr:colOff>171450</xdr:colOff>
      <xdr:row>38</xdr:row>
      <xdr:rowOff>136525</xdr:rowOff>
    </xdr:to>
    <xdr:cxnSp macro="">
      <xdr:nvCxnSpPr>
        <xdr:cNvPr id="505" name="直線コネクタ 504">
          <a:extLst>
            <a:ext uri="{FF2B5EF4-FFF2-40B4-BE49-F238E27FC236}">
              <a16:creationId xmlns:a16="http://schemas.microsoft.com/office/drawing/2014/main" id="{00000000-0008-0000-0900-0000F9010000}"/>
            </a:ext>
          </a:extLst>
        </xdr:cNvPr>
        <xdr:cNvCxnSpPr/>
      </xdr:nvCxnSpPr>
      <xdr:spPr>
        <a:xfrm>
          <a:off x="11207750" y="651065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37</xdr:row>
      <xdr:rowOff>165100</xdr:rowOff>
    </xdr:from>
    <xdr:ext cx="245110" cy="249555"/>
    <xdr:sp macro="" textlink="">
      <xdr:nvSpPr>
        <xdr:cNvPr id="506" name="テキスト ボックス 505">
          <a:extLst>
            <a:ext uri="{FF2B5EF4-FFF2-40B4-BE49-F238E27FC236}">
              <a16:creationId xmlns:a16="http://schemas.microsoft.com/office/drawing/2014/main" id="{00000000-0008-0000-0900-0000FA010000}"/>
            </a:ext>
          </a:extLst>
        </xdr:cNvPr>
        <xdr:cNvSpPr txBox="1"/>
      </xdr:nvSpPr>
      <xdr:spPr>
        <a:xfrm>
          <a:off x="10977880" y="6371590"/>
          <a:ext cx="24511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24765</xdr:rowOff>
    </xdr:from>
    <xdr:to>
      <xdr:col>89</xdr:col>
      <xdr:colOff>171450</xdr:colOff>
      <xdr:row>36</xdr:row>
      <xdr:rowOff>24765</xdr:rowOff>
    </xdr:to>
    <xdr:cxnSp macro="">
      <xdr:nvCxnSpPr>
        <xdr:cNvPr id="507" name="直線コネクタ 506">
          <a:extLst>
            <a:ext uri="{FF2B5EF4-FFF2-40B4-BE49-F238E27FC236}">
              <a16:creationId xmlns:a16="http://schemas.microsoft.com/office/drawing/2014/main" id="{00000000-0008-0000-0900-0000FB010000}"/>
            </a:ext>
          </a:extLst>
        </xdr:cNvPr>
        <xdr:cNvCxnSpPr/>
      </xdr:nvCxnSpPr>
      <xdr:spPr>
        <a:xfrm>
          <a:off x="11207750" y="606361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35</xdr:row>
      <xdr:rowOff>53340</xdr:rowOff>
    </xdr:from>
    <xdr:ext cx="531495" cy="249555"/>
    <xdr:sp macro="" textlink="">
      <xdr:nvSpPr>
        <xdr:cNvPr id="508" name="テキスト ボックス 507">
          <a:extLst>
            <a:ext uri="{FF2B5EF4-FFF2-40B4-BE49-F238E27FC236}">
              <a16:creationId xmlns:a16="http://schemas.microsoft.com/office/drawing/2014/main" id="{00000000-0008-0000-0900-0000FC010000}"/>
            </a:ext>
          </a:extLst>
        </xdr:cNvPr>
        <xdr:cNvSpPr txBox="1"/>
      </xdr:nvSpPr>
      <xdr:spPr>
        <a:xfrm>
          <a:off x="10733405" y="592455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80645</xdr:rowOff>
    </xdr:from>
    <xdr:to>
      <xdr:col>89</xdr:col>
      <xdr:colOff>171450</xdr:colOff>
      <xdr:row>33</xdr:row>
      <xdr:rowOff>80645</xdr:rowOff>
    </xdr:to>
    <xdr:cxnSp macro="">
      <xdr:nvCxnSpPr>
        <xdr:cNvPr id="509" name="直線コネクタ 508">
          <a:extLst>
            <a:ext uri="{FF2B5EF4-FFF2-40B4-BE49-F238E27FC236}">
              <a16:creationId xmlns:a16="http://schemas.microsoft.com/office/drawing/2014/main" id="{00000000-0008-0000-0900-0000FD010000}"/>
            </a:ext>
          </a:extLst>
        </xdr:cNvPr>
        <xdr:cNvCxnSpPr/>
      </xdr:nvCxnSpPr>
      <xdr:spPr>
        <a:xfrm>
          <a:off x="11207750" y="561657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32</xdr:row>
      <xdr:rowOff>109220</xdr:rowOff>
    </xdr:from>
    <xdr:ext cx="531495" cy="249555"/>
    <xdr:sp macro="" textlink="">
      <xdr:nvSpPr>
        <xdr:cNvPr id="510" name="テキスト ボックス 509">
          <a:extLst>
            <a:ext uri="{FF2B5EF4-FFF2-40B4-BE49-F238E27FC236}">
              <a16:creationId xmlns:a16="http://schemas.microsoft.com/office/drawing/2014/main" id="{00000000-0008-0000-0900-0000FE010000}"/>
            </a:ext>
          </a:extLst>
        </xdr:cNvPr>
        <xdr:cNvSpPr txBox="1"/>
      </xdr:nvSpPr>
      <xdr:spPr>
        <a:xfrm>
          <a:off x="10733405" y="547751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136525</xdr:rowOff>
    </xdr:from>
    <xdr:to>
      <xdr:col>89</xdr:col>
      <xdr:colOff>171450</xdr:colOff>
      <xdr:row>30</xdr:row>
      <xdr:rowOff>136525</xdr:rowOff>
    </xdr:to>
    <xdr:cxnSp macro="">
      <xdr:nvCxnSpPr>
        <xdr:cNvPr id="511" name="直線コネクタ 510">
          <a:extLst>
            <a:ext uri="{FF2B5EF4-FFF2-40B4-BE49-F238E27FC236}">
              <a16:creationId xmlns:a16="http://schemas.microsoft.com/office/drawing/2014/main" id="{00000000-0008-0000-0900-0000FF010000}"/>
            </a:ext>
          </a:extLst>
        </xdr:cNvPr>
        <xdr:cNvCxnSpPr/>
      </xdr:nvCxnSpPr>
      <xdr:spPr>
        <a:xfrm>
          <a:off x="11207750" y="516953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165100</xdr:rowOff>
    </xdr:from>
    <xdr:ext cx="531495" cy="249555"/>
    <xdr:sp macro="" textlink="">
      <xdr:nvSpPr>
        <xdr:cNvPr id="512" name="テキスト ボックス 511">
          <a:extLst>
            <a:ext uri="{FF2B5EF4-FFF2-40B4-BE49-F238E27FC236}">
              <a16:creationId xmlns:a16="http://schemas.microsoft.com/office/drawing/2014/main" id="{00000000-0008-0000-0900-000000020000}"/>
            </a:ext>
          </a:extLst>
        </xdr:cNvPr>
        <xdr:cNvSpPr txBox="1"/>
      </xdr:nvSpPr>
      <xdr:spPr>
        <a:xfrm>
          <a:off x="10733405" y="503047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24765</xdr:rowOff>
    </xdr:from>
    <xdr:to>
      <xdr:col>89</xdr:col>
      <xdr:colOff>171450</xdr:colOff>
      <xdr:row>28</xdr:row>
      <xdr:rowOff>24765</xdr:rowOff>
    </xdr:to>
    <xdr:cxnSp macro="">
      <xdr:nvCxnSpPr>
        <xdr:cNvPr id="513" name="直線コネクタ 512">
          <a:extLst>
            <a:ext uri="{FF2B5EF4-FFF2-40B4-BE49-F238E27FC236}">
              <a16:creationId xmlns:a16="http://schemas.microsoft.com/office/drawing/2014/main" id="{00000000-0008-0000-0900-000001020000}"/>
            </a:ext>
          </a:extLst>
        </xdr:cNvPr>
        <xdr:cNvCxnSpPr/>
      </xdr:nvCxnSpPr>
      <xdr:spPr>
        <a:xfrm>
          <a:off x="11207750" y="47224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27</xdr:row>
      <xdr:rowOff>53340</xdr:rowOff>
    </xdr:from>
    <xdr:ext cx="531495" cy="249555"/>
    <xdr:sp macro="" textlink="">
      <xdr:nvSpPr>
        <xdr:cNvPr id="514" name="テキスト ボックス 513">
          <a:extLst>
            <a:ext uri="{FF2B5EF4-FFF2-40B4-BE49-F238E27FC236}">
              <a16:creationId xmlns:a16="http://schemas.microsoft.com/office/drawing/2014/main" id="{00000000-0008-0000-0900-000002020000}"/>
            </a:ext>
          </a:extLst>
        </xdr:cNvPr>
        <xdr:cNvSpPr txBox="1"/>
      </xdr:nvSpPr>
      <xdr:spPr>
        <a:xfrm>
          <a:off x="10733405" y="458343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24765</xdr:rowOff>
    </xdr:from>
    <xdr:to>
      <xdr:col>89</xdr:col>
      <xdr:colOff>171450</xdr:colOff>
      <xdr:row>41</xdr:row>
      <xdr:rowOff>80645</xdr:rowOff>
    </xdr:to>
    <xdr:sp macro="" textlink="">
      <xdr:nvSpPr>
        <xdr:cNvPr id="515" name="災害復旧事業費グラフ枠">
          <a:extLst>
            <a:ext uri="{FF2B5EF4-FFF2-40B4-BE49-F238E27FC236}">
              <a16:creationId xmlns:a16="http://schemas.microsoft.com/office/drawing/2014/main" id="{00000000-0008-0000-0900-000003020000}"/>
            </a:ext>
          </a:extLst>
        </xdr:cNvPr>
        <xdr:cNvSpPr/>
      </xdr:nvSpPr>
      <xdr:spPr>
        <a:xfrm>
          <a:off x="11207750" y="4722495"/>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84455</xdr:rowOff>
    </xdr:from>
    <xdr:to>
      <xdr:col>85</xdr:col>
      <xdr:colOff>126365</xdr:colOff>
      <xdr:row>38</xdr:row>
      <xdr:rowOff>136525</xdr:rowOff>
    </xdr:to>
    <xdr:cxnSp macro="">
      <xdr:nvCxnSpPr>
        <xdr:cNvPr id="516" name="直線コネクタ 515">
          <a:extLst>
            <a:ext uri="{FF2B5EF4-FFF2-40B4-BE49-F238E27FC236}">
              <a16:creationId xmlns:a16="http://schemas.microsoft.com/office/drawing/2014/main" id="{00000000-0008-0000-0900-000004020000}"/>
            </a:ext>
          </a:extLst>
        </xdr:cNvPr>
        <xdr:cNvCxnSpPr/>
      </xdr:nvCxnSpPr>
      <xdr:spPr>
        <a:xfrm flipV="1">
          <a:off x="14698345" y="5452745"/>
          <a:ext cx="1270" cy="10579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38</xdr:row>
      <xdr:rowOff>147320</xdr:rowOff>
    </xdr:from>
    <xdr:ext cx="249555" cy="250190"/>
    <xdr:sp macro="" textlink="">
      <xdr:nvSpPr>
        <xdr:cNvPr id="517" name="災害復旧事業費最小値テキスト">
          <a:extLst>
            <a:ext uri="{FF2B5EF4-FFF2-40B4-BE49-F238E27FC236}">
              <a16:creationId xmlns:a16="http://schemas.microsoft.com/office/drawing/2014/main" id="{00000000-0008-0000-0900-000005020000}"/>
            </a:ext>
          </a:extLst>
        </xdr:cNvPr>
        <xdr:cNvSpPr txBox="1"/>
      </xdr:nvSpPr>
      <xdr:spPr>
        <a:xfrm>
          <a:off x="14744700" y="6521450"/>
          <a:ext cx="2495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38</xdr:row>
      <xdr:rowOff>136525</xdr:rowOff>
    </xdr:from>
    <xdr:to>
      <xdr:col>86</xdr:col>
      <xdr:colOff>25400</xdr:colOff>
      <xdr:row>38</xdr:row>
      <xdr:rowOff>136525</xdr:rowOff>
    </xdr:to>
    <xdr:cxnSp macro="">
      <xdr:nvCxnSpPr>
        <xdr:cNvPr id="518" name="直線コネクタ 517">
          <a:extLst>
            <a:ext uri="{FF2B5EF4-FFF2-40B4-BE49-F238E27FC236}">
              <a16:creationId xmlns:a16="http://schemas.microsoft.com/office/drawing/2014/main" id="{00000000-0008-0000-0900-000006020000}"/>
            </a:ext>
          </a:extLst>
        </xdr:cNvPr>
        <xdr:cNvCxnSpPr/>
      </xdr:nvCxnSpPr>
      <xdr:spPr>
        <a:xfrm>
          <a:off x="14611350" y="65106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31</xdr:row>
      <xdr:rowOff>31750</xdr:rowOff>
    </xdr:from>
    <xdr:ext cx="534670" cy="249555"/>
    <xdr:sp macro="" textlink="">
      <xdr:nvSpPr>
        <xdr:cNvPr id="519" name="災害復旧事業費最大値テキスト">
          <a:extLst>
            <a:ext uri="{FF2B5EF4-FFF2-40B4-BE49-F238E27FC236}">
              <a16:creationId xmlns:a16="http://schemas.microsoft.com/office/drawing/2014/main" id="{00000000-0008-0000-0900-000007020000}"/>
            </a:ext>
          </a:extLst>
        </xdr:cNvPr>
        <xdr:cNvSpPr txBox="1"/>
      </xdr:nvSpPr>
      <xdr:spPr>
        <a:xfrm>
          <a:off x="14744700" y="5232400"/>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23,687</a:t>
          </a:r>
          <a:endParaRPr kumimoji="1" lang="ja-JP" altLang="en-US" sz="1000" b="1">
            <a:latin typeface="ＭＳ Ｐゴシック"/>
            <a:ea typeface="ＭＳ Ｐゴシック"/>
          </a:endParaRPr>
        </a:p>
      </xdr:txBody>
    </xdr:sp>
    <xdr:clientData/>
  </xdr:oneCellAnchor>
  <xdr:twoCellAnchor>
    <xdr:from>
      <xdr:col>85</xdr:col>
      <xdr:colOff>38100</xdr:colOff>
      <xdr:row>32</xdr:row>
      <xdr:rowOff>84455</xdr:rowOff>
    </xdr:from>
    <xdr:to>
      <xdr:col>86</xdr:col>
      <xdr:colOff>25400</xdr:colOff>
      <xdr:row>32</xdr:row>
      <xdr:rowOff>84455</xdr:rowOff>
    </xdr:to>
    <xdr:cxnSp macro="">
      <xdr:nvCxnSpPr>
        <xdr:cNvPr id="520" name="直線コネクタ 519">
          <a:extLst>
            <a:ext uri="{FF2B5EF4-FFF2-40B4-BE49-F238E27FC236}">
              <a16:creationId xmlns:a16="http://schemas.microsoft.com/office/drawing/2014/main" id="{00000000-0008-0000-0900-000008020000}"/>
            </a:ext>
          </a:extLst>
        </xdr:cNvPr>
        <xdr:cNvCxnSpPr/>
      </xdr:nvCxnSpPr>
      <xdr:spPr>
        <a:xfrm>
          <a:off x="14611350" y="545274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136525</xdr:rowOff>
    </xdr:from>
    <xdr:to>
      <xdr:col>85</xdr:col>
      <xdr:colOff>127000</xdr:colOff>
      <xdr:row>38</xdr:row>
      <xdr:rowOff>136525</xdr:rowOff>
    </xdr:to>
    <xdr:cxnSp macro="">
      <xdr:nvCxnSpPr>
        <xdr:cNvPr id="521" name="直線コネクタ 520">
          <a:extLst>
            <a:ext uri="{FF2B5EF4-FFF2-40B4-BE49-F238E27FC236}">
              <a16:creationId xmlns:a16="http://schemas.microsoft.com/office/drawing/2014/main" id="{00000000-0008-0000-0900-000009020000}"/>
            </a:ext>
          </a:extLst>
        </xdr:cNvPr>
        <xdr:cNvCxnSpPr/>
      </xdr:nvCxnSpPr>
      <xdr:spPr>
        <a:xfrm>
          <a:off x="13938250" y="6510655"/>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37</xdr:row>
      <xdr:rowOff>66675</xdr:rowOff>
    </xdr:from>
    <xdr:ext cx="378460" cy="249555"/>
    <xdr:sp macro="" textlink="">
      <xdr:nvSpPr>
        <xdr:cNvPr id="522" name="災害復旧事業費平均値テキスト">
          <a:extLst>
            <a:ext uri="{FF2B5EF4-FFF2-40B4-BE49-F238E27FC236}">
              <a16:creationId xmlns:a16="http://schemas.microsoft.com/office/drawing/2014/main" id="{00000000-0008-0000-0900-00000A020000}"/>
            </a:ext>
          </a:extLst>
        </xdr:cNvPr>
        <xdr:cNvSpPr txBox="1"/>
      </xdr:nvSpPr>
      <xdr:spPr>
        <a:xfrm>
          <a:off x="14744700" y="6273165"/>
          <a:ext cx="37846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958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43815</xdr:rowOff>
    </xdr:from>
    <xdr:to>
      <xdr:col>85</xdr:col>
      <xdr:colOff>171450</xdr:colOff>
      <xdr:row>38</xdr:row>
      <xdr:rowOff>143510</xdr:rowOff>
    </xdr:to>
    <xdr:sp macro="" textlink="">
      <xdr:nvSpPr>
        <xdr:cNvPr id="523" name="フローチャート: 判断 522">
          <a:extLst>
            <a:ext uri="{FF2B5EF4-FFF2-40B4-BE49-F238E27FC236}">
              <a16:creationId xmlns:a16="http://schemas.microsoft.com/office/drawing/2014/main" id="{00000000-0008-0000-0900-00000B020000}"/>
            </a:ext>
          </a:extLst>
        </xdr:cNvPr>
        <xdr:cNvSpPr/>
      </xdr:nvSpPr>
      <xdr:spPr>
        <a:xfrm>
          <a:off x="14649450" y="6417945"/>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136525</xdr:rowOff>
    </xdr:from>
    <xdr:to>
      <xdr:col>81</xdr:col>
      <xdr:colOff>50800</xdr:colOff>
      <xdr:row>38</xdr:row>
      <xdr:rowOff>136525</xdr:rowOff>
    </xdr:to>
    <xdr:cxnSp macro="">
      <xdr:nvCxnSpPr>
        <xdr:cNvPr id="524" name="直線コネクタ 523">
          <a:extLst>
            <a:ext uri="{FF2B5EF4-FFF2-40B4-BE49-F238E27FC236}">
              <a16:creationId xmlns:a16="http://schemas.microsoft.com/office/drawing/2014/main" id="{00000000-0008-0000-0900-00000C020000}"/>
            </a:ext>
          </a:extLst>
        </xdr:cNvPr>
        <xdr:cNvCxnSpPr/>
      </xdr:nvCxnSpPr>
      <xdr:spPr>
        <a:xfrm>
          <a:off x="13144500" y="6510655"/>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40640</xdr:rowOff>
    </xdr:from>
    <xdr:to>
      <xdr:col>81</xdr:col>
      <xdr:colOff>101600</xdr:colOff>
      <xdr:row>38</xdr:row>
      <xdr:rowOff>140335</xdr:rowOff>
    </xdr:to>
    <xdr:sp macro="" textlink="">
      <xdr:nvSpPr>
        <xdr:cNvPr id="525" name="フローチャート: 判断 524">
          <a:extLst>
            <a:ext uri="{FF2B5EF4-FFF2-40B4-BE49-F238E27FC236}">
              <a16:creationId xmlns:a16="http://schemas.microsoft.com/office/drawing/2014/main" id="{00000000-0008-0000-0900-00000D020000}"/>
            </a:ext>
          </a:extLst>
        </xdr:cNvPr>
        <xdr:cNvSpPr/>
      </xdr:nvSpPr>
      <xdr:spPr>
        <a:xfrm>
          <a:off x="13887450" y="641477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36</xdr:row>
      <xdr:rowOff>156210</xdr:rowOff>
    </xdr:from>
    <xdr:ext cx="469900" cy="253365"/>
    <xdr:sp macro="" textlink="">
      <xdr:nvSpPr>
        <xdr:cNvPr id="526" name="テキスト ボックス 525">
          <a:extLst>
            <a:ext uri="{FF2B5EF4-FFF2-40B4-BE49-F238E27FC236}">
              <a16:creationId xmlns:a16="http://schemas.microsoft.com/office/drawing/2014/main" id="{00000000-0008-0000-0900-00000E020000}"/>
            </a:ext>
          </a:extLst>
        </xdr:cNvPr>
        <xdr:cNvSpPr txBox="1"/>
      </xdr:nvSpPr>
      <xdr:spPr>
        <a:xfrm>
          <a:off x="13722350" y="619506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1,032</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38</xdr:row>
      <xdr:rowOff>136525</xdr:rowOff>
    </xdr:from>
    <xdr:to>
      <xdr:col>76</xdr:col>
      <xdr:colOff>114300</xdr:colOff>
      <xdr:row>38</xdr:row>
      <xdr:rowOff>136525</xdr:rowOff>
    </xdr:to>
    <xdr:cxnSp macro="">
      <xdr:nvCxnSpPr>
        <xdr:cNvPr id="527" name="直線コネクタ 526">
          <a:extLst>
            <a:ext uri="{FF2B5EF4-FFF2-40B4-BE49-F238E27FC236}">
              <a16:creationId xmlns:a16="http://schemas.microsoft.com/office/drawing/2014/main" id="{00000000-0008-0000-0900-00000F020000}"/>
            </a:ext>
          </a:extLst>
        </xdr:cNvPr>
        <xdr:cNvCxnSpPr/>
      </xdr:nvCxnSpPr>
      <xdr:spPr>
        <a:xfrm>
          <a:off x="12344400" y="6510655"/>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39370</xdr:rowOff>
    </xdr:from>
    <xdr:to>
      <xdr:col>76</xdr:col>
      <xdr:colOff>165100</xdr:colOff>
      <xdr:row>38</xdr:row>
      <xdr:rowOff>138430</xdr:rowOff>
    </xdr:to>
    <xdr:sp macro="" textlink="">
      <xdr:nvSpPr>
        <xdr:cNvPr id="528" name="フローチャート: 判断 527">
          <a:extLst>
            <a:ext uri="{FF2B5EF4-FFF2-40B4-BE49-F238E27FC236}">
              <a16:creationId xmlns:a16="http://schemas.microsoft.com/office/drawing/2014/main" id="{00000000-0008-0000-0900-000010020000}"/>
            </a:ext>
          </a:extLst>
        </xdr:cNvPr>
        <xdr:cNvSpPr/>
      </xdr:nvSpPr>
      <xdr:spPr>
        <a:xfrm>
          <a:off x="13093700" y="641350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36</xdr:row>
      <xdr:rowOff>154305</xdr:rowOff>
    </xdr:from>
    <xdr:ext cx="469900" cy="252730"/>
    <xdr:sp macro="" textlink="">
      <xdr:nvSpPr>
        <xdr:cNvPr id="529" name="テキスト ボックス 528">
          <a:extLst>
            <a:ext uri="{FF2B5EF4-FFF2-40B4-BE49-F238E27FC236}">
              <a16:creationId xmlns:a16="http://schemas.microsoft.com/office/drawing/2014/main" id="{00000000-0008-0000-0900-000011020000}"/>
            </a:ext>
          </a:extLst>
        </xdr:cNvPr>
        <xdr:cNvSpPr txBox="1"/>
      </xdr:nvSpPr>
      <xdr:spPr>
        <a:xfrm>
          <a:off x="12928600" y="619315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38</xdr:row>
      <xdr:rowOff>136525</xdr:rowOff>
    </xdr:from>
    <xdr:to>
      <xdr:col>71</xdr:col>
      <xdr:colOff>171450</xdr:colOff>
      <xdr:row>38</xdr:row>
      <xdr:rowOff>136525</xdr:rowOff>
    </xdr:to>
    <xdr:cxnSp macro="">
      <xdr:nvCxnSpPr>
        <xdr:cNvPr id="530" name="直線コネクタ 529">
          <a:extLst>
            <a:ext uri="{FF2B5EF4-FFF2-40B4-BE49-F238E27FC236}">
              <a16:creationId xmlns:a16="http://schemas.microsoft.com/office/drawing/2014/main" id="{00000000-0008-0000-0900-000012020000}"/>
            </a:ext>
          </a:extLst>
        </xdr:cNvPr>
        <xdr:cNvCxnSpPr/>
      </xdr:nvCxnSpPr>
      <xdr:spPr>
        <a:xfrm>
          <a:off x="11537950" y="6510655"/>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41910</xdr:rowOff>
    </xdr:from>
    <xdr:to>
      <xdr:col>72</xdr:col>
      <xdr:colOff>38100</xdr:colOff>
      <xdr:row>38</xdr:row>
      <xdr:rowOff>141605</xdr:rowOff>
    </xdr:to>
    <xdr:sp macro="" textlink="">
      <xdr:nvSpPr>
        <xdr:cNvPr id="531" name="フローチャート: 判断 530">
          <a:extLst>
            <a:ext uri="{FF2B5EF4-FFF2-40B4-BE49-F238E27FC236}">
              <a16:creationId xmlns:a16="http://schemas.microsoft.com/office/drawing/2014/main" id="{00000000-0008-0000-0900-000013020000}"/>
            </a:ext>
          </a:extLst>
        </xdr:cNvPr>
        <xdr:cNvSpPr/>
      </xdr:nvSpPr>
      <xdr:spPr>
        <a:xfrm>
          <a:off x="12299950" y="641604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171450</xdr:colOff>
      <xdr:row>36</xdr:row>
      <xdr:rowOff>157480</xdr:rowOff>
    </xdr:from>
    <xdr:ext cx="378460" cy="253365"/>
    <xdr:sp macro="" textlink="">
      <xdr:nvSpPr>
        <xdr:cNvPr id="532" name="テキスト ボックス 531">
          <a:extLst>
            <a:ext uri="{FF2B5EF4-FFF2-40B4-BE49-F238E27FC236}">
              <a16:creationId xmlns:a16="http://schemas.microsoft.com/office/drawing/2014/main" id="{00000000-0008-0000-0900-000014020000}"/>
            </a:ext>
          </a:extLst>
        </xdr:cNvPr>
        <xdr:cNvSpPr txBox="1"/>
      </xdr:nvSpPr>
      <xdr:spPr>
        <a:xfrm>
          <a:off x="12172950" y="6196330"/>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38</xdr:row>
      <xdr:rowOff>29210</xdr:rowOff>
    </xdr:from>
    <xdr:to>
      <xdr:col>67</xdr:col>
      <xdr:colOff>101600</xdr:colOff>
      <xdr:row>38</xdr:row>
      <xdr:rowOff>128905</xdr:rowOff>
    </xdr:to>
    <xdr:sp macro="" textlink="">
      <xdr:nvSpPr>
        <xdr:cNvPr id="533" name="フローチャート: 判断 532">
          <a:extLst>
            <a:ext uri="{FF2B5EF4-FFF2-40B4-BE49-F238E27FC236}">
              <a16:creationId xmlns:a16="http://schemas.microsoft.com/office/drawing/2014/main" id="{00000000-0008-0000-0900-000015020000}"/>
            </a:ext>
          </a:extLst>
        </xdr:cNvPr>
        <xdr:cNvSpPr/>
      </xdr:nvSpPr>
      <xdr:spPr>
        <a:xfrm>
          <a:off x="11487150" y="640334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36</xdr:row>
      <xdr:rowOff>144780</xdr:rowOff>
    </xdr:from>
    <xdr:ext cx="469900" cy="249555"/>
    <xdr:sp macro="" textlink="">
      <xdr:nvSpPr>
        <xdr:cNvPr id="534" name="テキスト ボックス 533">
          <a:extLst>
            <a:ext uri="{FF2B5EF4-FFF2-40B4-BE49-F238E27FC236}">
              <a16:creationId xmlns:a16="http://schemas.microsoft.com/office/drawing/2014/main" id="{00000000-0008-0000-0900-000016020000}"/>
            </a:ext>
          </a:extLst>
        </xdr:cNvPr>
        <xdr:cNvSpPr txBox="1"/>
      </xdr:nvSpPr>
      <xdr:spPr>
        <a:xfrm>
          <a:off x="11322050" y="6183630"/>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1,290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78105</xdr:rowOff>
    </xdr:from>
    <xdr:ext cx="762000" cy="253365"/>
    <xdr:sp macro="" textlink="">
      <xdr:nvSpPr>
        <xdr:cNvPr id="535" name="テキスト ボックス 534">
          <a:extLst>
            <a:ext uri="{FF2B5EF4-FFF2-40B4-BE49-F238E27FC236}">
              <a16:creationId xmlns:a16="http://schemas.microsoft.com/office/drawing/2014/main" id="{00000000-0008-0000-0900-000017020000}"/>
            </a:ext>
          </a:extLst>
        </xdr:cNvPr>
        <xdr:cNvSpPr txBox="1"/>
      </xdr:nvSpPr>
      <xdr:spPr>
        <a:xfrm>
          <a:off x="1452880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41</xdr:row>
      <xdr:rowOff>78105</xdr:rowOff>
    </xdr:from>
    <xdr:ext cx="758190" cy="253365"/>
    <xdr:sp macro="" textlink="">
      <xdr:nvSpPr>
        <xdr:cNvPr id="536" name="テキスト ボックス 535">
          <a:extLst>
            <a:ext uri="{FF2B5EF4-FFF2-40B4-BE49-F238E27FC236}">
              <a16:creationId xmlns:a16="http://schemas.microsoft.com/office/drawing/2014/main" id="{00000000-0008-0000-0900-000018020000}"/>
            </a:ext>
          </a:extLst>
        </xdr:cNvPr>
        <xdr:cNvSpPr txBox="1"/>
      </xdr:nvSpPr>
      <xdr:spPr>
        <a:xfrm>
          <a:off x="13766800" y="6955155"/>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78105</xdr:rowOff>
    </xdr:from>
    <xdr:ext cx="762000" cy="253365"/>
    <xdr:sp macro="" textlink="">
      <xdr:nvSpPr>
        <xdr:cNvPr id="537" name="テキスト ボックス 536">
          <a:extLst>
            <a:ext uri="{FF2B5EF4-FFF2-40B4-BE49-F238E27FC236}">
              <a16:creationId xmlns:a16="http://schemas.microsoft.com/office/drawing/2014/main" id="{00000000-0008-0000-0900-000019020000}"/>
            </a:ext>
          </a:extLst>
        </xdr:cNvPr>
        <xdr:cNvSpPr txBox="1"/>
      </xdr:nvSpPr>
      <xdr:spPr>
        <a:xfrm>
          <a:off x="129730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171450</xdr:colOff>
      <xdr:row>41</xdr:row>
      <xdr:rowOff>78105</xdr:rowOff>
    </xdr:from>
    <xdr:ext cx="762000" cy="253365"/>
    <xdr:sp macro="" textlink="">
      <xdr:nvSpPr>
        <xdr:cNvPr id="538" name="テキスト ボックス 537">
          <a:extLst>
            <a:ext uri="{FF2B5EF4-FFF2-40B4-BE49-F238E27FC236}">
              <a16:creationId xmlns:a16="http://schemas.microsoft.com/office/drawing/2014/main" id="{00000000-0008-0000-0900-00001A020000}"/>
            </a:ext>
          </a:extLst>
        </xdr:cNvPr>
        <xdr:cNvSpPr txBox="1"/>
      </xdr:nvSpPr>
      <xdr:spPr>
        <a:xfrm>
          <a:off x="121729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41</xdr:row>
      <xdr:rowOff>78105</xdr:rowOff>
    </xdr:from>
    <xdr:ext cx="758190" cy="253365"/>
    <xdr:sp macro="" textlink="">
      <xdr:nvSpPr>
        <xdr:cNvPr id="539" name="テキスト ボックス 538">
          <a:extLst>
            <a:ext uri="{FF2B5EF4-FFF2-40B4-BE49-F238E27FC236}">
              <a16:creationId xmlns:a16="http://schemas.microsoft.com/office/drawing/2014/main" id="{00000000-0008-0000-0900-00001B020000}"/>
            </a:ext>
          </a:extLst>
        </xdr:cNvPr>
        <xdr:cNvSpPr txBox="1"/>
      </xdr:nvSpPr>
      <xdr:spPr>
        <a:xfrm>
          <a:off x="11366500" y="6955155"/>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38</xdr:row>
      <xdr:rowOff>86995</xdr:rowOff>
    </xdr:from>
    <xdr:to>
      <xdr:col>85</xdr:col>
      <xdr:colOff>171450</xdr:colOff>
      <xdr:row>39</xdr:row>
      <xdr:rowOff>18415</xdr:rowOff>
    </xdr:to>
    <xdr:sp macro="" textlink="">
      <xdr:nvSpPr>
        <xdr:cNvPr id="540" name="楕円 539">
          <a:extLst>
            <a:ext uri="{FF2B5EF4-FFF2-40B4-BE49-F238E27FC236}">
              <a16:creationId xmlns:a16="http://schemas.microsoft.com/office/drawing/2014/main" id="{00000000-0008-0000-0900-00001C020000}"/>
            </a:ext>
          </a:extLst>
        </xdr:cNvPr>
        <xdr:cNvSpPr/>
      </xdr:nvSpPr>
      <xdr:spPr>
        <a:xfrm>
          <a:off x="14649450" y="6461125"/>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38</xdr:row>
      <xdr:rowOff>22860</xdr:rowOff>
    </xdr:from>
    <xdr:ext cx="249555" cy="253365"/>
    <xdr:sp macro="" textlink="">
      <xdr:nvSpPr>
        <xdr:cNvPr id="541" name="災害復旧事業費該当値テキスト">
          <a:extLst>
            <a:ext uri="{FF2B5EF4-FFF2-40B4-BE49-F238E27FC236}">
              <a16:creationId xmlns:a16="http://schemas.microsoft.com/office/drawing/2014/main" id="{00000000-0008-0000-0900-00001D020000}"/>
            </a:ext>
          </a:extLst>
        </xdr:cNvPr>
        <xdr:cNvSpPr txBox="1"/>
      </xdr:nvSpPr>
      <xdr:spPr>
        <a:xfrm>
          <a:off x="14744700" y="6396990"/>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38</xdr:row>
      <xdr:rowOff>86995</xdr:rowOff>
    </xdr:from>
    <xdr:to>
      <xdr:col>81</xdr:col>
      <xdr:colOff>101600</xdr:colOff>
      <xdr:row>39</xdr:row>
      <xdr:rowOff>18415</xdr:rowOff>
    </xdr:to>
    <xdr:sp macro="" textlink="">
      <xdr:nvSpPr>
        <xdr:cNvPr id="542" name="楕円 541">
          <a:extLst>
            <a:ext uri="{FF2B5EF4-FFF2-40B4-BE49-F238E27FC236}">
              <a16:creationId xmlns:a16="http://schemas.microsoft.com/office/drawing/2014/main" id="{00000000-0008-0000-0900-00001E020000}"/>
            </a:ext>
          </a:extLst>
        </xdr:cNvPr>
        <xdr:cNvSpPr/>
      </xdr:nvSpPr>
      <xdr:spPr>
        <a:xfrm>
          <a:off x="13887450" y="64611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39</xdr:row>
      <xdr:rowOff>10160</xdr:rowOff>
    </xdr:from>
    <xdr:ext cx="245745" cy="250190"/>
    <xdr:sp macro="" textlink="">
      <xdr:nvSpPr>
        <xdr:cNvPr id="543" name="テキスト ボックス 542">
          <a:extLst>
            <a:ext uri="{FF2B5EF4-FFF2-40B4-BE49-F238E27FC236}">
              <a16:creationId xmlns:a16="http://schemas.microsoft.com/office/drawing/2014/main" id="{00000000-0008-0000-0900-00001F020000}"/>
            </a:ext>
          </a:extLst>
        </xdr:cNvPr>
        <xdr:cNvSpPr txBox="1"/>
      </xdr:nvSpPr>
      <xdr:spPr>
        <a:xfrm>
          <a:off x="13832840" y="6551930"/>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38</xdr:row>
      <xdr:rowOff>86995</xdr:rowOff>
    </xdr:from>
    <xdr:to>
      <xdr:col>76</xdr:col>
      <xdr:colOff>165100</xdr:colOff>
      <xdr:row>39</xdr:row>
      <xdr:rowOff>18415</xdr:rowOff>
    </xdr:to>
    <xdr:sp macro="" textlink="">
      <xdr:nvSpPr>
        <xdr:cNvPr id="544" name="楕円 543">
          <a:extLst>
            <a:ext uri="{FF2B5EF4-FFF2-40B4-BE49-F238E27FC236}">
              <a16:creationId xmlns:a16="http://schemas.microsoft.com/office/drawing/2014/main" id="{00000000-0008-0000-0900-000020020000}"/>
            </a:ext>
          </a:extLst>
        </xdr:cNvPr>
        <xdr:cNvSpPr/>
      </xdr:nvSpPr>
      <xdr:spPr>
        <a:xfrm>
          <a:off x="13093700" y="64611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171450</xdr:colOff>
      <xdr:row>39</xdr:row>
      <xdr:rowOff>10160</xdr:rowOff>
    </xdr:from>
    <xdr:ext cx="249555" cy="250190"/>
    <xdr:sp macro="" textlink="">
      <xdr:nvSpPr>
        <xdr:cNvPr id="545" name="テキスト ボックス 544">
          <a:extLst>
            <a:ext uri="{FF2B5EF4-FFF2-40B4-BE49-F238E27FC236}">
              <a16:creationId xmlns:a16="http://schemas.microsoft.com/office/drawing/2014/main" id="{00000000-0008-0000-0900-000021020000}"/>
            </a:ext>
          </a:extLst>
        </xdr:cNvPr>
        <xdr:cNvSpPr txBox="1"/>
      </xdr:nvSpPr>
      <xdr:spPr>
        <a:xfrm>
          <a:off x="13030200" y="6551930"/>
          <a:ext cx="2495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38</xdr:row>
      <xdr:rowOff>86995</xdr:rowOff>
    </xdr:from>
    <xdr:to>
      <xdr:col>72</xdr:col>
      <xdr:colOff>38100</xdr:colOff>
      <xdr:row>39</xdr:row>
      <xdr:rowOff>18415</xdr:rowOff>
    </xdr:to>
    <xdr:sp macro="" textlink="">
      <xdr:nvSpPr>
        <xdr:cNvPr id="546" name="楕円 545">
          <a:extLst>
            <a:ext uri="{FF2B5EF4-FFF2-40B4-BE49-F238E27FC236}">
              <a16:creationId xmlns:a16="http://schemas.microsoft.com/office/drawing/2014/main" id="{00000000-0008-0000-0900-000022020000}"/>
            </a:ext>
          </a:extLst>
        </xdr:cNvPr>
        <xdr:cNvSpPr/>
      </xdr:nvSpPr>
      <xdr:spPr>
        <a:xfrm>
          <a:off x="12299950" y="646112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39</xdr:row>
      <xdr:rowOff>10160</xdr:rowOff>
    </xdr:from>
    <xdr:ext cx="245745" cy="250190"/>
    <xdr:sp macro="" textlink="">
      <xdr:nvSpPr>
        <xdr:cNvPr id="547" name="テキスト ボックス 546">
          <a:extLst>
            <a:ext uri="{FF2B5EF4-FFF2-40B4-BE49-F238E27FC236}">
              <a16:creationId xmlns:a16="http://schemas.microsoft.com/office/drawing/2014/main" id="{00000000-0008-0000-0900-000023020000}"/>
            </a:ext>
          </a:extLst>
        </xdr:cNvPr>
        <xdr:cNvSpPr txBox="1"/>
      </xdr:nvSpPr>
      <xdr:spPr>
        <a:xfrm>
          <a:off x="12226290" y="6551930"/>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38</xdr:row>
      <xdr:rowOff>86995</xdr:rowOff>
    </xdr:from>
    <xdr:to>
      <xdr:col>67</xdr:col>
      <xdr:colOff>101600</xdr:colOff>
      <xdr:row>39</xdr:row>
      <xdr:rowOff>18415</xdr:rowOff>
    </xdr:to>
    <xdr:sp macro="" textlink="">
      <xdr:nvSpPr>
        <xdr:cNvPr id="548" name="楕円 547">
          <a:extLst>
            <a:ext uri="{FF2B5EF4-FFF2-40B4-BE49-F238E27FC236}">
              <a16:creationId xmlns:a16="http://schemas.microsoft.com/office/drawing/2014/main" id="{00000000-0008-0000-0900-000024020000}"/>
            </a:ext>
          </a:extLst>
        </xdr:cNvPr>
        <xdr:cNvSpPr/>
      </xdr:nvSpPr>
      <xdr:spPr>
        <a:xfrm>
          <a:off x="11487150" y="64611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39</xdr:row>
      <xdr:rowOff>10160</xdr:rowOff>
    </xdr:from>
    <xdr:ext cx="245745" cy="250190"/>
    <xdr:sp macro="" textlink="">
      <xdr:nvSpPr>
        <xdr:cNvPr id="549" name="テキスト ボックス 548">
          <a:extLst>
            <a:ext uri="{FF2B5EF4-FFF2-40B4-BE49-F238E27FC236}">
              <a16:creationId xmlns:a16="http://schemas.microsoft.com/office/drawing/2014/main" id="{00000000-0008-0000-0900-000025020000}"/>
            </a:ext>
          </a:extLst>
        </xdr:cNvPr>
        <xdr:cNvSpPr txBox="1"/>
      </xdr:nvSpPr>
      <xdr:spPr>
        <a:xfrm>
          <a:off x="11432540" y="6551930"/>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55880</xdr:rowOff>
    </xdr:from>
    <xdr:to>
      <xdr:col>89</xdr:col>
      <xdr:colOff>171450</xdr:colOff>
      <xdr:row>45</xdr:row>
      <xdr:rowOff>31115</xdr:rowOff>
    </xdr:to>
    <xdr:sp macro="" textlink="">
      <xdr:nvSpPr>
        <xdr:cNvPr id="550" name="正方形/長方形 549">
          <a:extLst>
            <a:ext uri="{FF2B5EF4-FFF2-40B4-BE49-F238E27FC236}">
              <a16:creationId xmlns:a16="http://schemas.microsoft.com/office/drawing/2014/main" id="{00000000-0008-0000-0900-000026020000}"/>
            </a:ext>
          </a:extLst>
        </xdr:cNvPr>
        <xdr:cNvSpPr/>
      </xdr:nvSpPr>
      <xdr:spPr>
        <a:xfrm>
          <a:off x="11207750" y="72682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55880</xdr:rowOff>
    </xdr:from>
    <xdr:to>
      <xdr:col>74</xdr:col>
      <xdr:colOff>0</xdr:colOff>
      <xdr:row>46</xdr:row>
      <xdr:rowOff>136525</xdr:rowOff>
    </xdr:to>
    <xdr:sp macro="" textlink="">
      <xdr:nvSpPr>
        <xdr:cNvPr id="551" name="正方形/長方形 550">
          <a:extLst>
            <a:ext uri="{FF2B5EF4-FFF2-40B4-BE49-F238E27FC236}">
              <a16:creationId xmlns:a16="http://schemas.microsoft.com/office/drawing/2014/main" id="{00000000-0008-0000-0900-000027020000}"/>
            </a:ext>
          </a:extLst>
        </xdr:cNvPr>
        <xdr:cNvSpPr/>
      </xdr:nvSpPr>
      <xdr:spPr>
        <a:xfrm>
          <a:off x="113157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86995</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900-000028020000}"/>
            </a:ext>
          </a:extLst>
        </xdr:cNvPr>
        <xdr:cNvSpPr/>
      </xdr:nvSpPr>
      <xdr:spPr>
        <a:xfrm>
          <a:off x="113157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55880</xdr:rowOff>
    </xdr:from>
    <xdr:to>
      <xdr:col>79</xdr:col>
      <xdr:colOff>63500</xdr:colOff>
      <xdr:row>46</xdr:row>
      <xdr:rowOff>136525</xdr:rowOff>
    </xdr:to>
    <xdr:sp macro="" textlink="">
      <xdr:nvSpPr>
        <xdr:cNvPr id="553" name="正方形/長方形 552">
          <a:extLst>
            <a:ext uri="{FF2B5EF4-FFF2-40B4-BE49-F238E27FC236}">
              <a16:creationId xmlns:a16="http://schemas.microsoft.com/office/drawing/2014/main" id="{00000000-0008-0000-0900-000029020000}"/>
            </a:ext>
          </a:extLst>
        </xdr:cNvPr>
        <xdr:cNvSpPr/>
      </xdr:nvSpPr>
      <xdr:spPr>
        <a:xfrm>
          <a:off x="1223645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86995</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900-00002A020000}"/>
            </a:ext>
          </a:extLst>
        </xdr:cNvPr>
        <xdr:cNvSpPr/>
      </xdr:nvSpPr>
      <xdr:spPr>
        <a:xfrm>
          <a:off x="1223645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55880</xdr:rowOff>
    </xdr:from>
    <xdr:to>
      <xdr:col>85</xdr:col>
      <xdr:colOff>63500</xdr:colOff>
      <xdr:row>46</xdr:row>
      <xdr:rowOff>136525</xdr:rowOff>
    </xdr:to>
    <xdr:sp macro="" textlink="">
      <xdr:nvSpPr>
        <xdr:cNvPr id="555" name="正方形/長方形 554">
          <a:extLst>
            <a:ext uri="{FF2B5EF4-FFF2-40B4-BE49-F238E27FC236}">
              <a16:creationId xmlns:a16="http://schemas.microsoft.com/office/drawing/2014/main" id="{00000000-0008-0000-0900-00002B020000}"/>
            </a:ext>
          </a:extLst>
        </xdr:cNvPr>
        <xdr:cNvSpPr/>
      </xdr:nvSpPr>
      <xdr:spPr>
        <a:xfrm>
          <a:off x="1326515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77</xdr:col>
      <xdr:colOff>63500</xdr:colOff>
      <xdr:row>46</xdr:row>
      <xdr:rowOff>86995</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900-00002C020000}"/>
            </a:ext>
          </a:extLst>
        </xdr:cNvPr>
        <xdr:cNvSpPr/>
      </xdr:nvSpPr>
      <xdr:spPr>
        <a:xfrm>
          <a:off x="1326515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24765</xdr:rowOff>
    </xdr:from>
    <xdr:to>
      <xdr:col>89</xdr:col>
      <xdr:colOff>171450</xdr:colOff>
      <xdr:row>61</xdr:row>
      <xdr:rowOff>80645</xdr:rowOff>
    </xdr:to>
    <xdr:sp macro="" textlink="">
      <xdr:nvSpPr>
        <xdr:cNvPr id="557" name="正方形/長方形 556">
          <a:extLst>
            <a:ext uri="{FF2B5EF4-FFF2-40B4-BE49-F238E27FC236}">
              <a16:creationId xmlns:a16="http://schemas.microsoft.com/office/drawing/2014/main" id="{00000000-0008-0000-0900-00002D020000}"/>
            </a:ext>
          </a:extLst>
        </xdr:cNvPr>
        <xdr:cNvSpPr/>
      </xdr:nvSpPr>
      <xdr:spPr>
        <a:xfrm>
          <a:off x="11207750" y="8075295"/>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5715</xdr:rowOff>
    </xdr:from>
    <xdr:ext cx="349885" cy="219710"/>
    <xdr:sp macro="" textlink="">
      <xdr:nvSpPr>
        <xdr:cNvPr id="558" name="テキスト ボックス 557">
          <a:extLst>
            <a:ext uri="{FF2B5EF4-FFF2-40B4-BE49-F238E27FC236}">
              <a16:creationId xmlns:a16="http://schemas.microsoft.com/office/drawing/2014/main" id="{00000000-0008-0000-0900-00002E020000}"/>
            </a:ext>
          </a:extLst>
        </xdr:cNvPr>
        <xdr:cNvSpPr txBox="1"/>
      </xdr:nvSpPr>
      <xdr:spPr>
        <a:xfrm>
          <a:off x="11169650" y="7888605"/>
          <a:ext cx="34988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80645</xdr:rowOff>
    </xdr:from>
    <xdr:to>
      <xdr:col>89</xdr:col>
      <xdr:colOff>171450</xdr:colOff>
      <xdr:row>61</xdr:row>
      <xdr:rowOff>80645</xdr:rowOff>
    </xdr:to>
    <xdr:cxnSp macro="">
      <xdr:nvCxnSpPr>
        <xdr:cNvPr id="559" name="直線コネクタ 558">
          <a:extLst>
            <a:ext uri="{FF2B5EF4-FFF2-40B4-BE49-F238E27FC236}">
              <a16:creationId xmlns:a16="http://schemas.microsoft.com/office/drawing/2014/main" id="{00000000-0008-0000-0900-00002F020000}"/>
            </a:ext>
          </a:extLst>
        </xdr:cNvPr>
        <xdr:cNvCxnSpPr/>
      </xdr:nvCxnSpPr>
      <xdr:spPr>
        <a:xfrm>
          <a:off x="11207750" y="103104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136525</xdr:rowOff>
    </xdr:from>
    <xdr:to>
      <xdr:col>89</xdr:col>
      <xdr:colOff>171450</xdr:colOff>
      <xdr:row>54</xdr:row>
      <xdr:rowOff>136525</xdr:rowOff>
    </xdr:to>
    <xdr:cxnSp macro="">
      <xdr:nvCxnSpPr>
        <xdr:cNvPr id="560" name="直線コネクタ 559">
          <a:extLst>
            <a:ext uri="{FF2B5EF4-FFF2-40B4-BE49-F238E27FC236}">
              <a16:creationId xmlns:a16="http://schemas.microsoft.com/office/drawing/2014/main" id="{00000000-0008-0000-0900-000030020000}"/>
            </a:ext>
          </a:extLst>
        </xdr:cNvPr>
        <xdr:cNvCxnSpPr/>
      </xdr:nvCxnSpPr>
      <xdr:spPr>
        <a:xfrm>
          <a:off x="11207750" y="91928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53</xdr:row>
      <xdr:rowOff>165100</xdr:rowOff>
    </xdr:from>
    <xdr:ext cx="245110" cy="249555"/>
    <xdr:sp macro="" textlink="">
      <xdr:nvSpPr>
        <xdr:cNvPr id="561" name="テキスト ボックス 560">
          <a:extLst>
            <a:ext uri="{FF2B5EF4-FFF2-40B4-BE49-F238E27FC236}">
              <a16:creationId xmlns:a16="http://schemas.microsoft.com/office/drawing/2014/main" id="{00000000-0008-0000-0900-000031020000}"/>
            </a:ext>
          </a:extLst>
        </xdr:cNvPr>
        <xdr:cNvSpPr txBox="1"/>
      </xdr:nvSpPr>
      <xdr:spPr>
        <a:xfrm>
          <a:off x="10977880" y="9053830"/>
          <a:ext cx="24511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24765</xdr:rowOff>
    </xdr:from>
    <xdr:to>
      <xdr:col>89</xdr:col>
      <xdr:colOff>171450</xdr:colOff>
      <xdr:row>48</xdr:row>
      <xdr:rowOff>24765</xdr:rowOff>
    </xdr:to>
    <xdr:cxnSp macro="">
      <xdr:nvCxnSpPr>
        <xdr:cNvPr id="562" name="直線コネクタ 561">
          <a:extLst>
            <a:ext uri="{FF2B5EF4-FFF2-40B4-BE49-F238E27FC236}">
              <a16:creationId xmlns:a16="http://schemas.microsoft.com/office/drawing/2014/main" id="{00000000-0008-0000-0900-000032020000}"/>
            </a:ext>
          </a:extLst>
        </xdr:cNvPr>
        <xdr:cNvCxnSpPr/>
      </xdr:nvCxnSpPr>
      <xdr:spPr>
        <a:xfrm>
          <a:off x="11207750" y="80752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47</xdr:row>
      <xdr:rowOff>53340</xdr:rowOff>
    </xdr:from>
    <xdr:ext cx="245110" cy="249555"/>
    <xdr:sp macro="" textlink="">
      <xdr:nvSpPr>
        <xdr:cNvPr id="563" name="テキスト ボックス 562">
          <a:extLst>
            <a:ext uri="{FF2B5EF4-FFF2-40B4-BE49-F238E27FC236}">
              <a16:creationId xmlns:a16="http://schemas.microsoft.com/office/drawing/2014/main" id="{00000000-0008-0000-0900-000033020000}"/>
            </a:ext>
          </a:extLst>
        </xdr:cNvPr>
        <xdr:cNvSpPr txBox="1"/>
      </xdr:nvSpPr>
      <xdr:spPr>
        <a:xfrm>
          <a:off x="10977880" y="7936230"/>
          <a:ext cx="24511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24765</xdr:rowOff>
    </xdr:from>
    <xdr:to>
      <xdr:col>89</xdr:col>
      <xdr:colOff>171450</xdr:colOff>
      <xdr:row>61</xdr:row>
      <xdr:rowOff>80645</xdr:rowOff>
    </xdr:to>
    <xdr:sp macro="" textlink="">
      <xdr:nvSpPr>
        <xdr:cNvPr id="564" name="失業対策事業費グラフ枠">
          <a:extLst>
            <a:ext uri="{FF2B5EF4-FFF2-40B4-BE49-F238E27FC236}">
              <a16:creationId xmlns:a16="http://schemas.microsoft.com/office/drawing/2014/main" id="{00000000-0008-0000-0900-000034020000}"/>
            </a:ext>
          </a:extLst>
        </xdr:cNvPr>
        <xdr:cNvSpPr/>
      </xdr:nvSpPr>
      <xdr:spPr>
        <a:xfrm>
          <a:off x="11207750" y="8075295"/>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136525</xdr:rowOff>
    </xdr:from>
    <xdr:to>
      <xdr:col>85</xdr:col>
      <xdr:colOff>126365</xdr:colOff>
      <xdr:row>54</xdr:row>
      <xdr:rowOff>136525</xdr:rowOff>
    </xdr:to>
    <xdr:cxnSp macro="">
      <xdr:nvCxnSpPr>
        <xdr:cNvPr id="565" name="直線コネクタ 564">
          <a:extLst>
            <a:ext uri="{FF2B5EF4-FFF2-40B4-BE49-F238E27FC236}">
              <a16:creationId xmlns:a16="http://schemas.microsoft.com/office/drawing/2014/main" id="{00000000-0008-0000-0900-000035020000}"/>
            </a:ext>
          </a:extLst>
        </xdr:cNvPr>
        <xdr:cNvCxnSpPr/>
      </xdr:nvCxnSpPr>
      <xdr:spPr>
        <a:xfrm>
          <a:off x="14698345" y="9192895"/>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55</xdr:row>
      <xdr:rowOff>10160</xdr:rowOff>
    </xdr:from>
    <xdr:ext cx="249555" cy="250190"/>
    <xdr:sp macro="" textlink="">
      <xdr:nvSpPr>
        <xdr:cNvPr id="566" name="失業対策事業費最小値テキスト">
          <a:extLst>
            <a:ext uri="{FF2B5EF4-FFF2-40B4-BE49-F238E27FC236}">
              <a16:creationId xmlns:a16="http://schemas.microsoft.com/office/drawing/2014/main" id="{00000000-0008-0000-0900-000036020000}"/>
            </a:ext>
          </a:extLst>
        </xdr:cNvPr>
        <xdr:cNvSpPr txBox="1"/>
      </xdr:nvSpPr>
      <xdr:spPr>
        <a:xfrm>
          <a:off x="14744700" y="9234170"/>
          <a:ext cx="2495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136525</xdr:rowOff>
    </xdr:from>
    <xdr:to>
      <xdr:col>86</xdr:col>
      <xdr:colOff>25400</xdr:colOff>
      <xdr:row>54</xdr:row>
      <xdr:rowOff>136525</xdr:rowOff>
    </xdr:to>
    <xdr:cxnSp macro="">
      <xdr:nvCxnSpPr>
        <xdr:cNvPr id="567" name="直線コネクタ 566">
          <a:extLst>
            <a:ext uri="{FF2B5EF4-FFF2-40B4-BE49-F238E27FC236}">
              <a16:creationId xmlns:a16="http://schemas.microsoft.com/office/drawing/2014/main" id="{00000000-0008-0000-0900-000037020000}"/>
            </a:ext>
          </a:extLst>
        </xdr:cNvPr>
        <xdr:cNvCxnSpPr/>
      </xdr:nvCxnSpPr>
      <xdr:spPr>
        <a:xfrm>
          <a:off x="14611350" y="91928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53</xdr:row>
      <xdr:rowOff>10160</xdr:rowOff>
    </xdr:from>
    <xdr:ext cx="249555" cy="250190"/>
    <xdr:sp macro="" textlink="">
      <xdr:nvSpPr>
        <xdr:cNvPr id="568" name="失業対策事業費最大値テキスト">
          <a:extLst>
            <a:ext uri="{FF2B5EF4-FFF2-40B4-BE49-F238E27FC236}">
              <a16:creationId xmlns:a16="http://schemas.microsoft.com/office/drawing/2014/main" id="{00000000-0008-0000-0900-000038020000}"/>
            </a:ext>
          </a:extLst>
        </xdr:cNvPr>
        <xdr:cNvSpPr txBox="1"/>
      </xdr:nvSpPr>
      <xdr:spPr>
        <a:xfrm>
          <a:off x="14744700" y="8898890"/>
          <a:ext cx="2495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136525</xdr:rowOff>
    </xdr:from>
    <xdr:to>
      <xdr:col>86</xdr:col>
      <xdr:colOff>25400</xdr:colOff>
      <xdr:row>54</xdr:row>
      <xdr:rowOff>136525</xdr:rowOff>
    </xdr:to>
    <xdr:cxnSp macro="">
      <xdr:nvCxnSpPr>
        <xdr:cNvPr id="569" name="直線コネクタ 568">
          <a:extLst>
            <a:ext uri="{FF2B5EF4-FFF2-40B4-BE49-F238E27FC236}">
              <a16:creationId xmlns:a16="http://schemas.microsoft.com/office/drawing/2014/main" id="{00000000-0008-0000-0900-000039020000}"/>
            </a:ext>
          </a:extLst>
        </xdr:cNvPr>
        <xdr:cNvCxnSpPr/>
      </xdr:nvCxnSpPr>
      <xdr:spPr>
        <a:xfrm>
          <a:off x="14611350" y="91928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136525</xdr:rowOff>
    </xdr:from>
    <xdr:to>
      <xdr:col>85</xdr:col>
      <xdr:colOff>127000</xdr:colOff>
      <xdr:row>54</xdr:row>
      <xdr:rowOff>136525</xdr:rowOff>
    </xdr:to>
    <xdr:cxnSp macro="">
      <xdr:nvCxnSpPr>
        <xdr:cNvPr id="570" name="直線コネクタ 569">
          <a:extLst>
            <a:ext uri="{FF2B5EF4-FFF2-40B4-BE49-F238E27FC236}">
              <a16:creationId xmlns:a16="http://schemas.microsoft.com/office/drawing/2014/main" id="{00000000-0008-0000-0900-00003A020000}"/>
            </a:ext>
          </a:extLst>
        </xdr:cNvPr>
        <xdr:cNvCxnSpPr/>
      </xdr:nvCxnSpPr>
      <xdr:spPr>
        <a:xfrm>
          <a:off x="13938250" y="9192895"/>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54</xdr:row>
      <xdr:rowOff>66040</xdr:rowOff>
    </xdr:from>
    <xdr:ext cx="249555" cy="250190"/>
    <xdr:sp macro="" textlink="">
      <xdr:nvSpPr>
        <xdr:cNvPr id="571" name="失業対策事業費平均値テキスト">
          <a:extLst>
            <a:ext uri="{FF2B5EF4-FFF2-40B4-BE49-F238E27FC236}">
              <a16:creationId xmlns:a16="http://schemas.microsoft.com/office/drawing/2014/main" id="{00000000-0008-0000-0900-00003B020000}"/>
            </a:ext>
          </a:extLst>
        </xdr:cNvPr>
        <xdr:cNvSpPr txBox="1"/>
      </xdr:nvSpPr>
      <xdr:spPr>
        <a:xfrm>
          <a:off x="14744700" y="9122410"/>
          <a:ext cx="249555"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54</xdr:row>
      <xdr:rowOff>86995</xdr:rowOff>
    </xdr:from>
    <xdr:to>
      <xdr:col>85</xdr:col>
      <xdr:colOff>171450</xdr:colOff>
      <xdr:row>55</xdr:row>
      <xdr:rowOff>18415</xdr:rowOff>
    </xdr:to>
    <xdr:sp macro="" textlink="">
      <xdr:nvSpPr>
        <xdr:cNvPr id="572" name="フローチャート: 判断 571">
          <a:extLst>
            <a:ext uri="{FF2B5EF4-FFF2-40B4-BE49-F238E27FC236}">
              <a16:creationId xmlns:a16="http://schemas.microsoft.com/office/drawing/2014/main" id="{00000000-0008-0000-0900-00003C020000}"/>
            </a:ext>
          </a:extLst>
        </xdr:cNvPr>
        <xdr:cNvSpPr/>
      </xdr:nvSpPr>
      <xdr:spPr>
        <a:xfrm>
          <a:off x="14649450" y="9143365"/>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136525</xdr:rowOff>
    </xdr:from>
    <xdr:to>
      <xdr:col>81</xdr:col>
      <xdr:colOff>50800</xdr:colOff>
      <xdr:row>54</xdr:row>
      <xdr:rowOff>136525</xdr:rowOff>
    </xdr:to>
    <xdr:cxnSp macro="">
      <xdr:nvCxnSpPr>
        <xdr:cNvPr id="573" name="直線コネクタ 572">
          <a:extLst>
            <a:ext uri="{FF2B5EF4-FFF2-40B4-BE49-F238E27FC236}">
              <a16:creationId xmlns:a16="http://schemas.microsoft.com/office/drawing/2014/main" id="{00000000-0008-0000-0900-00003D020000}"/>
            </a:ext>
          </a:extLst>
        </xdr:cNvPr>
        <xdr:cNvCxnSpPr/>
      </xdr:nvCxnSpPr>
      <xdr:spPr>
        <a:xfrm>
          <a:off x="13144500" y="9192895"/>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86995</xdr:rowOff>
    </xdr:from>
    <xdr:to>
      <xdr:col>81</xdr:col>
      <xdr:colOff>101600</xdr:colOff>
      <xdr:row>55</xdr:row>
      <xdr:rowOff>18415</xdr:rowOff>
    </xdr:to>
    <xdr:sp macro="" textlink="">
      <xdr:nvSpPr>
        <xdr:cNvPr id="574" name="フローチャート: 判断 573">
          <a:extLst>
            <a:ext uri="{FF2B5EF4-FFF2-40B4-BE49-F238E27FC236}">
              <a16:creationId xmlns:a16="http://schemas.microsoft.com/office/drawing/2014/main" id="{00000000-0008-0000-0900-00003E020000}"/>
            </a:ext>
          </a:extLst>
        </xdr:cNvPr>
        <xdr:cNvSpPr/>
      </xdr:nvSpPr>
      <xdr:spPr>
        <a:xfrm>
          <a:off x="13887450" y="91433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55</xdr:row>
      <xdr:rowOff>10160</xdr:rowOff>
    </xdr:from>
    <xdr:ext cx="245745" cy="250190"/>
    <xdr:sp macro="" textlink="">
      <xdr:nvSpPr>
        <xdr:cNvPr id="575" name="テキスト ボックス 574">
          <a:extLst>
            <a:ext uri="{FF2B5EF4-FFF2-40B4-BE49-F238E27FC236}">
              <a16:creationId xmlns:a16="http://schemas.microsoft.com/office/drawing/2014/main" id="{00000000-0008-0000-0900-00003F020000}"/>
            </a:ext>
          </a:extLst>
        </xdr:cNvPr>
        <xdr:cNvSpPr txBox="1"/>
      </xdr:nvSpPr>
      <xdr:spPr>
        <a:xfrm>
          <a:off x="13832840" y="9234170"/>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54</xdr:row>
      <xdr:rowOff>136525</xdr:rowOff>
    </xdr:from>
    <xdr:to>
      <xdr:col>76</xdr:col>
      <xdr:colOff>114300</xdr:colOff>
      <xdr:row>54</xdr:row>
      <xdr:rowOff>136525</xdr:rowOff>
    </xdr:to>
    <xdr:cxnSp macro="">
      <xdr:nvCxnSpPr>
        <xdr:cNvPr id="576" name="直線コネクタ 575">
          <a:extLst>
            <a:ext uri="{FF2B5EF4-FFF2-40B4-BE49-F238E27FC236}">
              <a16:creationId xmlns:a16="http://schemas.microsoft.com/office/drawing/2014/main" id="{00000000-0008-0000-0900-000040020000}"/>
            </a:ext>
          </a:extLst>
        </xdr:cNvPr>
        <xdr:cNvCxnSpPr/>
      </xdr:nvCxnSpPr>
      <xdr:spPr>
        <a:xfrm>
          <a:off x="12344400" y="9192895"/>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86995</xdr:rowOff>
    </xdr:from>
    <xdr:to>
      <xdr:col>76</xdr:col>
      <xdr:colOff>165100</xdr:colOff>
      <xdr:row>55</xdr:row>
      <xdr:rowOff>18415</xdr:rowOff>
    </xdr:to>
    <xdr:sp macro="" textlink="">
      <xdr:nvSpPr>
        <xdr:cNvPr id="577" name="フローチャート: 判断 576">
          <a:extLst>
            <a:ext uri="{FF2B5EF4-FFF2-40B4-BE49-F238E27FC236}">
              <a16:creationId xmlns:a16="http://schemas.microsoft.com/office/drawing/2014/main" id="{00000000-0008-0000-0900-000041020000}"/>
            </a:ext>
          </a:extLst>
        </xdr:cNvPr>
        <xdr:cNvSpPr/>
      </xdr:nvSpPr>
      <xdr:spPr>
        <a:xfrm>
          <a:off x="13093700" y="91433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171450</xdr:colOff>
      <xdr:row>55</xdr:row>
      <xdr:rowOff>10160</xdr:rowOff>
    </xdr:from>
    <xdr:ext cx="249555" cy="250190"/>
    <xdr:sp macro="" textlink="">
      <xdr:nvSpPr>
        <xdr:cNvPr id="578" name="テキスト ボックス 577">
          <a:extLst>
            <a:ext uri="{FF2B5EF4-FFF2-40B4-BE49-F238E27FC236}">
              <a16:creationId xmlns:a16="http://schemas.microsoft.com/office/drawing/2014/main" id="{00000000-0008-0000-0900-000042020000}"/>
            </a:ext>
          </a:extLst>
        </xdr:cNvPr>
        <xdr:cNvSpPr txBox="1"/>
      </xdr:nvSpPr>
      <xdr:spPr>
        <a:xfrm>
          <a:off x="13030200" y="9234170"/>
          <a:ext cx="2495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54</xdr:row>
      <xdr:rowOff>136525</xdr:rowOff>
    </xdr:from>
    <xdr:to>
      <xdr:col>71</xdr:col>
      <xdr:colOff>171450</xdr:colOff>
      <xdr:row>54</xdr:row>
      <xdr:rowOff>136525</xdr:rowOff>
    </xdr:to>
    <xdr:cxnSp macro="">
      <xdr:nvCxnSpPr>
        <xdr:cNvPr id="579" name="直線コネクタ 578">
          <a:extLst>
            <a:ext uri="{FF2B5EF4-FFF2-40B4-BE49-F238E27FC236}">
              <a16:creationId xmlns:a16="http://schemas.microsoft.com/office/drawing/2014/main" id="{00000000-0008-0000-0900-000043020000}"/>
            </a:ext>
          </a:extLst>
        </xdr:cNvPr>
        <xdr:cNvCxnSpPr/>
      </xdr:nvCxnSpPr>
      <xdr:spPr>
        <a:xfrm>
          <a:off x="11537950" y="9192895"/>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86995</xdr:rowOff>
    </xdr:from>
    <xdr:to>
      <xdr:col>72</xdr:col>
      <xdr:colOff>38100</xdr:colOff>
      <xdr:row>55</xdr:row>
      <xdr:rowOff>18415</xdr:rowOff>
    </xdr:to>
    <xdr:sp macro="" textlink="">
      <xdr:nvSpPr>
        <xdr:cNvPr id="580" name="フローチャート: 判断 579">
          <a:extLst>
            <a:ext uri="{FF2B5EF4-FFF2-40B4-BE49-F238E27FC236}">
              <a16:creationId xmlns:a16="http://schemas.microsoft.com/office/drawing/2014/main" id="{00000000-0008-0000-0900-000044020000}"/>
            </a:ext>
          </a:extLst>
        </xdr:cNvPr>
        <xdr:cNvSpPr/>
      </xdr:nvSpPr>
      <xdr:spPr>
        <a:xfrm>
          <a:off x="12299950" y="914336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55</xdr:row>
      <xdr:rowOff>10160</xdr:rowOff>
    </xdr:from>
    <xdr:ext cx="245745" cy="250190"/>
    <xdr:sp macro="" textlink="">
      <xdr:nvSpPr>
        <xdr:cNvPr id="581" name="テキスト ボックス 580">
          <a:extLst>
            <a:ext uri="{FF2B5EF4-FFF2-40B4-BE49-F238E27FC236}">
              <a16:creationId xmlns:a16="http://schemas.microsoft.com/office/drawing/2014/main" id="{00000000-0008-0000-0900-000045020000}"/>
            </a:ext>
          </a:extLst>
        </xdr:cNvPr>
        <xdr:cNvSpPr txBox="1"/>
      </xdr:nvSpPr>
      <xdr:spPr>
        <a:xfrm>
          <a:off x="12226290" y="9234170"/>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54</xdr:row>
      <xdr:rowOff>86995</xdr:rowOff>
    </xdr:from>
    <xdr:to>
      <xdr:col>67</xdr:col>
      <xdr:colOff>101600</xdr:colOff>
      <xdr:row>55</xdr:row>
      <xdr:rowOff>18415</xdr:rowOff>
    </xdr:to>
    <xdr:sp macro="" textlink="">
      <xdr:nvSpPr>
        <xdr:cNvPr id="582" name="フローチャート: 判断 581">
          <a:extLst>
            <a:ext uri="{FF2B5EF4-FFF2-40B4-BE49-F238E27FC236}">
              <a16:creationId xmlns:a16="http://schemas.microsoft.com/office/drawing/2014/main" id="{00000000-0008-0000-0900-000046020000}"/>
            </a:ext>
          </a:extLst>
        </xdr:cNvPr>
        <xdr:cNvSpPr/>
      </xdr:nvSpPr>
      <xdr:spPr>
        <a:xfrm>
          <a:off x="11487150" y="91433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55</xdr:row>
      <xdr:rowOff>10160</xdr:rowOff>
    </xdr:from>
    <xdr:ext cx="245745" cy="250190"/>
    <xdr:sp macro="" textlink="">
      <xdr:nvSpPr>
        <xdr:cNvPr id="583" name="テキスト ボックス 582">
          <a:extLst>
            <a:ext uri="{FF2B5EF4-FFF2-40B4-BE49-F238E27FC236}">
              <a16:creationId xmlns:a16="http://schemas.microsoft.com/office/drawing/2014/main" id="{00000000-0008-0000-0900-000047020000}"/>
            </a:ext>
          </a:extLst>
        </xdr:cNvPr>
        <xdr:cNvSpPr txBox="1"/>
      </xdr:nvSpPr>
      <xdr:spPr>
        <a:xfrm>
          <a:off x="11432540" y="9234170"/>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78105</xdr:rowOff>
    </xdr:from>
    <xdr:ext cx="762000" cy="253365"/>
    <xdr:sp macro="" textlink="">
      <xdr:nvSpPr>
        <xdr:cNvPr id="584" name="テキスト ボックス 583">
          <a:extLst>
            <a:ext uri="{FF2B5EF4-FFF2-40B4-BE49-F238E27FC236}">
              <a16:creationId xmlns:a16="http://schemas.microsoft.com/office/drawing/2014/main" id="{00000000-0008-0000-0900-000048020000}"/>
            </a:ext>
          </a:extLst>
        </xdr:cNvPr>
        <xdr:cNvSpPr txBox="1"/>
      </xdr:nvSpPr>
      <xdr:spPr>
        <a:xfrm>
          <a:off x="1452880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61</xdr:row>
      <xdr:rowOff>78105</xdr:rowOff>
    </xdr:from>
    <xdr:ext cx="758190" cy="253365"/>
    <xdr:sp macro="" textlink="">
      <xdr:nvSpPr>
        <xdr:cNvPr id="585" name="テキスト ボックス 584">
          <a:extLst>
            <a:ext uri="{FF2B5EF4-FFF2-40B4-BE49-F238E27FC236}">
              <a16:creationId xmlns:a16="http://schemas.microsoft.com/office/drawing/2014/main" id="{00000000-0008-0000-0900-000049020000}"/>
            </a:ext>
          </a:extLst>
        </xdr:cNvPr>
        <xdr:cNvSpPr txBox="1"/>
      </xdr:nvSpPr>
      <xdr:spPr>
        <a:xfrm>
          <a:off x="13766800" y="10307955"/>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78105</xdr:rowOff>
    </xdr:from>
    <xdr:ext cx="762000" cy="253365"/>
    <xdr:sp macro="" textlink="">
      <xdr:nvSpPr>
        <xdr:cNvPr id="586" name="テキスト ボックス 585">
          <a:extLst>
            <a:ext uri="{FF2B5EF4-FFF2-40B4-BE49-F238E27FC236}">
              <a16:creationId xmlns:a16="http://schemas.microsoft.com/office/drawing/2014/main" id="{00000000-0008-0000-0900-00004A020000}"/>
            </a:ext>
          </a:extLst>
        </xdr:cNvPr>
        <xdr:cNvSpPr txBox="1"/>
      </xdr:nvSpPr>
      <xdr:spPr>
        <a:xfrm>
          <a:off x="129730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171450</xdr:colOff>
      <xdr:row>61</xdr:row>
      <xdr:rowOff>78105</xdr:rowOff>
    </xdr:from>
    <xdr:ext cx="762000" cy="253365"/>
    <xdr:sp macro="" textlink="">
      <xdr:nvSpPr>
        <xdr:cNvPr id="587" name="テキスト ボックス 586">
          <a:extLst>
            <a:ext uri="{FF2B5EF4-FFF2-40B4-BE49-F238E27FC236}">
              <a16:creationId xmlns:a16="http://schemas.microsoft.com/office/drawing/2014/main" id="{00000000-0008-0000-0900-00004B020000}"/>
            </a:ext>
          </a:extLst>
        </xdr:cNvPr>
        <xdr:cNvSpPr txBox="1"/>
      </xdr:nvSpPr>
      <xdr:spPr>
        <a:xfrm>
          <a:off x="121729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61</xdr:row>
      <xdr:rowOff>78105</xdr:rowOff>
    </xdr:from>
    <xdr:ext cx="758190" cy="253365"/>
    <xdr:sp macro="" textlink="">
      <xdr:nvSpPr>
        <xdr:cNvPr id="588" name="テキスト ボックス 587">
          <a:extLst>
            <a:ext uri="{FF2B5EF4-FFF2-40B4-BE49-F238E27FC236}">
              <a16:creationId xmlns:a16="http://schemas.microsoft.com/office/drawing/2014/main" id="{00000000-0008-0000-0900-00004C020000}"/>
            </a:ext>
          </a:extLst>
        </xdr:cNvPr>
        <xdr:cNvSpPr txBox="1"/>
      </xdr:nvSpPr>
      <xdr:spPr>
        <a:xfrm>
          <a:off x="11366500" y="10307955"/>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54</xdr:row>
      <xdr:rowOff>86995</xdr:rowOff>
    </xdr:from>
    <xdr:to>
      <xdr:col>85</xdr:col>
      <xdr:colOff>171450</xdr:colOff>
      <xdr:row>55</xdr:row>
      <xdr:rowOff>18415</xdr:rowOff>
    </xdr:to>
    <xdr:sp macro="" textlink="">
      <xdr:nvSpPr>
        <xdr:cNvPr id="589" name="楕円 588">
          <a:extLst>
            <a:ext uri="{FF2B5EF4-FFF2-40B4-BE49-F238E27FC236}">
              <a16:creationId xmlns:a16="http://schemas.microsoft.com/office/drawing/2014/main" id="{00000000-0008-0000-0900-00004D020000}"/>
            </a:ext>
          </a:extLst>
        </xdr:cNvPr>
        <xdr:cNvSpPr/>
      </xdr:nvSpPr>
      <xdr:spPr>
        <a:xfrm>
          <a:off x="14649450" y="9143365"/>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53</xdr:row>
      <xdr:rowOff>121920</xdr:rowOff>
    </xdr:from>
    <xdr:ext cx="249555" cy="250190"/>
    <xdr:sp macro="" textlink="">
      <xdr:nvSpPr>
        <xdr:cNvPr id="590" name="失業対策事業費該当値テキスト">
          <a:extLst>
            <a:ext uri="{FF2B5EF4-FFF2-40B4-BE49-F238E27FC236}">
              <a16:creationId xmlns:a16="http://schemas.microsoft.com/office/drawing/2014/main" id="{00000000-0008-0000-0900-00004E020000}"/>
            </a:ext>
          </a:extLst>
        </xdr:cNvPr>
        <xdr:cNvSpPr txBox="1"/>
      </xdr:nvSpPr>
      <xdr:spPr>
        <a:xfrm>
          <a:off x="14744700" y="9010650"/>
          <a:ext cx="2495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54</xdr:row>
      <xdr:rowOff>86995</xdr:rowOff>
    </xdr:from>
    <xdr:to>
      <xdr:col>81</xdr:col>
      <xdr:colOff>101600</xdr:colOff>
      <xdr:row>55</xdr:row>
      <xdr:rowOff>18415</xdr:rowOff>
    </xdr:to>
    <xdr:sp macro="" textlink="">
      <xdr:nvSpPr>
        <xdr:cNvPr id="591" name="楕円 590">
          <a:extLst>
            <a:ext uri="{FF2B5EF4-FFF2-40B4-BE49-F238E27FC236}">
              <a16:creationId xmlns:a16="http://schemas.microsoft.com/office/drawing/2014/main" id="{00000000-0008-0000-0900-00004F020000}"/>
            </a:ext>
          </a:extLst>
        </xdr:cNvPr>
        <xdr:cNvSpPr/>
      </xdr:nvSpPr>
      <xdr:spPr>
        <a:xfrm>
          <a:off x="13887450" y="9143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53</xdr:row>
      <xdr:rowOff>34925</xdr:rowOff>
    </xdr:from>
    <xdr:ext cx="245745" cy="250190"/>
    <xdr:sp macro="" textlink="">
      <xdr:nvSpPr>
        <xdr:cNvPr id="592" name="テキスト ボックス 591">
          <a:extLst>
            <a:ext uri="{FF2B5EF4-FFF2-40B4-BE49-F238E27FC236}">
              <a16:creationId xmlns:a16="http://schemas.microsoft.com/office/drawing/2014/main" id="{00000000-0008-0000-0900-000050020000}"/>
            </a:ext>
          </a:extLst>
        </xdr:cNvPr>
        <xdr:cNvSpPr txBox="1"/>
      </xdr:nvSpPr>
      <xdr:spPr>
        <a:xfrm>
          <a:off x="13832840" y="8923655"/>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54</xdr:row>
      <xdr:rowOff>86995</xdr:rowOff>
    </xdr:from>
    <xdr:to>
      <xdr:col>76</xdr:col>
      <xdr:colOff>165100</xdr:colOff>
      <xdr:row>55</xdr:row>
      <xdr:rowOff>18415</xdr:rowOff>
    </xdr:to>
    <xdr:sp macro="" textlink="">
      <xdr:nvSpPr>
        <xdr:cNvPr id="593" name="楕円 592">
          <a:extLst>
            <a:ext uri="{FF2B5EF4-FFF2-40B4-BE49-F238E27FC236}">
              <a16:creationId xmlns:a16="http://schemas.microsoft.com/office/drawing/2014/main" id="{00000000-0008-0000-0900-000051020000}"/>
            </a:ext>
          </a:extLst>
        </xdr:cNvPr>
        <xdr:cNvSpPr/>
      </xdr:nvSpPr>
      <xdr:spPr>
        <a:xfrm>
          <a:off x="13093700" y="9143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171450</xdr:colOff>
      <xdr:row>53</xdr:row>
      <xdr:rowOff>34925</xdr:rowOff>
    </xdr:from>
    <xdr:ext cx="249555" cy="250190"/>
    <xdr:sp macro="" textlink="">
      <xdr:nvSpPr>
        <xdr:cNvPr id="594" name="テキスト ボックス 593">
          <a:extLst>
            <a:ext uri="{FF2B5EF4-FFF2-40B4-BE49-F238E27FC236}">
              <a16:creationId xmlns:a16="http://schemas.microsoft.com/office/drawing/2014/main" id="{00000000-0008-0000-0900-000052020000}"/>
            </a:ext>
          </a:extLst>
        </xdr:cNvPr>
        <xdr:cNvSpPr txBox="1"/>
      </xdr:nvSpPr>
      <xdr:spPr>
        <a:xfrm>
          <a:off x="13030200" y="8923655"/>
          <a:ext cx="2495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54</xdr:row>
      <xdr:rowOff>86995</xdr:rowOff>
    </xdr:from>
    <xdr:to>
      <xdr:col>72</xdr:col>
      <xdr:colOff>38100</xdr:colOff>
      <xdr:row>55</xdr:row>
      <xdr:rowOff>18415</xdr:rowOff>
    </xdr:to>
    <xdr:sp macro="" textlink="">
      <xdr:nvSpPr>
        <xdr:cNvPr id="595" name="楕円 594">
          <a:extLst>
            <a:ext uri="{FF2B5EF4-FFF2-40B4-BE49-F238E27FC236}">
              <a16:creationId xmlns:a16="http://schemas.microsoft.com/office/drawing/2014/main" id="{00000000-0008-0000-0900-000053020000}"/>
            </a:ext>
          </a:extLst>
        </xdr:cNvPr>
        <xdr:cNvSpPr/>
      </xdr:nvSpPr>
      <xdr:spPr>
        <a:xfrm>
          <a:off x="12299950" y="914336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53</xdr:row>
      <xdr:rowOff>34925</xdr:rowOff>
    </xdr:from>
    <xdr:ext cx="245745" cy="250190"/>
    <xdr:sp macro="" textlink="">
      <xdr:nvSpPr>
        <xdr:cNvPr id="596" name="テキスト ボックス 595">
          <a:extLst>
            <a:ext uri="{FF2B5EF4-FFF2-40B4-BE49-F238E27FC236}">
              <a16:creationId xmlns:a16="http://schemas.microsoft.com/office/drawing/2014/main" id="{00000000-0008-0000-0900-000054020000}"/>
            </a:ext>
          </a:extLst>
        </xdr:cNvPr>
        <xdr:cNvSpPr txBox="1"/>
      </xdr:nvSpPr>
      <xdr:spPr>
        <a:xfrm>
          <a:off x="12226290" y="8923655"/>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54</xdr:row>
      <xdr:rowOff>86995</xdr:rowOff>
    </xdr:from>
    <xdr:to>
      <xdr:col>67</xdr:col>
      <xdr:colOff>101600</xdr:colOff>
      <xdr:row>55</xdr:row>
      <xdr:rowOff>18415</xdr:rowOff>
    </xdr:to>
    <xdr:sp macro="" textlink="">
      <xdr:nvSpPr>
        <xdr:cNvPr id="597" name="楕円 596">
          <a:extLst>
            <a:ext uri="{FF2B5EF4-FFF2-40B4-BE49-F238E27FC236}">
              <a16:creationId xmlns:a16="http://schemas.microsoft.com/office/drawing/2014/main" id="{00000000-0008-0000-0900-000055020000}"/>
            </a:ext>
          </a:extLst>
        </xdr:cNvPr>
        <xdr:cNvSpPr/>
      </xdr:nvSpPr>
      <xdr:spPr>
        <a:xfrm>
          <a:off x="11487150" y="9143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53</xdr:row>
      <xdr:rowOff>34925</xdr:rowOff>
    </xdr:from>
    <xdr:ext cx="245745" cy="250190"/>
    <xdr:sp macro="" textlink="">
      <xdr:nvSpPr>
        <xdr:cNvPr id="598" name="テキスト ボックス 597">
          <a:extLst>
            <a:ext uri="{FF2B5EF4-FFF2-40B4-BE49-F238E27FC236}">
              <a16:creationId xmlns:a16="http://schemas.microsoft.com/office/drawing/2014/main" id="{00000000-0008-0000-0900-000056020000}"/>
            </a:ext>
          </a:extLst>
        </xdr:cNvPr>
        <xdr:cNvSpPr txBox="1"/>
      </xdr:nvSpPr>
      <xdr:spPr>
        <a:xfrm>
          <a:off x="11432540" y="8923655"/>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55880</xdr:rowOff>
    </xdr:from>
    <xdr:to>
      <xdr:col>89</xdr:col>
      <xdr:colOff>171450</xdr:colOff>
      <xdr:row>65</xdr:row>
      <xdr:rowOff>31115</xdr:rowOff>
    </xdr:to>
    <xdr:sp macro="" textlink="">
      <xdr:nvSpPr>
        <xdr:cNvPr id="599" name="正方形/長方形 598">
          <a:extLst>
            <a:ext uri="{FF2B5EF4-FFF2-40B4-BE49-F238E27FC236}">
              <a16:creationId xmlns:a16="http://schemas.microsoft.com/office/drawing/2014/main" id="{00000000-0008-0000-0900-000057020000}"/>
            </a:ext>
          </a:extLst>
        </xdr:cNvPr>
        <xdr:cNvSpPr/>
      </xdr:nvSpPr>
      <xdr:spPr>
        <a:xfrm>
          <a:off x="11207750" y="106210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55880</xdr:rowOff>
    </xdr:from>
    <xdr:to>
      <xdr:col>74</xdr:col>
      <xdr:colOff>0</xdr:colOff>
      <xdr:row>66</xdr:row>
      <xdr:rowOff>136525</xdr:rowOff>
    </xdr:to>
    <xdr:sp macro="" textlink="">
      <xdr:nvSpPr>
        <xdr:cNvPr id="600" name="正方形/長方形 599">
          <a:extLst>
            <a:ext uri="{FF2B5EF4-FFF2-40B4-BE49-F238E27FC236}">
              <a16:creationId xmlns:a16="http://schemas.microsoft.com/office/drawing/2014/main" id="{00000000-0008-0000-0900-000058020000}"/>
            </a:ext>
          </a:extLst>
        </xdr:cNvPr>
        <xdr:cNvSpPr/>
      </xdr:nvSpPr>
      <xdr:spPr>
        <a:xfrm>
          <a:off x="113157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86995</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900-000059020000}"/>
            </a:ext>
          </a:extLst>
        </xdr:cNvPr>
        <xdr:cNvSpPr/>
      </xdr:nvSpPr>
      <xdr:spPr>
        <a:xfrm>
          <a:off x="113157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68/108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55880</xdr:rowOff>
    </xdr:from>
    <xdr:to>
      <xdr:col>79</xdr:col>
      <xdr:colOff>63500</xdr:colOff>
      <xdr:row>66</xdr:row>
      <xdr:rowOff>136525</xdr:rowOff>
    </xdr:to>
    <xdr:sp macro="" textlink="">
      <xdr:nvSpPr>
        <xdr:cNvPr id="602" name="正方形/長方形 601">
          <a:extLst>
            <a:ext uri="{FF2B5EF4-FFF2-40B4-BE49-F238E27FC236}">
              <a16:creationId xmlns:a16="http://schemas.microsoft.com/office/drawing/2014/main" id="{00000000-0008-0000-0900-00005A020000}"/>
            </a:ext>
          </a:extLst>
        </xdr:cNvPr>
        <xdr:cNvSpPr/>
      </xdr:nvSpPr>
      <xdr:spPr>
        <a:xfrm>
          <a:off x="1223645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86995</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900-00005B020000}"/>
            </a:ext>
          </a:extLst>
        </xdr:cNvPr>
        <xdr:cNvSpPr/>
      </xdr:nvSpPr>
      <xdr:spPr>
        <a:xfrm>
          <a:off x="1223645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44,159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55880</xdr:rowOff>
    </xdr:from>
    <xdr:to>
      <xdr:col>85</xdr:col>
      <xdr:colOff>63500</xdr:colOff>
      <xdr:row>66</xdr:row>
      <xdr:rowOff>136525</xdr:rowOff>
    </xdr:to>
    <xdr:sp macro="" textlink="">
      <xdr:nvSpPr>
        <xdr:cNvPr id="604" name="正方形/長方形 603">
          <a:extLst>
            <a:ext uri="{FF2B5EF4-FFF2-40B4-BE49-F238E27FC236}">
              <a16:creationId xmlns:a16="http://schemas.microsoft.com/office/drawing/2014/main" id="{00000000-0008-0000-0900-00005C020000}"/>
            </a:ext>
          </a:extLst>
        </xdr:cNvPr>
        <xdr:cNvSpPr/>
      </xdr:nvSpPr>
      <xdr:spPr>
        <a:xfrm>
          <a:off x="1326515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77</xdr:col>
      <xdr:colOff>63500</xdr:colOff>
      <xdr:row>66</xdr:row>
      <xdr:rowOff>86995</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900-00005D020000}"/>
            </a:ext>
          </a:extLst>
        </xdr:cNvPr>
        <xdr:cNvSpPr/>
      </xdr:nvSpPr>
      <xdr:spPr>
        <a:xfrm>
          <a:off x="1326515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30,796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24765</xdr:rowOff>
    </xdr:from>
    <xdr:to>
      <xdr:col>89</xdr:col>
      <xdr:colOff>171450</xdr:colOff>
      <xdr:row>81</xdr:row>
      <xdr:rowOff>80645</xdr:rowOff>
    </xdr:to>
    <xdr:sp macro="" textlink="">
      <xdr:nvSpPr>
        <xdr:cNvPr id="606" name="正方形/長方形 605">
          <a:extLst>
            <a:ext uri="{FF2B5EF4-FFF2-40B4-BE49-F238E27FC236}">
              <a16:creationId xmlns:a16="http://schemas.microsoft.com/office/drawing/2014/main" id="{00000000-0008-0000-0900-00005E020000}"/>
            </a:ext>
          </a:extLst>
        </xdr:cNvPr>
        <xdr:cNvSpPr/>
      </xdr:nvSpPr>
      <xdr:spPr>
        <a:xfrm>
          <a:off x="11207750" y="11428095"/>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5715</xdr:rowOff>
    </xdr:from>
    <xdr:ext cx="349885" cy="219710"/>
    <xdr:sp macro="" textlink="">
      <xdr:nvSpPr>
        <xdr:cNvPr id="607" name="テキスト ボックス 606">
          <a:extLst>
            <a:ext uri="{FF2B5EF4-FFF2-40B4-BE49-F238E27FC236}">
              <a16:creationId xmlns:a16="http://schemas.microsoft.com/office/drawing/2014/main" id="{00000000-0008-0000-0900-00005F020000}"/>
            </a:ext>
          </a:extLst>
        </xdr:cNvPr>
        <xdr:cNvSpPr txBox="1"/>
      </xdr:nvSpPr>
      <xdr:spPr>
        <a:xfrm>
          <a:off x="11169650" y="11241405"/>
          <a:ext cx="34988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80645</xdr:rowOff>
    </xdr:from>
    <xdr:to>
      <xdr:col>89</xdr:col>
      <xdr:colOff>171450</xdr:colOff>
      <xdr:row>81</xdr:row>
      <xdr:rowOff>80645</xdr:rowOff>
    </xdr:to>
    <xdr:cxnSp macro="">
      <xdr:nvCxnSpPr>
        <xdr:cNvPr id="608" name="直線コネクタ 607">
          <a:extLst>
            <a:ext uri="{FF2B5EF4-FFF2-40B4-BE49-F238E27FC236}">
              <a16:creationId xmlns:a16="http://schemas.microsoft.com/office/drawing/2014/main" id="{00000000-0008-0000-0900-000060020000}"/>
            </a:ext>
          </a:extLst>
        </xdr:cNvPr>
        <xdr:cNvCxnSpPr/>
      </xdr:nvCxnSpPr>
      <xdr:spPr>
        <a:xfrm>
          <a:off x="11207750" y="136632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43180</xdr:rowOff>
    </xdr:from>
    <xdr:to>
      <xdr:col>89</xdr:col>
      <xdr:colOff>171450</xdr:colOff>
      <xdr:row>79</xdr:row>
      <xdr:rowOff>43180</xdr:rowOff>
    </xdr:to>
    <xdr:cxnSp macro="">
      <xdr:nvCxnSpPr>
        <xdr:cNvPr id="609" name="直線コネクタ 608">
          <a:extLst>
            <a:ext uri="{FF2B5EF4-FFF2-40B4-BE49-F238E27FC236}">
              <a16:creationId xmlns:a16="http://schemas.microsoft.com/office/drawing/2014/main" id="{00000000-0008-0000-0900-000061020000}"/>
            </a:ext>
          </a:extLst>
        </xdr:cNvPr>
        <xdr:cNvCxnSpPr/>
      </xdr:nvCxnSpPr>
      <xdr:spPr>
        <a:xfrm>
          <a:off x="11207750" y="132905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72390</xdr:rowOff>
    </xdr:from>
    <xdr:ext cx="245110" cy="250190"/>
    <xdr:sp macro="" textlink="">
      <xdr:nvSpPr>
        <xdr:cNvPr id="610" name="テキスト ボックス 609">
          <a:extLst>
            <a:ext uri="{FF2B5EF4-FFF2-40B4-BE49-F238E27FC236}">
              <a16:creationId xmlns:a16="http://schemas.microsoft.com/office/drawing/2014/main" id="{00000000-0008-0000-0900-000062020000}"/>
            </a:ext>
          </a:extLst>
        </xdr:cNvPr>
        <xdr:cNvSpPr txBox="1"/>
      </xdr:nvSpPr>
      <xdr:spPr>
        <a:xfrm>
          <a:off x="10977880" y="13152120"/>
          <a:ext cx="245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5715</xdr:rowOff>
    </xdr:from>
    <xdr:to>
      <xdr:col>89</xdr:col>
      <xdr:colOff>171450</xdr:colOff>
      <xdr:row>77</xdr:row>
      <xdr:rowOff>5715</xdr:rowOff>
    </xdr:to>
    <xdr:cxnSp macro="">
      <xdr:nvCxnSpPr>
        <xdr:cNvPr id="611" name="直線コネクタ 610">
          <a:extLst>
            <a:ext uri="{FF2B5EF4-FFF2-40B4-BE49-F238E27FC236}">
              <a16:creationId xmlns:a16="http://schemas.microsoft.com/office/drawing/2014/main" id="{00000000-0008-0000-0900-000063020000}"/>
            </a:ext>
          </a:extLst>
        </xdr:cNvPr>
        <xdr:cNvCxnSpPr/>
      </xdr:nvCxnSpPr>
      <xdr:spPr>
        <a:xfrm>
          <a:off x="11207750" y="129178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34925</xdr:rowOff>
    </xdr:from>
    <xdr:ext cx="531495" cy="250190"/>
    <xdr:sp macro="" textlink="">
      <xdr:nvSpPr>
        <xdr:cNvPr id="612" name="テキスト ボックス 611">
          <a:extLst>
            <a:ext uri="{FF2B5EF4-FFF2-40B4-BE49-F238E27FC236}">
              <a16:creationId xmlns:a16="http://schemas.microsoft.com/office/drawing/2014/main" id="{00000000-0008-0000-0900-000064020000}"/>
            </a:ext>
          </a:extLst>
        </xdr:cNvPr>
        <xdr:cNvSpPr txBox="1"/>
      </xdr:nvSpPr>
      <xdr:spPr>
        <a:xfrm>
          <a:off x="10733405" y="12779375"/>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136525</xdr:rowOff>
    </xdr:from>
    <xdr:to>
      <xdr:col>89</xdr:col>
      <xdr:colOff>171450</xdr:colOff>
      <xdr:row>74</xdr:row>
      <xdr:rowOff>136525</xdr:rowOff>
    </xdr:to>
    <xdr:cxnSp macro="">
      <xdr:nvCxnSpPr>
        <xdr:cNvPr id="613" name="直線コネクタ 612">
          <a:extLst>
            <a:ext uri="{FF2B5EF4-FFF2-40B4-BE49-F238E27FC236}">
              <a16:creationId xmlns:a16="http://schemas.microsoft.com/office/drawing/2014/main" id="{00000000-0008-0000-0900-000065020000}"/>
            </a:ext>
          </a:extLst>
        </xdr:cNvPr>
        <xdr:cNvCxnSpPr/>
      </xdr:nvCxnSpPr>
      <xdr:spPr>
        <a:xfrm>
          <a:off x="11207750" y="125456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165100</xdr:rowOff>
    </xdr:from>
    <xdr:ext cx="531495" cy="249555"/>
    <xdr:sp macro="" textlink="">
      <xdr:nvSpPr>
        <xdr:cNvPr id="614" name="テキスト ボックス 613">
          <a:extLst>
            <a:ext uri="{FF2B5EF4-FFF2-40B4-BE49-F238E27FC236}">
              <a16:creationId xmlns:a16="http://schemas.microsoft.com/office/drawing/2014/main" id="{00000000-0008-0000-0900-000066020000}"/>
            </a:ext>
          </a:extLst>
        </xdr:cNvPr>
        <xdr:cNvSpPr txBox="1"/>
      </xdr:nvSpPr>
      <xdr:spPr>
        <a:xfrm>
          <a:off x="10733405" y="1240663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99060</xdr:rowOff>
    </xdr:from>
    <xdr:to>
      <xdr:col>89</xdr:col>
      <xdr:colOff>171450</xdr:colOff>
      <xdr:row>72</xdr:row>
      <xdr:rowOff>99060</xdr:rowOff>
    </xdr:to>
    <xdr:cxnSp macro="">
      <xdr:nvCxnSpPr>
        <xdr:cNvPr id="615" name="直線コネクタ 614">
          <a:extLst>
            <a:ext uri="{FF2B5EF4-FFF2-40B4-BE49-F238E27FC236}">
              <a16:creationId xmlns:a16="http://schemas.microsoft.com/office/drawing/2014/main" id="{00000000-0008-0000-0900-000067020000}"/>
            </a:ext>
          </a:extLst>
        </xdr:cNvPr>
        <xdr:cNvCxnSpPr/>
      </xdr:nvCxnSpPr>
      <xdr:spPr>
        <a:xfrm>
          <a:off x="11207750" y="121729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71</xdr:row>
      <xdr:rowOff>128270</xdr:rowOff>
    </xdr:from>
    <xdr:ext cx="531495" cy="250190"/>
    <xdr:sp macro="" textlink="">
      <xdr:nvSpPr>
        <xdr:cNvPr id="616" name="テキスト ボックス 615">
          <a:extLst>
            <a:ext uri="{FF2B5EF4-FFF2-40B4-BE49-F238E27FC236}">
              <a16:creationId xmlns:a16="http://schemas.microsoft.com/office/drawing/2014/main" id="{00000000-0008-0000-0900-000068020000}"/>
            </a:ext>
          </a:extLst>
        </xdr:cNvPr>
        <xdr:cNvSpPr txBox="1"/>
      </xdr:nvSpPr>
      <xdr:spPr>
        <a:xfrm>
          <a:off x="10733405" y="1203452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61595</xdr:rowOff>
    </xdr:from>
    <xdr:to>
      <xdr:col>89</xdr:col>
      <xdr:colOff>171450</xdr:colOff>
      <xdr:row>70</xdr:row>
      <xdr:rowOff>61595</xdr:rowOff>
    </xdr:to>
    <xdr:cxnSp macro="">
      <xdr:nvCxnSpPr>
        <xdr:cNvPr id="617" name="直線コネクタ 616">
          <a:extLst>
            <a:ext uri="{FF2B5EF4-FFF2-40B4-BE49-F238E27FC236}">
              <a16:creationId xmlns:a16="http://schemas.microsoft.com/office/drawing/2014/main" id="{00000000-0008-0000-0900-000069020000}"/>
            </a:ext>
          </a:extLst>
        </xdr:cNvPr>
        <xdr:cNvCxnSpPr/>
      </xdr:nvCxnSpPr>
      <xdr:spPr>
        <a:xfrm>
          <a:off x="11207750" y="118002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90805</xdr:rowOff>
    </xdr:from>
    <xdr:ext cx="595630" cy="250190"/>
    <xdr:sp macro="" textlink="">
      <xdr:nvSpPr>
        <xdr:cNvPr id="618" name="テキスト ボックス 617">
          <a:extLst>
            <a:ext uri="{FF2B5EF4-FFF2-40B4-BE49-F238E27FC236}">
              <a16:creationId xmlns:a16="http://schemas.microsoft.com/office/drawing/2014/main" id="{00000000-0008-0000-0900-00006A020000}"/>
            </a:ext>
          </a:extLst>
        </xdr:cNvPr>
        <xdr:cNvSpPr txBox="1"/>
      </xdr:nvSpPr>
      <xdr:spPr>
        <a:xfrm>
          <a:off x="10669270" y="11661775"/>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24765</xdr:rowOff>
    </xdr:from>
    <xdr:to>
      <xdr:col>89</xdr:col>
      <xdr:colOff>171450</xdr:colOff>
      <xdr:row>68</xdr:row>
      <xdr:rowOff>24765</xdr:rowOff>
    </xdr:to>
    <xdr:cxnSp macro="">
      <xdr:nvCxnSpPr>
        <xdr:cNvPr id="619" name="直線コネクタ 618">
          <a:extLst>
            <a:ext uri="{FF2B5EF4-FFF2-40B4-BE49-F238E27FC236}">
              <a16:creationId xmlns:a16="http://schemas.microsoft.com/office/drawing/2014/main" id="{00000000-0008-0000-0900-00006B020000}"/>
            </a:ext>
          </a:extLst>
        </xdr:cNvPr>
        <xdr:cNvCxnSpPr/>
      </xdr:nvCxnSpPr>
      <xdr:spPr>
        <a:xfrm>
          <a:off x="11207750" y="114280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53340</xdr:rowOff>
    </xdr:from>
    <xdr:ext cx="595630" cy="249555"/>
    <xdr:sp macro="" textlink="">
      <xdr:nvSpPr>
        <xdr:cNvPr id="620" name="テキスト ボックス 619">
          <a:extLst>
            <a:ext uri="{FF2B5EF4-FFF2-40B4-BE49-F238E27FC236}">
              <a16:creationId xmlns:a16="http://schemas.microsoft.com/office/drawing/2014/main" id="{00000000-0008-0000-0900-00006C020000}"/>
            </a:ext>
          </a:extLst>
        </xdr:cNvPr>
        <xdr:cNvSpPr txBox="1"/>
      </xdr:nvSpPr>
      <xdr:spPr>
        <a:xfrm>
          <a:off x="10669270" y="1128903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24765</xdr:rowOff>
    </xdr:from>
    <xdr:to>
      <xdr:col>89</xdr:col>
      <xdr:colOff>171450</xdr:colOff>
      <xdr:row>81</xdr:row>
      <xdr:rowOff>80645</xdr:rowOff>
    </xdr:to>
    <xdr:sp macro="" textlink="">
      <xdr:nvSpPr>
        <xdr:cNvPr id="621" name="公債費グラフ枠">
          <a:extLst>
            <a:ext uri="{FF2B5EF4-FFF2-40B4-BE49-F238E27FC236}">
              <a16:creationId xmlns:a16="http://schemas.microsoft.com/office/drawing/2014/main" id="{00000000-0008-0000-0900-00006D020000}"/>
            </a:ext>
          </a:extLst>
        </xdr:cNvPr>
        <xdr:cNvSpPr/>
      </xdr:nvSpPr>
      <xdr:spPr>
        <a:xfrm>
          <a:off x="11207750" y="11428095"/>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71755</xdr:rowOff>
    </xdr:from>
    <xdr:to>
      <xdr:col>85</xdr:col>
      <xdr:colOff>126365</xdr:colOff>
      <xdr:row>78</xdr:row>
      <xdr:rowOff>81280</xdr:rowOff>
    </xdr:to>
    <xdr:cxnSp macro="">
      <xdr:nvCxnSpPr>
        <xdr:cNvPr id="622" name="直線コネクタ 621">
          <a:extLst>
            <a:ext uri="{FF2B5EF4-FFF2-40B4-BE49-F238E27FC236}">
              <a16:creationId xmlns:a16="http://schemas.microsoft.com/office/drawing/2014/main" id="{00000000-0008-0000-0900-00006E020000}"/>
            </a:ext>
          </a:extLst>
        </xdr:cNvPr>
        <xdr:cNvCxnSpPr/>
      </xdr:nvCxnSpPr>
      <xdr:spPr>
        <a:xfrm flipV="1">
          <a:off x="14698345" y="11810365"/>
          <a:ext cx="1270" cy="13506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78</xdr:row>
      <xdr:rowOff>85090</xdr:rowOff>
    </xdr:from>
    <xdr:ext cx="534670" cy="249555"/>
    <xdr:sp macro="" textlink="">
      <xdr:nvSpPr>
        <xdr:cNvPr id="623" name="公債費最小値テキスト">
          <a:extLst>
            <a:ext uri="{FF2B5EF4-FFF2-40B4-BE49-F238E27FC236}">
              <a16:creationId xmlns:a16="http://schemas.microsoft.com/office/drawing/2014/main" id="{00000000-0008-0000-0900-00006F020000}"/>
            </a:ext>
          </a:extLst>
        </xdr:cNvPr>
        <xdr:cNvSpPr txBox="1"/>
      </xdr:nvSpPr>
      <xdr:spPr>
        <a:xfrm>
          <a:off x="14744700" y="13164820"/>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10,449</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81280</xdr:rowOff>
    </xdr:from>
    <xdr:to>
      <xdr:col>86</xdr:col>
      <xdr:colOff>25400</xdr:colOff>
      <xdr:row>78</xdr:row>
      <xdr:rowOff>81280</xdr:rowOff>
    </xdr:to>
    <xdr:cxnSp macro="">
      <xdr:nvCxnSpPr>
        <xdr:cNvPr id="624" name="直線コネクタ 623">
          <a:extLst>
            <a:ext uri="{FF2B5EF4-FFF2-40B4-BE49-F238E27FC236}">
              <a16:creationId xmlns:a16="http://schemas.microsoft.com/office/drawing/2014/main" id="{00000000-0008-0000-0900-000070020000}"/>
            </a:ext>
          </a:extLst>
        </xdr:cNvPr>
        <xdr:cNvCxnSpPr/>
      </xdr:nvCxnSpPr>
      <xdr:spPr>
        <a:xfrm>
          <a:off x="14611350" y="131610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69</xdr:row>
      <xdr:rowOff>19050</xdr:rowOff>
    </xdr:from>
    <xdr:ext cx="598805" cy="252730"/>
    <xdr:sp macro="" textlink="">
      <xdr:nvSpPr>
        <xdr:cNvPr id="625" name="公債費最大値テキスト">
          <a:extLst>
            <a:ext uri="{FF2B5EF4-FFF2-40B4-BE49-F238E27FC236}">
              <a16:creationId xmlns:a16="http://schemas.microsoft.com/office/drawing/2014/main" id="{00000000-0008-0000-0900-000071020000}"/>
            </a:ext>
          </a:extLst>
        </xdr:cNvPr>
        <xdr:cNvSpPr txBox="1"/>
      </xdr:nvSpPr>
      <xdr:spPr>
        <a:xfrm>
          <a:off x="14744700" y="11590020"/>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119,250</a:t>
          </a:r>
          <a:endParaRPr kumimoji="1" lang="ja-JP" altLang="en-US" sz="1000" b="1">
            <a:latin typeface="ＭＳ Ｐゴシック"/>
            <a:ea typeface="ＭＳ Ｐゴシック"/>
          </a:endParaRPr>
        </a:p>
      </xdr:txBody>
    </xdr:sp>
    <xdr:clientData/>
  </xdr:oneCellAnchor>
  <xdr:twoCellAnchor>
    <xdr:from>
      <xdr:col>85</xdr:col>
      <xdr:colOff>38100</xdr:colOff>
      <xdr:row>70</xdr:row>
      <xdr:rowOff>71755</xdr:rowOff>
    </xdr:from>
    <xdr:to>
      <xdr:col>86</xdr:col>
      <xdr:colOff>25400</xdr:colOff>
      <xdr:row>70</xdr:row>
      <xdr:rowOff>71755</xdr:rowOff>
    </xdr:to>
    <xdr:cxnSp macro="">
      <xdr:nvCxnSpPr>
        <xdr:cNvPr id="626" name="直線コネクタ 625">
          <a:extLst>
            <a:ext uri="{FF2B5EF4-FFF2-40B4-BE49-F238E27FC236}">
              <a16:creationId xmlns:a16="http://schemas.microsoft.com/office/drawing/2014/main" id="{00000000-0008-0000-0900-000072020000}"/>
            </a:ext>
          </a:extLst>
        </xdr:cNvPr>
        <xdr:cNvCxnSpPr/>
      </xdr:nvCxnSpPr>
      <xdr:spPr>
        <a:xfrm>
          <a:off x="14611350" y="118103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20320</xdr:rowOff>
    </xdr:from>
    <xdr:to>
      <xdr:col>85</xdr:col>
      <xdr:colOff>127000</xdr:colOff>
      <xdr:row>77</xdr:row>
      <xdr:rowOff>45720</xdr:rowOff>
    </xdr:to>
    <xdr:cxnSp macro="">
      <xdr:nvCxnSpPr>
        <xdr:cNvPr id="627" name="直線コネクタ 626">
          <a:extLst>
            <a:ext uri="{FF2B5EF4-FFF2-40B4-BE49-F238E27FC236}">
              <a16:creationId xmlns:a16="http://schemas.microsoft.com/office/drawing/2014/main" id="{00000000-0008-0000-0900-000073020000}"/>
            </a:ext>
          </a:extLst>
        </xdr:cNvPr>
        <xdr:cNvCxnSpPr/>
      </xdr:nvCxnSpPr>
      <xdr:spPr>
        <a:xfrm flipV="1">
          <a:off x="13938250" y="12932410"/>
          <a:ext cx="762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75</xdr:row>
      <xdr:rowOff>76835</xdr:rowOff>
    </xdr:from>
    <xdr:ext cx="534670" cy="253365"/>
    <xdr:sp macro="" textlink="">
      <xdr:nvSpPr>
        <xdr:cNvPr id="628" name="公債費平均値テキスト">
          <a:extLst>
            <a:ext uri="{FF2B5EF4-FFF2-40B4-BE49-F238E27FC236}">
              <a16:creationId xmlns:a16="http://schemas.microsoft.com/office/drawing/2014/main" id="{00000000-0008-0000-0900-000074020000}"/>
            </a:ext>
          </a:extLst>
        </xdr:cNvPr>
        <xdr:cNvSpPr txBox="1"/>
      </xdr:nvSpPr>
      <xdr:spPr>
        <a:xfrm>
          <a:off x="14744700" y="12653645"/>
          <a:ext cx="5346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35,590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76</xdr:row>
      <xdr:rowOff>54610</xdr:rowOff>
    </xdr:from>
    <xdr:to>
      <xdr:col>85</xdr:col>
      <xdr:colOff>171450</xdr:colOff>
      <xdr:row>76</xdr:row>
      <xdr:rowOff>153670</xdr:rowOff>
    </xdr:to>
    <xdr:sp macro="" textlink="">
      <xdr:nvSpPr>
        <xdr:cNvPr id="629" name="フローチャート: 判断 628">
          <a:extLst>
            <a:ext uri="{FF2B5EF4-FFF2-40B4-BE49-F238E27FC236}">
              <a16:creationId xmlns:a16="http://schemas.microsoft.com/office/drawing/2014/main" id="{00000000-0008-0000-0900-000075020000}"/>
            </a:ext>
          </a:extLst>
        </xdr:cNvPr>
        <xdr:cNvSpPr/>
      </xdr:nvSpPr>
      <xdr:spPr>
        <a:xfrm>
          <a:off x="14649450" y="12799060"/>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45720</xdr:rowOff>
    </xdr:from>
    <xdr:to>
      <xdr:col>81</xdr:col>
      <xdr:colOff>50800</xdr:colOff>
      <xdr:row>77</xdr:row>
      <xdr:rowOff>48895</xdr:rowOff>
    </xdr:to>
    <xdr:cxnSp macro="">
      <xdr:nvCxnSpPr>
        <xdr:cNvPr id="630" name="直線コネクタ 629">
          <a:extLst>
            <a:ext uri="{FF2B5EF4-FFF2-40B4-BE49-F238E27FC236}">
              <a16:creationId xmlns:a16="http://schemas.microsoft.com/office/drawing/2014/main" id="{00000000-0008-0000-0900-000076020000}"/>
            </a:ext>
          </a:extLst>
        </xdr:cNvPr>
        <xdr:cNvCxnSpPr/>
      </xdr:nvCxnSpPr>
      <xdr:spPr>
        <a:xfrm flipV="1">
          <a:off x="13144500" y="12957810"/>
          <a:ext cx="79375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48260</xdr:rowOff>
    </xdr:from>
    <xdr:to>
      <xdr:col>81</xdr:col>
      <xdr:colOff>101600</xdr:colOff>
      <xdr:row>76</xdr:row>
      <xdr:rowOff>147320</xdr:rowOff>
    </xdr:to>
    <xdr:sp macro="" textlink="">
      <xdr:nvSpPr>
        <xdr:cNvPr id="631" name="フローチャート: 判断 630">
          <a:extLst>
            <a:ext uri="{FF2B5EF4-FFF2-40B4-BE49-F238E27FC236}">
              <a16:creationId xmlns:a16="http://schemas.microsoft.com/office/drawing/2014/main" id="{00000000-0008-0000-0900-000077020000}"/>
            </a:ext>
          </a:extLst>
        </xdr:cNvPr>
        <xdr:cNvSpPr/>
      </xdr:nvSpPr>
      <xdr:spPr>
        <a:xfrm>
          <a:off x="13887450" y="1279271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74</xdr:row>
      <xdr:rowOff>163195</xdr:rowOff>
    </xdr:from>
    <xdr:ext cx="530860" cy="249555"/>
    <xdr:sp macro="" textlink="">
      <xdr:nvSpPr>
        <xdr:cNvPr id="632" name="テキスト ボックス 631">
          <a:extLst>
            <a:ext uri="{FF2B5EF4-FFF2-40B4-BE49-F238E27FC236}">
              <a16:creationId xmlns:a16="http://schemas.microsoft.com/office/drawing/2014/main" id="{00000000-0008-0000-0900-000078020000}"/>
            </a:ext>
          </a:extLst>
        </xdr:cNvPr>
        <xdr:cNvSpPr txBox="1"/>
      </xdr:nvSpPr>
      <xdr:spPr>
        <a:xfrm>
          <a:off x="13709015" y="12572365"/>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36,169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77</xdr:row>
      <xdr:rowOff>43815</xdr:rowOff>
    </xdr:from>
    <xdr:to>
      <xdr:col>76</xdr:col>
      <xdr:colOff>114300</xdr:colOff>
      <xdr:row>77</xdr:row>
      <xdr:rowOff>48895</xdr:rowOff>
    </xdr:to>
    <xdr:cxnSp macro="">
      <xdr:nvCxnSpPr>
        <xdr:cNvPr id="633" name="直線コネクタ 632">
          <a:extLst>
            <a:ext uri="{FF2B5EF4-FFF2-40B4-BE49-F238E27FC236}">
              <a16:creationId xmlns:a16="http://schemas.microsoft.com/office/drawing/2014/main" id="{00000000-0008-0000-0900-000079020000}"/>
            </a:ext>
          </a:extLst>
        </xdr:cNvPr>
        <xdr:cNvCxnSpPr/>
      </xdr:nvCxnSpPr>
      <xdr:spPr>
        <a:xfrm>
          <a:off x="12344400" y="12955905"/>
          <a:ext cx="8001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52070</xdr:rowOff>
    </xdr:from>
    <xdr:to>
      <xdr:col>76</xdr:col>
      <xdr:colOff>165100</xdr:colOff>
      <xdr:row>76</xdr:row>
      <xdr:rowOff>151130</xdr:rowOff>
    </xdr:to>
    <xdr:sp macro="" textlink="">
      <xdr:nvSpPr>
        <xdr:cNvPr id="634" name="フローチャート: 判断 633">
          <a:extLst>
            <a:ext uri="{FF2B5EF4-FFF2-40B4-BE49-F238E27FC236}">
              <a16:creationId xmlns:a16="http://schemas.microsoft.com/office/drawing/2014/main" id="{00000000-0008-0000-0900-00007A020000}"/>
            </a:ext>
          </a:extLst>
        </xdr:cNvPr>
        <xdr:cNvSpPr/>
      </xdr:nvSpPr>
      <xdr:spPr>
        <a:xfrm>
          <a:off x="13093700" y="1279652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74</xdr:row>
      <xdr:rowOff>167640</xdr:rowOff>
    </xdr:from>
    <xdr:ext cx="534670" cy="253365"/>
    <xdr:sp macro="" textlink="">
      <xdr:nvSpPr>
        <xdr:cNvPr id="635" name="テキスト ボックス 634">
          <a:extLst>
            <a:ext uri="{FF2B5EF4-FFF2-40B4-BE49-F238E27FC236}">
              <a16:creationId xmlns:a16="http://schemas.microsoft.com/office/drawing/2014/main" id="{00000000-0008-0000-0900-00007B020000}"/>
            </a:ext>
          </a:extLst>
        </xdr:cNvPr>
        <xdr:cNvSpPr txBox="1"/>
      </xdr:nvSpPr>
      <xdr:spPr>
        <a:xfrm>
          <a:off x="12896215" y="1257681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35,820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77</xdr:row>
      <xdr:rowOff>43815</xdr:rowOff>
    </xdr:from>
    <xdr:to>
      <xdr:col>71</xdr:col>
      <xdr:colOff>171450</xdr:colOff>
      <xdr:row>77</xdr:row>
      <xdr:rowOff>43815</xdr:rowOff>
    </xdr:to>
    <xdr:cxnSp macro="">
      <xdr:nvCxnSpPr>
        <xdr:cNvPr id="636" name="直線コネクタ 635">
          <a:extLst>
            <a:ext uri="{FF2B5EF4-FFF2-40B4-BE49-F238E27FC236}">
              <a16:creationId xmlns:a16="http://schemas.microsoft.com/office/drawing/2014/main" id="{00000000-0008-0000-0900-00007C020000}"/>
            </a:ext>
          </a:extLst>
        </xdr:cNvPr>
        <xdr:cNvCxnSpPr/>
      </xdr:nvCxnSpPr>
      <xdr:spPr>
        <a:xfrm>
          <a:off x="11537950" y="12955905"/>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48895</xdr:rowOff>
    </xdr:from>
    <xdr:to>
      <xdr:col>72</xdr:col>
      <xdr:colOff>38100</xdr:colOff>
      <xdr:row>76</xdr:row>
      <xdr:rowOff>147955</xdr:rowOff>
    </xdr:to>
    <xdr:sp macro="" textlink="">
      <xdr:nvSpPr>
        <xdr:cNvPr id="637" name="フローチャート: 判断 636">
          <a:extLst>
            <a:ext uri="{FF2B5EF4-FFF2-40B4-BE49-F238E27FC236}">
              <a16:creationId xmlns:a16="http://schemas.microsoft.com/office/drawing/2014/main" id="{00000000-0008-0000-0900-00007D020000}"/>
            </a:ext>
          </a:extLst>
        </xdr:cNvPr>
        <xdr:cNvSpPr/>
      </xdr:nvSpPr>
      <xdr:spPr>
        <a:xfrm>
          <a:off x="12299950" y="1279334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74</xdr:row>
      <xdr:rowOff>163830</xdr:rowOff>
    </xdr:from>
    <xdr:ext cx="530860" cy="249555"/>
    <xdr:sp macro="" textlink="">
      <xdr:nvSpPr>
        <xdr:cNvPr id="638" name="テキスト ボックス 637">
          <a:extLst>
            <a:ext uri="{FF2B5EF4-FFF2-40B4-BE49-F238E27FC236}">
              <a16:creationId xmlns:a16="http://schemas.microsoft.com/office/drawing/2014/main" id="{00000000-0008-0000-0900-00007E020000}"/>
            </a:ext>
          </a:extLst>
        </xdr:cNvPr>
        <xdr:cNvSpPr txBox="1"/>
      </xdr:nvSpPr>
      <xdr:spPr>
        <a:xfrm>
          <a:off x="12102465" y="12573000"/>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36,101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76</xdr:row>
      <xdr:rowOff>57785</xdr:rowOff>
    </xdr:from>
    <xdr:to>
      <xdr:col>67</xdr:col>
      <xdr:colOff>101600</xdr:colOff>
      <xdr:row>76</xdr:row>
      <xdr:rowOff>156845</xdr:rowOff>
    </xdr:to>
    <xdr:sp macro="" textlink="">
      <xdr:nvSpPr>
        <xdr:cNvPr id="639" name="フローチャート: 判断 638">
          <a:extLst>
            <a:ext uri="{FF2B5EF4-FFF2-40B4-BE49-F238E27FC236}">
              <a16:creationId xmlns:a16="http://schemas.microsoft.com/office/drawing/2014/main" id="{00000000-0008-0000-0900-00007F020000}"/>
            </a:ext>
          </a:extLst>
        </xdr:cNvPr>
        <xdr:cNvSpPr/>
      </xdr:nvSpPr>
      <xdr:spPr>
        <a:xfrm>
          <a:off x="11487150" y="1280223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75</xdr:row>
      <xdr:rowOff>5715</xdr:rowOff>
    </xdr:from>
    <xdr:ext cx="530860" cy="252730"/>
    <xdr:sp macro="" textlink="">
      <xdr:nvSpPr>
        <xdr:cNvPr id="640" name="テキスト ボックス 639">
          <a:extLst>
            <a:ext uri="{FF2B5EF4-FFF2-40B4-BE49-F238E27FC236}">
              <a16:creationId xmlns:a16="http://schemas.microsoft.com/office/drawing/2014/main" id="{00000000-0008-0000-0900-000080020000}"/>
            </a:ext>
          </a:extLst>
        </xdr:cNvPr>
        <xdr:cNvSpPr txBox="1"/>
      </xdr:nvSpPr>
      <xdr:spPr>
        <a:xfrm>
          <a:off x="11308715" y="12582525"/>
          <a:ext cx="5308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35,362</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78105</xdr:rowOff>
    </xdr:from>
    <xdr:ext cx="762000" cy="253365"/>
    <xdr:sp macro="" textlink="">
      <xdr:nvSpPr>
        <xdr:cNvPr id="641" name="テキスト ボックス 640">
          <a:extLst>
            <a:ext uri="{FF2B5EF4-FFF2-40B4-BE49-F238E27FC236}">
              <a16:creationId xmlns:a16="http://schemas.microsoft.com/office/drawing/2014/main" id="{00000000-0008-0000-0900-000081020000}"/>
            </a:ext>
          </a:extLst>
        </xdr:cNvPr>
        <xdr:cNvSpPr txBox="1"/>
      </xdr:nvSpPr>
      <xdr:spPr>
        <a:xfrm>
          <a:off x="1452880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81</xdr:row>
      <xdr:rowOff>78105</xdr:rowOff>
    </xdr:from>
    <xdr:ext cx="758190" cy="253365"/>
    <xdr:sp macro="" textlink="">
      <xdr:nvSpPr>
        <xdr:cNvPr id="642" name="テキスト ボックス 641">
          <a:extLst>
            <a:ext uri="{FF2B5EF4-FFF2-40B4-BE49-F238E27FC236}">
              <a16:creationId xmlns:a16="http://schemas.microsoft.com/office/drawing/2014/main" id="{00000000-0008-0000-0900-000082020000}"/>
            </a:ext>
          </a:extLst>
        </xdr:cNvPr>
        <xdr:cNvSpPr txBox="1"/>
      </xdr:nvSpPr>
      <xdr:spPr>
        <a:xfrm>
          <a:off x="13766800" y="13660755"/>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78105</xdr:rowOff>
    </xdr:from>
    <xdr:ext cx="762000" cy="253365"/>
    <xdr:sp macro="" textlink="">
      <xdr:nvSpPr>
        <xdr:cNvPr id="643" name="テキスト ボックス 642">
          <a:extLst>
            <a:ext uri="{FF2B5EF4-FFF2-40B4-BE49-F238E27FC236}">
              <a16:creationId xmlns:a16="http://schemas.microsoft.com/office/drawing/2014/main" id="{00000000-0008-0000-0900-000083020000}"/>
            </a:ext>
          </a:extLst>
        </xdr:cNvPr>
        <xdr:cNvSpPr txBox="1"/>
      </xdr:nvSpPr>
      <xdr:spPr>
        <a:xfrm>
          <a:off x="129730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171450</xdr:colOff>
      <xdr:row>81</xdr:row>
      <xdr:rowOff>78105</xdr:rowOff>
    </xdr:from>
    <xdr:ext cx="762000" cy="253365"/>
    <xdr:sp macro="" textlink="">
      <xdr:nvSpPr>
        <xdr:cNvPr id="644" name="テキスト ボックス 643">
          <a:extLst>
            <a:ext uri="{FF2B5EF4-FFF2-40B4-BE49-F238E27FC236}">
              <a16:creationId xmlns:a16="http://schemas.microsoft.com/office/drawing/2014/main" id="{00000000-0008-0000-0900-000084020000}"/>
            </a:ext>
          </a:extLst>
        </xdr:cNvPr>
        <xdr:cNvSpPr txBox="1"/>
      </xdr:nvSpPr>
      <xdr:spPr>
        <a:xfrm>
          <a:off x="121729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81</xdr:row>
      <xdr:rowOff>78105</xdr:rowOff>
    </xdr:from>
    <xdr:ext cx="758190" cy="253365"/>
    <xdr:sp macro="" textlink="">
      <xdr:nvSpPr>
        <xdr:cNvPr id="645" name="テキスト ボックス 644">
          <a:extLst>
            <a:ext uri="{FF2B5EF4-FFF2-40B4-BE49-F238E27FC236}">
              <a16:creationId xmlns:a16="http://schemas.microsoft.com/office/drawing/2014/main" id="{00000000-0008-0000-0900-000085020000}"/>
            </a:ext>
          </a:extLst>
        </xdr:cNvPr>
        <xdr:cNvSpPr txBox="1"/>
      </xdr:nvSpPr>
      <xdr:spPr>
        <a:xfrm>
          <a:off x="11366500" y="13660755"/>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76</xdr:row>
      <xdr:rowOff>138430</xdr:rowOff>
    </xdr:from>
    <xdr:to>
      <xdr:col>85</xdr:col>
      <xdr:colOff>171450</xdr:colOff>
      <xdr:row>77</xdr:row>
      <xdr:rowOff>70485</xdr:rowOff>
    </xdr:to>
    <xdr:sp macro="" textlink="">
      <xdr:nvSpPr>
        <xdr:cNvPr id="646" name="楕円 645">
          <a:extLst>
            <a:ext uri="{FF2B5EF4-FFF2-40B4-BE49-F238E27FC236}">
              <a16:creationId xmlns:a16="http://schemas.microsoft.com/office/drawing/2014/main" id="{00000000-0008-0000-0900-000086020000}"/>
            </a:ext>
          </a:extLst>
        </xdr:cNvPr>
        <xdr:cNvSpPr/>
      </xdr:nvSpPr>
      <xdr:spPr>
        <a:xfrm>
          <a:off x="14649450" y="12882880"/>
          <a:ext cx="952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76</xdr:row>
      <xdr:rowOff>117475</xdr:rowOff>
    </xdr:from>
    <xdr:ext cx="534670" cy="252730"/>
    <xdr:sp macro="" textlink="">
      <xdr:nvSpPr>
        <xdr:cNvPr id="647" name="公債費該当値テキスト">
          <a:extLst>
            <a:ext uri="{FF2B5EF4-FFF2-40B4-BE49-F238E27FC236}">
              <a16:creationId xmlns:a16="http://schemas.microsoft.com/office/drawing/2014/main" id="{00000000-0008-0000-0900-000087020000}"/>
            </a:ext>
          </a:extLst>
        </xdr:cNvPr>
        <xdr:cNvSpPr txBox="1"/>
      </xdr:nvSpPr>
      <xdr:spPr>
        <a:xfrm>
          <a:off x="14744700" y="12861925"/>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28,873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76</xdr:row>
      <xdr:rowOff>163830</xdr:rowOff>
    </xdr:from>
    <xdr:to>
      <xdr:col>81</xdr:col>
      <xdr:colOff>101600</xdr:colOff>
      <xdr:row>77</xdr:row>
      <xdr:rowOff>95250</xdr:rowOff>
    </xdr:to>
    <xdr:sp macro="" textlink="">
      <xdr:nvSpPr>
        <xdr:cNvPr id="648" name="楕円 647">
          <a:extLst>
            <a:ext uri="{FF2B5EF4-FFF2-40B4-BE49-F238E27FC236}">
              <a16:creationId xmlns:a16="http://schemas.microsoft.com/office/drawing/2014/main" id="{00000000-0008-0000-0900-000088020000}"/>
            </a:ext>
          </a:extLst>
        </xdr:cNvPr>
        <xdr:cNvSpPr/>
      </xdr:nvSpPr>
      <xdr:spPr>
        <a:xfrm>
          <a:off x="13887450" y="1290828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77</xdr:row>
      <xdr:rowOff>86995</xdr:rowOff>
    </xdr:from>
    <xdr:ext cx="530860" cy="249555"/>
    <xdr:sp macro="" textlink="">
      <xdr:nvSpPr>
        <xdr:cNvPr id="649" name="テキスト ボックス 648">
          <a:extLst>
            <a:ext uri="{FF2B5EF4-FFF2-40B4-BE49-F238E27FC236}">
              <a16:creationId xmlns:a16="http://schemas.microsoft.com/office/drawing/2014/main" id="{00000000-0008-0000-0900-000089020000}"/>
            </a:ext>
          </a:extLst>
        </xdr:cNvPr>
        <xdr:cNvSpPr txBox="1"/>
      </xdr:nvSpPr>
      <xdr:spPr>
        <a:xfrm>
          <a:off x="13709015" y="12999085"/>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26,779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76</xdr:row>
      <xdr:rowOff>166370</xdr:rowOff>
    </xdr:from>
    <xdr:to>
      <xdr:col>76</xdr:col>
      <xdr:colOff>165100</xdr:colOff>
      <xdr:row>77</xdr:row>
      <xdr:rowOff>97790</xdr:rowOff>
    </xdr:to>
    <xdr:sp macro="" textlink="">
      <xdr:nvSpPr>
        <xdr:cNvPr id="650" name="楕円 649">
          <a:extLst>
            <a:ext uri="{FF2B5EF4-FFF2-40B4-BE49-F238E27FC236}">
              <a16:creationId xmlns:a16="http://schemas.microsoft.com/office/drawing/2014/main" id="{00000000-0008-0000-0900-00008A020000}"/>
            </a:ext>
          </a:extLst>
        </xdr:cNvPr>
        <xdr:cNvSpPr/>
      </xdr:nvSpPr>
      <xdr:spPr>
        <a:xfrm>
          <a:off x="13093700" y="1291082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77</xdr:row>
      <xdr:rowOff>89535</xdr:rowOff>
    </xdr:from>
    <xdr:ext cx="534670" cy="250190"/>
    <xdr:sp macro="" textlink="">
      <xdr:nvSpPr>
        <xdr:cNvPr id="651" name="テキスト ボックス 650">
          <a:extLst>
            <a:ext uri="{FF2B5EF4-FFF2-40B4-BE49-F238E27FC236}">
              <a16:creationId xmlns:a16="http://schemas.microsoft.com/office/drawing/2014/main" id="{00000000-0008-0000-0900-00008B020000}"/>
            </a:ext>
          </a:extLst>
        </xdr:cNvPr>
        <xdr:cNvSpPr txBox="1"/>
      </xdr:nvSpPr>
      <xdr:spPr>
        <a:xfrm>
          <a:off x="12896215" y="13001625"/>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26,595</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76</xdr:row>
      <xdr:rowOff>162560</xdr:rowOff>
    </xdr:from>
    <xdr:to>
      <xdr:col>72</xdr:col>
      <xdr:colOff>38100</xdr:colOff>
      <xdr:row>77</xdr:row>
      <xdr:rowOff>93980</xdr:rowOff>
    </xdr:to>
    <xdr:sp macro="" textlink="">
      <xdr:nvSpPr>
        <xdr:cNvPr id="652" name="楕円 651">
          <a:extLst>
            <a:ext uri="{FF2B5EF4-FFF2-40B4-BE49-F238E27FC236}">
              <a16:creationId xmlns:a16="http://schemas.microsoft.com/office/drawing/2014/main" id="{00000000-0008-0000-0900-00008C020000}"/>
            </a:ext>
          </a:extLst>
        </xdr:cNvPr>
        <xdr:cNvSpPr/>
      </xdr:nvSpPr>
      <xdr:spPr>
        <a:xfrm>
          <a:off x="12299950" y="1290701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77</xdr:row>
      <xdr:rowOff>85090</xdr:rowOff>
    </xdr:from>
    <xdr:ext cx="530860" cy="249555"/>
    <xdr:sp macro="" textlink="">
      <xdr:nvSpPr>
        <xdr:cNvPr id="653" name="テキスト ボックス 652">
          <a:extLst>
            <a:ext uri="{FF2B5EF4-FFF2-40B4-BE49-F238E27FC236}">
              <a16:creationId xmlns:a16="http://schemas.microsoft.com/office/drawing/2014/main" id="{00000000-0008-0000-0900-00008D020000}"/>
            </a:ext>
          </a:extLst>
        </xdr:cNvPr>
        <xdr:cNvSpPr txBox="1"/>
      </xdr:nvSpPr>
      <xdr:spPr>
        <a:xfrm>
          <a:off x="12102465" y="12997180"/>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26,932</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76</xdr:row>
      <xdr:rowOff>162560</xdr:rowOff>
    </xdr:from>
    <xdr:to>
      <xdr:col>67</xdr:col>
      <xdr:colOff>101600</xdr:colOff>
      <xdr:row>77</xdr:row>
      <xdr:rowOff>93980</xdr:rowOff>
    </xdr:to>
    <xdr:sp macro="" textlink="">
      <xdr:nvSpPr>
        <xdr:cNvPr id="654" name="楕円 653">
          <a:extLst>
            <a:ext uri="{FF2B5EF4-FFF2-40B4-BE49-F238E27FC236}">
              <a16:creationId xmlns:a16="http://schemas.microsoft.com/office/drawing/2014/main" id="{00000000-0008-0000-0900-00008E020000}"/>
            </a:ext>
          </a:extLst>
        </xdr:cNvPr>
        <xdr:cNvSpPr/>
      </xdr:nvSpPr>
      <xdr:spPr>
        <a:xfrm>
          <a:off x="11487150" y="1290701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77</xdr:row>
      <xdr:rowOff>85090</xdr:rowOff>
    </xdr:from>
    <xdr:ext cx="530860" cy="249555"/>
    <xdr:sp macro="" textlink="">
      <xdr:nvSpPr>
        <xdr:cNvPr id="655" name="テキスト ボックス 654">
          <a:extLst>
            <a:ext uri="{FF2B5EF4-FFF2-40B4-BE49-F238E27FC236}">
              <a16:creationId xmlns:a16="http://schemas.microsoft.com/office/drawing/2014/main" id="{00000000-0008-0000-0900-00008F020000}"/>
            </a:ext>
          </a:extLst>
        </xdr:cNvPr>
        <xdr:cNvSpPr txBox="1"/>
      </xdr:nvSpPr>
      <xdr:spPr>
        <a:xfrm>
          <a:off x="11308715" y="12997180"/>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26,973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55880</xdr:rowOff>
    </xdr:from>
    <xdr:to>
      <xdr:col>89</xdr:col>
      <xdr:colOff>171450</xdr:colOff>
      <xdr:row>85</xdr:row>
      <xdr:rowOff>31115</xdr:rowOff>
    </xdr:to>
    <xdr:sp macro="" textlink="">
      <xdr:nvSpPr>
        <xdr:cNvPr id="656" name="正方形/長方形 655">
          <a:extLst>
            <a:ext uri="{FF2B5EF4-FFF2-40B4-BE49-F238E27FC236}">
              <a16:creationId xmlns:a16="http://schemas.microsoft.com/office/drawing/2014/main" id="{00000000-0008-0000-0900-000090020000}"/>
            </a:ext>
          </a:extLst>
        </xdr:cNvPr>
        <xdr:cNvSpPr/>
      </xdr:nvSpPr>
      <xdr:spPr>
        <a:xfrm>
          <a:off x="11207750" y="139738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55880</xdr:rowOff>
    </xdr:from>
    <xdr:to>
      <xdr:col>74</xdr:col>
      <xdr:colOff>0</xdr:colOff>
      <xdr:row>86</xdr:row>
      <xdr:rowOff>136525</xdr:rowOff>
    </xdr:to>
    <xdr:sp macro="" textlink="">
      <xdr:nvSpPr>
        <xdr:cNvPr id="657" name="正方形/長方形 656">
          <a:extLst>
            <a:ext uri="{FF2B5EF4-FFF2-40B4-BE49-F238E27FC236}">
              <a16:creationId xmlns:a16="http://schemas.microsoft.com/office/drawing/2014/main" id="{00000000-0008-0000-0900-000091020000}"/>
            </a:ext>
          </a:extLst>
        </xdr:cNvPr>
        <xdr:cNvSpPr/>
      </xdr:nvSpPr>
      <xdr:spPr>
        <a:xfrm>
          <a:off x="113157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86995</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900-000092020000}"/>
            </a:ext>
          </a:extLst>
        </xdr:cNvPr>
        <xdr:cNvSpPr/>
      </xdr:nvSpPr>
      <xdr:spPr>
        <a:xfrm>
          <a:off x="113157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95/108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55880</xdr:rowOff>
    </xdr:from>
    <xdr:to>
      <xdr:col>79</xdr:col>
      <xdr:colOff>63500</xdr:colOff>
      <xdr:row>86</xdr:row>
      <xdr:rowOff>136525</xdr:rowOff>
    </xdr:to>
    <xdr:sp macro="" textlink="">
      <xdr:nvSpPr>
        <xdr:cNvPr id="659" name="正方形/長方形 658">
          <a:extLst>
            <a:ext uri="{FF2B5EF4-FFF2-40B4-BE49-F238E27FC236}">
              <a16:creationId xmlns:a16="http://schemas.microsoft.com/office/drawing/2014/main" id="{00000000-0008-0000-0900-000093020000}"/>
            </a:ext>
          </a:extLst>
        </xdr:cNvPr>
        <xdr:cNvSpPr/>
      </xdr:nvSpPr>
      <xdr:spPr>
        <a:xfrm>
          <a:off x="1223645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86995</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900-000094020000}"/>
            </a:ext>
          </a:extLst>
        </xdr:cNvPr>
        <xdr:cNvSpPr/>
      </xdr:nvSpPr>
      <xdr:spPr>
        <a:xfrm>
          <a:off x="1223645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20,563</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55880</xdr:rowOff>
    </xdr:from>
    <xdr:to>
      <xdr:col>85</xdr:col>
      <xdr:colOff>63500</xdr:colOff>
      <xdr:row>86</xdr:row>
      <xdr:rowOff>136525</xdr:rowOff>
    </xdr:to>
    <xdr:sp macro="" textlink="">
      <xdr:nvSpPr>
        <xdr:cNvPr id="661" name="正方形/長方形 660">
          <a:extLst>
            <a:ext uri="{FF2B5EF4-FFF2-40B4-BE49-F238E27FC236}">
              <a16:creationId xmlns:a16="http://schemas.microsoft.com/office/drawing/2014/main" id="{00000000-0008-0000-0900-000095020000}"/>
            </a:ext>
          </a:extLst>
        </xdr:cNvPr>
        <xdr:cNvSpPr/>
      </xdr:nvSpPr>
      <xdr:spPr>
        <a:xfrm>
          <a:off x="1326515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77</xdr:col>
      <xdr:colOff>63500</xdr:colOff>
      <xdr:row>86</xdr:row>
      <xdr:rowOff>86995</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900-000096020000}"/>
            </a:ext>
          </a:extLst>
        </xdr:cNvPr>
        <xdr:cNvSpPr/>
      </xdr:nvSpPr>
      <xdr:spPr>
        <a:xfrm>
          <a:off x="1326515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13,317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24765</xdr:rowOff>
    </xdr:from>
    <xdr:to>
      <xdr:col>89</xdr:col>
      <xdr:colOff>171450</xdr:colOff>
      <xdr:row>101</xdr:row>
      <xdr:rowOff>82550</xdr:rowOff>
    </xdr:to>
    <xdr:sp macro="" textlink="">
      <xdr:nvSpPr>
        <xdr:cNvPr id="663" name="正方形/長方形 662">
          <a:extLst>
            <a:ext uri="{FF2B5EF4-FFF2-40B4-BE49-F238E27FC236}">
              <a16:creationId xmlns:a16="http://schemas.microsoft.com/office/drawing/2014/main" id="{00000000-0008-0000-0900-000097020000}"/>
            </a:ext>
          </a:extLst>
        </xdr:cNvPr>
        <xdr:cNvSpPr/>
      </xdr:nvSpPr>
      <xdr:spPr>
        <a:xfrm>
          <a:off x="11207750" y="14780895"/>
          <a:ext cx="422275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5715</xdr:rowOff>
    </xdr:from>
    <xdr:ext cx="349885" cy="219710"/>
    <xdr:sp macro="" textlink="">
      <xdr:nvSpPr>
        <xdr:cNvPr id="664" name="テキスト ボックス 663">
          <a:extLst>
            <a:ext uri="{FF2B5EF4-FFF2-40B4-BE49-F238E27FC236}">
              <a16:creationId xmlns:a16="http://schemas.microsoft.com/office/drawing/2014/main" id="{00000000-0008-0000-0900-000098020000}"/>
            </a:ext>
          </a:extLst>
        </xdr:cNvPr>
        <xdr:cNvSpPr txBox="1"/>
      </xdr:nvSpPr>
      <xdr:spPr>
        <a:xfrm>
          <a:off x="11169650" y="14594205"/>
          <a:ext cx="34988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171450</xdr:colOff>
      <xdr:row>101</xdr:row>
      <xdr:rowOff>82550</xdr:rowOff>
    </xdr:to>
    <xdr:cxnSp macro="">
      <xdr:nvCxnSpPr>
        <xdr:cNvPr id="665" name="直線コネクタ 664">
          <a:extLst>
            <a:ext uri="{FF2B5EF4-FFF2-40B4-BE49-F238E27FC236}">
              <a16:creationId xmlns:a16="http://schemas.microsoft.com/office/drawing/2014/main" id="{00000000-0008-0000-0900-000099020000}"/>
            </a:ext>
          </a:extLst>
        </xdr:cNvPr>
        <xdr:cNvCxnSpPr/>
      </xdr:nvCxnSpPr>
      <xdr:spPr>
        <a:xfrm>
          <a:off x="11207750" y="17056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171450</xdr:colOff>
      <xdr:row>98</xdr:row>
      <xdr:rowOff>139700</xdr:rowOff>
    </xdr:to>
    <xdr:cxnSp macro="">
      <xdr:nvCxnSpPr>
        <xdr:cNvPr id="666" name="直線コネクタ 665">
          <a:extLst>
            <a:ext uri="{FF2B5EF4-FFF2-40B4-BE49-F238E27FC236}">
              <a16:creationId xmlns:a16="http://schemas.microsoft.com/office/drawing/2014/main" id="{00000000-0008-0000-0900-00009A020000}"/>
            </a:ext>
          </a:extLst>
        </xdr:cNvPr>
        <xdr:cNvCxnSpPr/>
      </xdr:nvCxnSpPr>
      <xdr:spPr>
        <a:xfrm>
          <a:off x="11207750" y="165989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97</xdr:row>
      <xdr:rowOff>168910</xdr:rowOff>
    </xdr:from>
    <xdr:ext cx="245110" cy="255270"/>
    <xdr:sp macro="" textlink="">
      <xdr:nvSpPr>
        <xdr:cNvPr id="667" name="テキスト ボックス 666">
          <a:extLst>
            <a:ext uri="{FF2B5EF4-FFF2-40B4-BE49-F238E27FC236}">
              <a16:creationId xmlns:a16="http://schemas.microsoft.com/office/drawing/2014/main" id="{00000000-0008-0000-0900-00009B020000}"/>
            </a:ext>
          </a:extLst>
        </xdr:cNvPr>
        <xdr:cNvSpPr txBox="1"/>
      </xdr:nvSpPr>
      <xdr:spPr>
        <a:xfrm>
          <a:off x="10977880" y="164566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96</xdr:row>
      <xdr:rowOff>25400</xdr:rowOff>
    </xdr:from>
    <xdr:to>
      <xdr:col>89</xdr:col>
      <xdr:colOff>171450</xdr:colOff>
      <xdr:row>96</xdr:row>
      <xdr:rowOff>25400</xdr:rowOff>
    </xdr:to>
    <xdr:cxnSp macro="">
      <xdr:nvCxnSpPr>
        <xdr:cNvPr id="668" name="直線コネクタ 667">
          <a:extLst>
            <a:ext uri="{FF2B5EF4-FFF2-40B4-BE49-F238E27FC236}">
              <a16:creationId xmlns:a16="http://schemas.microsoft.com/office/drawing/2014/main" id="{00000000-0008-0000-0900-00009C020000}"/>
            </a:ext>
          </a:extLst>
        </xdr:cNvPr>
        <xdr:cNvCxnSpPr/>
      </xdr:nvCxnSpPr>
      <xdr:spPr>
        <a:xfrm>
          <a:off x="11207750" y="161417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95</xdr:row>
      <xdr:rowOff>54610</xdr:rowOff>
    </xdr:from>
    <xdr:ext cx="531495" cy="255270"/>
    <xdr:sp macro="" textlink="">
      <xdr:nvSpPr>
        <xdr:cNvPr id="669" name="テキスト ボックス 668">
          <a:extLst>
            <a:ext uri="{FF2B5EF4-FFF2-40B4-BE49-F238E27FC236}">
              <a16:creationId xmlns:a16="http://schemas.microsoft.com/office/drawing/2014/main" id="{00000000-0008-0000-0900-00009D020000}"/>
            </a:ext>
          </a:extLst>
        </xdr:cNvPr>
        <xdr:cNvSpPr txBox="1"/>
      </xdr:nvSpPr>
      <xdr:spPr>
        <a:xfrm>
          <a:off x="10733405" y="159994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82550</xdr:rowOff>
    </xdr:from>
    <xdr:to>
      <xdr:col>89</xdr:col>
      <xdr:colOff>171450</xdr:colOff>
      <xdr:row>93</xdr:row>
      <xdr:rowOff>82550</xdr:rowOff>
    </xdr:to>
    <xdr:cxnSp macro="">
      <xdr:nvCxnSpPr>
        <xdr:cNvPr id="670" name="直線コネクタ 669">
          <a:extLst>
            <a:ext uri="{FF2B5EF4-FFF2-40B4-BE49-F238E27FC236}">
              <a16:creationId xmlns:a16="http://schemas.microsoft.com/office/drawing/2014/main" id="{00000000-0008-0000-0900-00009E020000}"/>
            </a:ext>
          </a:extLst>
        </xdr:cNvPr>
        <xdr:cNvCxnSpPr/>
      </xdr:nvCxnSpPr>
      <xdr:spPr>
        <a:xfrm>
          <a:off x="11207750" y="156845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92</xdr:row>
      <xdr:rowOff>111760</xdr:rowOff>
    </xdr:from>
    <xdr:ext cx="595630" cy="255270"/>
    <xdr:sp macro="" textlink="">
      <xdr:nvSpPr>
        <xdr:cNvPr id="671" name="テキスト ボックス 670">
          <a:extLst>
            <a:ext uri="{FF2B5EF4-FFF2-40B4-BE49-F238E27FC236}">
              <a16:creationId xmlns:a16="http://schemas.microsoft.com/office/drawing/2014/main" id="{00000000-0008-0000-0900-00009F020000}"/>
            </a:ext>
          </a:extLst>
        </xdr:cNvPr>
        <xdr:cNvSpPr txBox="1"/>
      </xdr:nvSpPr>
      <xdr:spPr>
        <a:xfrm>
          <a:off x="10669270" y="15542260"/>
          <a:ext cx="5956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136525</xdr:rowOff>
    </xdr:from>
    <xdr:to>
      <xdr:col>89</xdr:col>
      <xdr:colOff>171450</xdr:colOff>
      <xdr:row>90</xdr:row>
      <xdr:rowOff>136525</xdr:rowOff>
    </xdr:to>
    <xdr:cxnSp macro="">
      <xdr:nvCxnSpPr>
        <xdr:cNvPr id="672" name="直線コネクタ 671">
          <a:extLst>
            <a:ext uri="{FF2B5EF4-FFF2-40B4-BE49-F238E27FC236}">
              <a16:creationId xmlns:a16="http://schemas.microsoft.com/office/drawing/2014/main" id="{00000000-0008-0000-0900-0000A0020000}"/>
            </a:ext>
          </a:extLst>
        </xdr:cNvPr>
        <xdr:cNvCxnSpPr/>
      </xdr:nvCxnSpPr>
      <xdr:spPr>
        <a:xfrm>
          <a:off x="11207750" y="1522793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165100</xdr:rowOff>
    </xdr:from>
    <xdr:ext cx="595630" cy="251460"/>
    <xdr:sp macro="" textlink="">
      <xdr:nvSpPr>
        <xdr:cNvPr id="673" name="テキスト ボックス 672">
          <a:extLst>
            <a:ext uri="{FF2B5EF4-FFF2-40B4-BE49-F238E27FC236}">
              <a16:creationId xmlns:a16="http://schemas.microsoft.com/office/drawing/2014/main" id="{00000000-0008-0000-0900-0000A1020000}"/>
            </a:ext>
          </a:extLst>
        </xdr:cNvPr>
        <xdr:cNvSpPr txBox="1"/>
      </xdr:nvSpPr>
      <xdr:spPr>
        <a:xfrm>
          <a:off x="10669270" y="15088870"/>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24765</xdr:rowOff>
    </xdr:from>
    <xdr:to>
      <xdr:col>89</xdr:col>
      <xdr:colOff>171450</xdr:colOff>
      <xdr:row>88</xdr:row>
      <xdr:rowOff>24765</xdr:rowOff>
    </xdr:to>
    <xdr:cxnSp macro="">
      <xdr:nvCxnSpPr>
        <xdr:cNvPr id="674" name="直線コネクタ 673">
          <a:extLst>
            <a:ext uri="{FF2B5EF4-FFF2-40B4-BE49-F238E27FC236}">
              <a16:creationId xmlns:a16="http://schemas.microsoft.com/office/drawing/2014/main" id="{00000000-0008-0000-0900-0000A2020000}"/>
            </a:ext>
          </a:extLst>
        </xdr:cNvPr>
        <xdr:cNvCxnSpPr/>
      </xdr:nvCxnSpPr>
      <xdr:spPr>
        <a:xfrm>
          <a:off x="11207750" y="147808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53340</xdr:rowOff>
    </xdr:from>
    <xdr:ext cx="595630" cy="249555"/>
    <xdr:sp macro="" textlink="">
      <xdr:nvSpPr>
        <xdr:cNvPr id="675" name="テキスト ボックス 674">
          <a:extLst>
            <a:ext uri="{FF2B5EF4-FFF2-40B4-BE49-F238E27FC236}">
              <a16:creationId xmlns:a16="http://schemas.microsoft.com/office/drawing/2014/main" id="{00000000-0008-0000-0900-0000A3020000}"/>
            </a:ext>
          </a:extLst>
        </xdr:cNvPr>
        <xdr:cNvSpPr txBox="1"/>
      </xdr:nvSpPr>
      <xdr:spPr>
        <a:xfrm>
          <a:off x="10669270" y="1464183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24765</xdr:rowOff>
    </xdr:from>
    <xdr:to>
      <xdr:col>89</xdr:col>
      <xdr:colOff>171450</xdr:colOff>
      <xdr:row>101</xdr:row>
      <xdr:rowOff>82550</xdr:rowOff>
    </xdr:to>
    <xdr:sp macro="" textlink="">
      <xdr:nvSpPr>
        <xdr:cNvPr id="676" name="積立金グラフ枠">
          <a:extLst>
            <a:ext uri="{FF2B5EF4-FFF2-40B4-BE49-F238E27FC236}">
              <a16:creationId xmlns:a16="http://schemas.microsoft.com/office/drawing/2014/main" id="{00000000-0008-0000-0900-0000A4020000}"/>
            </a:ext>
          </a:extLst>
        </xdr:cNvPr>
        <xdr:cNvSpPr/>
      </xdr:nvSpPr>
      <xdr:spPr>
        <a:xfrm>
          <a:off x="11207750" y="14780895"/>
          <a:ext cx="422275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3810</xdr:rowOff>
    </xdr:from>
    <xdr:to>
      <xdr:col>85</xdr:col>
      <xdr:colOff>126365</xdr:colOff>
      <xdr:row>98</xdr:row>
      <xdr:rowOff>137160</xdr:rowOff>
    </xdr:to>
    <xdr:cxnSp macro="">
      <xdr:nvCxnSpPr>
        <xdr:cNvPr id="677" name="直線コネクタ 676">
          <a:extLst>
            <a:ext uri="{FF2B5EF4-FFF2-40B4-BE49-F238E27FC236}">
              <a16:creationId xmlns:a16="http://schemas.microsoft.com/office/drawing/2014/main" id="{00000000-0008-0000-0900-0000A5020000}"/>
            </a:ext>
          </a:extLst>
        </xdr:cNvPr>
        <xdr:cNvCxnSpPr/>
      </xdr:nvCxnSpPr>
      <xdr:spPr>
        <a:xfrm flipV="1">
          <a:off x="14698345" y="15095220"/>
          <a:ext cx="1270" cy="15011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98</xdr:row>
      <xdr:rowOff>140970</xdr:rowOff>
    </xdr:from>
    <xdr:ext cx="378460" cy="259080"/>
    <xdr:sp macro="" textlink="">
      <xdr:nvSpPr>
        <xdr:cNvPr id="678" name="積立金最小値テキスト">
          <a:extLst>
            <a:ext uri="{FF2B5EF4-FFF2-40B4-BE49-F238E27FC236}">
              <a16:creationId xmlns:a16="http://schemas.microsoft.com/office/drawing/2014/main" id="{00000000-0008-0000-0900-0000A6020000}"/>
            </a:ext>
          </a:extLst>
        </xdr:cNvPr>
        <xdr:cNvSpPr txBox="1"/>
      </xdr:nvSpPr>
      <xdr:spPr>
        <a:xfrm>
          <a:off x="14744700" y="1660017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303</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137160</xdr:rowOff>
    </xdr:from>
    <xdr:to>
      <xdr:col>86</xdr:col>
      <xdr:colOff>25400</xdr:colOff>
      <xdr:row>98</xdr:row>
      <xdr:rowOff>137160</xdr:rowOff>
    </xdr:to>
    <xdr:cxnSp macro="">
      <xdr:nvCxnSpPr>
        <xdr:cNvPr id="679" name="直線コネクタ 678">
          <a:extLst>
            <a:ext uri="{FF2B5EF4-FFF2-40B4-BE49-F238E27FC236}">
              <a16:creationId xmlns:a16="http://schemas.microsoft.com/office/drawing/2014/main" id="{00000000-0008-0000-0900-0000A7020000}"/>
            </a:ext>
          </a:extLst>
        </xdr:cNvPr>
        <xdr:cNvCxnSpPr/>
      </xdr:nvCxnSpPr>
      <xdr:spPr>
        <a:xfrm>
          <a:off x="14611350" y="1659636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88</xdr:row>
      <xdr:rowOff>118745</xdr:rowOff>
    </xdr:from>
    <xdr:ext cx="598805" cy="252730"/>
    <xdr:sp macro="" textlink="">
      <xdr:nvSpPr>
        <xdr:cNvPr id="680" name="積立金最大値テキスト">
          <a:extLst>
            <a:ext uri="{FF2B5EF4-FFF2-40B4-BE49-F238E27FC236}">
              <a16:creationId xmlns:a16="http://schemas.microsoft.com/office/drawing/2014/main" id="{00000000-0008-0000-0900-0000A8020000}"/>
            </a:ext>
          </a:extLst>
        </xdr:cNvPr>
        <xdr:cNvSpPr txBox="1"/>
      </xdr:nvSpPr>
      <xdr:spPr>
        <a:xfrm>
          <a:off x="14744700" y="14874875"/>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164,886</a:t>
          </a:r>
          <a:endParaRPr kumimoji="1" lang="ja-JP" altLang="en-US" sz="1000" b="1">
            <a:latin typeface="ＭＳ Ｐゴシック"/>
            <a:ea typeface="ＭＳ Ｐゴシック"/>
          </a:endParaRPr>
        </a:p>
      </xdr:txBody>
    </xdr:sp>
    <xdr:clientData/>
  </xdr:oneCellAnchor>
  <xdr:twoCellAnchor>
    <xdr:from>
      <xdr:col>85</xdr:col>
      <xdr:colOff>38100</xdr:colOff>
      <xdr:row>90</xdr:row>
      <xdr:rowOff>3810</xdr:rowOff>
    </xdr:from>
    <xdr:to>
      <xdr:col>86</xdr:col>
      <xdr:colOff>25400</xdr:colOff>
      <xdr:row>90</xdr:row>
      <xdr:rowOff>3810</xdr:rowOff>
    </xdr:to>
    <xdr:cxnSp macro="">
      <xdr:nvCxnSpPr>
        <xdr:cNvPr id="681" name="直線コネクタ 680">
          <a:extLst>
            <a:ext uri="{FF2B5EF4-FFF2-40B4-BE49-F238E27FC236}">
              <a16:creationId xmlns:a16="http://schemas.microsoft.com/office/drawing/2014/main" id="{00000000-0008-0000-0900-0000A9020000}"/>
            </a:ext>
          </a:extLst>
        </xdr:cNvPr>
        <xdr:cNvCxnSpPr/>
      </xdr:nvCxnSpPr>
      <xdr:spPr>
        <a:xfrm>
          <a:off x="14611350" y="1509522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162560</xdr:rowOff>
    </xdr:from>
    <xdr:to>
      <xdr:col>85</xdr:col>
      <xdr:colOff>127000</xdr:colOff>
      <xdr:row>98</xdr:row>
      <xdr:rowOff>86360</xdr:rowOff>
    </xdr:to>
    <xdr:cxnSp macro="">
      <xdr:nvCxnSpPr>
        <xdr:cNvPr id="682" name="直線コネクタ 681">
          <a:extLst>
            <a:ext uri="{FF2B5EF4-FFF2-40B4-BE49-F238E27FC236}">
              <a16:creationId xmlns:a16="http://schemas.microsoft.com/office/drawing/2014/main" id="{00000000-0008-0000-0900-0000AA020000}"/>
            </a:ext>
          </a:extLst>
        </xdr:cNvPr>
        <xdr:cNvCxnSpPr/>
      </xdr:nvCxnSpPr>
      <xdr:spPr>
        <a:xfrm>
          <a:off x="13938250" y="16450310"/>
          <a:ext cx="762000" cy="95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96</xdr:row>
      <xdr:rowOff>107315</xdr:rowOff>
    </xdr:from>
    <xdr:ext cx="534670" cy="259080"/>
    <xdr:sp macro="" textlink="">
      <xdr:nvSpPr>
        <xdr:cNvPr id="683" name="積立金平均値テキスト">
          <a:extLst>
            <a:ext uri="{FF2B5EF4-FFF2-40B4-BE49-F238E27FC236}">
              <a16:creationId xmlns:a16="http://schemas.microsoft.com/office/drawing/2014/main" id="{00000000-0008-0000-0900-0000AB020000}"/>
            </a:ext>
          </a:extLst>
        </xdr:cNvPr>
        <xdr:cNvSpPr txBox="1"/>
      </xdr:nvSpPr>
      <xdr:spPr>
        <a:xfrm>
          <a:off x="14744700" y="1622361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19,226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97</xdr:row>
      <xdr:rowOff>84455</xdr:rowOff>
    </xdr:from>
    <xdr:to>
      <xdr:col>85</xdr:col>
      <xdr:colOff>171450</xdr:colOff>
      <xdr:row>98</xdr:row>
      <xdr:rowOff>14605</xdr:rowOff>
    </xdr:to>
    <xdr:sp macro="" textlink="">
      <xdr:nvSpPr>
        <xdr:cNvPr id="684" name="フローチャート: 判断 683">
          <a:extLst>
            <a:ext uri="{FF2B5EF4-FFF2-40B4-BE49-F238E27FC236}">
              <a16:creationId xmlns:a16="http://schemas.microsoft.com/office/drawing/2014/main" id="{00000000-0008-0000-0900-0000AC020000}"/>
            </a:ext>
          </a:extLst>
        </xdr:cNvPr>
        <xdr:cNvSpPr/>
      </xdr:nvSpPr>
      <xdr:spPr>
        <a:xfrm>
          <a:off x="14649450" y="1637220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88900</xdr:rowOff>
    </xdr:from>
    <xdr:to>
      <xdr:col>81</xdr:col>
      <xdr:colOff>50800</xdr:colOff>
      <xdr:row>97</xdr:row>
      <xdr:rowOff>162560</xdr:rowOff>
    </xdr:to>
    <xdr:cxnSp macro="">
      <xdr:nvCxnSpPr>
        <xdr:cNvPr id="685" name="直線コネクタ 684">
          <a:extLst>
            <a:ext uri="{FF2B5EF4-FFF2-40B4-BE49-F238E27FC236}">
              <a16:creationId xmlns:a16="http://schemas.microsoft.com/office/drawing/2014/main" id="{00000000-0008-0000-0900-0000AD020000}"/>
            </a:ext>
          </a:extLst>
        </xdr:cNvPr>
        <xdr:cNvCxnSpPr/>
      </xdr:nvCxnSpPr>
      <xdr:spPr>
        <a:xfrm>
          <a:off x="13144500" y="16376650"/>
          <a:ext cx="793750" cy="73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69850</xdr:rowOff>
    </xdr:from>
    <xdr:to>
      <xdr:col>81</xdr:col>
      <xdr:colOff>101600</xdr:colOff>
      <xdr:row>98</xdr:row>
      <xdr:rowOff>0</xdr:rowOff>
    </xdr:to>
    <xdr:sp macro="" textlink="">
      <xdr:nvSpPr>
        <xdr:cNvPr id="686" name="フローチャート: 判断 685">
          <a:extLst>
            <a:ext uri="{FF2B5EF4-FFF2-40B4-BE49-F238E27FC236}">
              <a16:creationId xmlns:a16="http://schemas.microsoft.com/office/drawing/2014/main" id="{00000000-0008-0000-0900-0000AE020000}"/>
            </a:ext>
          </a:extLst>
        </xdr:cNvPr>
        <xdr:cNvSpPr/>
      </xdr:nvSpPr>
      <xdr:spPr>
        <a:xfrm>
          <a:off x="13887450" y="1635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96</xdr:row>
      <xdr:rowOff>16510</xdr:rowOff>
    </xdr:from>
    <xdr:ext cx="530860" cy="259080"/>
    <xdr:sp macro="" textlink="">
      <xdr:nvSpPr>
        <xdr:cNvPr id="687" name="テキスト ボックス 686">
          <a:extLst>
            <a:ext uri="{FF2B5EF4-FFF2-40B4-BE49-F238E27FC236}">
              <a16:creationId xmlns:a16="http://schemas.microsoft.com/office/drawing/2014/main" id="{00000000-0008-0000-0900-0000AF020000}"/>
            </a:ext>
          </a:extLst>
        </xdr:cNvPr>
        <xdr:cNvSpPr txBox="1"/>
      </xdr:nvSpPr>
      <xdr:spPr>
        <a:xfrm>
          <a:off x="13709015" y="161328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20,822</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97</xdr:row>
      <xdr:rowOff>88900</xdr:rowOff>
    </xdr:from>
    <xdr:to>
      <xdr:col>76</xdr:col>
      <xdr:colOff>114300</xdr:colOff>
      <xdr:row>98</xdr:row>
      <xdr:rowOff>111125</xdr:rowOff>
    </xdr:to>
    <xdr:cxnSp macro="">
      <xdr:nvCxnSpPr>
        <xdr:cNvPr id="688" name="直線コネクタ 687">
          <a:extLst>
            <a:ext uri="{FF2B5EF4-FFF2-40B4-BE49-F238E27FC236}">
              <a16:creationId xmlns:a16="http://schemas.microsoft.com/office/drawing/2014/main" id="{00000000-0008-0000-0900-0000B0020000}"/>
            </a:ext>
          </a:extLst>
        </xdr:cNvPr>
        <xdr:cNvCxnSpPr/>
      </xdr:nvCxnSpPr>
      <xdr:spPr>
        <a:xfrm flipV="1">
          <a:off x="12344400" y="16376650"/>
          <a:ext cx="800100" cy="193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52705</xdr:rowOff>
    </xdr:from>
    <xdr:to>
      <xdr:col>76</xdr:col>
      <xdr:colOff>165100</xdr:colOff>
      <xdr:row>97</xdr:row>
      <xdr:rowOff>154940</xdr:rowOff>
    </xdr:to>
    <xdr:sp macro="" textlink="">
      <xdr:nvSpPr>
        <xdr:cNvPr id="689" name="フローチャート: 判断 688">
          <a:extLst>
            <a:ext uri="{FF2B5EF4-FFF2-40B4-BE49-F238E27FC236}">
              <a16:creationId xmlns:a16="http://schemas.microsoft.com/office/drawing/2014/main" id="{00000000-0008-0000-0900-0000B1020000}"/>
            </a:ext>
          </a:extLst>
        </xdr:cNvPr>
        <xdr:cNvSpPr/>
      </xdr:nvSpPr>
      <xdr:spPr>
        <a:xfrm>
          <a:off x="13093700" y="163404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97</xdr:row>
      <xdr:rowOff>145415</xdr:rowOff>
    </xdr:from>
    <xdr:ext cx="534670" cy="255270"/>
    <xdr:sp macro="" textlink="">
      <xdr:nvSpPr>
        <xdr:cNvPr id="690" name="テキスト ボックス 689">
          <a:extLst>
            <a:ext uri="{FF2B5EF4-FFF2-40B4-BE49-F238E27FC236}">
              <a16:creationId xmlns:a16="http://schemas.microsoft.com/office/drawing/2014/main" id="{00000000-0008-0000-0900-0000B2020000}"/>
            </a:ext>
          </a:extLst>
        </xdr:cNvPr>
        <xdr:cNvSpPr txBox="1"/>
      </xdr:nvSpPr>
      <xdr:spPr>
        <a:xfrm>
          <a:off x="12896215" y="16433165"/>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22,732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98</xdr:row>
      <xdr:rowOff>111125</xdr:rowOff>
    </xdr:from>
    <xdr:to>
      <xdr:col>71</xdr:col>
      <xdr:colOff>171450</xdr:colOff>
      <xdr:row>98</xdr:row>
      <xdr:rowOff>139700</xdr:rowOff>
    </xdr:to>
    <xdr:cxnSp macro="">
      <xdr:nvCxnSpPr>
        <xdr:cNvPr id="691" name="直線コネクタ 690">
          <a:extLst>
            <a:ext uri="{FF2B5EF4-FFF2-40B4-BE49-F238E27FC236}">
              <a16:creationId xmlns:a16="http://schemas.microsoft.com/office/drawing/2014/main" id="{00000000-0008-0000-0900-0000B3020000}"/>
            </a:ext>
          </a:extLst>
        </xdr:cNvPr>
        <xdr:cNvCxnSpPr/>
      </xdr:nvCxnSpPr>
      <xdr:spPr>
        <a:xfrm flipV="1">
          <a:off x="11537950" y="16570325"/>
          <a:ext cx="80645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120650</xdr:rowOff>
    </xdr:from>
    <xdr:to>
      <xdr:col>72</xdr:col>
      <xdr:colOff>38100</xdr:colOff>
      <xdr:row>98</xdr:row>
      <xdr:rowOff>50800</xdr:rowOff>
    </xdr:to>
    <xdr:sp macro="" textlink="">
      <xdr:nvSpPr>
        <xdr:cNvPr id="692" name="フローチャート: 判断 691">
          <a:extLst>
            <a:ext uri="{FF2B5EF4-FFF2-40B4-BE49-F238E27FC236}">
              <a16:creationId xmlns:a16="http://schemas.microsoft.com/office/drawing/2014/main" id="{00000000-0008-0000-0900-0000B4020000}"/>
            </a:ext>
          </a:extLst>
        </xdr:cNvPr>
        <xdr:cNvSpPr/>
      </xdr:nvSpPr>
      <xdr:spPr>
        <a:xfrm>
          <a:off x="12299950" y="164084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96</xdr:row>
      <xdr:rowOff>67310</xdr:rowOff>
    </xdr:from>
    <xdr:ext cx="530860" cy="259080"/>
    <xdr:sp macro="" textlink="">
      <xdr:nvSpPr>
        <xdr:cNvPr id="693" name="テキスト ボックス 692">
          <a:extLst>
            <a:ext uri="{FF2B5EF4-FFF2-40B4-BE49-F238E27FC236}">
              <a16:creationId xmlns:a16="http://schemas.microsoft.com/office/drawing/2014/main" id="{00000000-0008-0000-0900-0000B5020000}"/>
            </a:ext>
          </a:extLst>
        </xdr:cNvPr>
        <xdr:cNvSpPr txBox="1"/>
      </xdr:nvSpPr>
      <xdr:spPr>
        <a:xfrm>
          <a:off x="12102465" y="161836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15,280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97</xdr:row>
      <xdr:rowOff>157480</xdr:rowOff>
    </xdr:from>
    <xdr:to>
      <xdr:col>67</xdr:col>
      <xdr:colOff>101600</xdr:colOff>
      <xdr:row>98</xdr:row>
      <xdr:rowOff>87630</xdr:rowOff>
    </xdr:to>
    <xdr:sp macro="" textlink="">
      <xdr:nvSpPr>
        <xdr:cNvPr id="694" name="フローチャート: 判断 693">
          <a:extLst>
            <a:ext uri="{FF2B5EF4-FFF2-40B4-BE49-F238E27FC236}">
              <a16:creationId xmlns:a16="http://schemas.microsoft.com/office/drawing/2014/main" id="{00000000-0008-0000-0900-0000B6020000}"/>
            </a:ext>
          </a:extLst>
        </xdr:cNvPr>
        <xdr:cNvSpPr/>
      </xdr:nvSpPr>
      <xdr:spPr>
        <a:xfrm>
          <a:off x="11487150" y="1644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104140</xdr:rowOff>
    </xdr:from>
    <xdr:ext cx="530860" cy="259080"/>
    <xdr:sp macro="" textlink="">
      <xdr:nvSpPr>
        <xdr:cNvPr id="695" name="テキスト ボックス 694">
          <a:extLst>
            <a:ext uri="{FF2B5EF4-FFF2-40B4-BE49-F238E27FC236}">
              <a16:creationId xmlns:a16="http://schemas.microsoft.com/office/drawing/2014/main" id="{00000000-0008-0000-0900-0000B7020000}"/>
            </a:ext>
          </a:extLst>
        </xdr:cNvPr>
        <xdr:cNvSpPr txBox="1"/>
      </xdr:nvSpPr>
      <xdr:spPr>
        <a:xfrm>
          <a:off x="11308715" y="1622044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11,264</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696" name="テキスト ボックス 695">
          <a:extLst>
            <a:ext uri="{FF2B5EF4-FFF2-40B4-BE49-F238E27FC236}">
              <a16:creationId xmlns:a16="http://schemas.microsoft.com/office/drawing/2014/main" id="{00000000-0008-0000-0900-0000B8020000}"/>
            </a:ext>
          </a:extLst>
        </xdr:cNvPr>
        <xdr:cNvSpPr txBox="1"/>
      </xdr:nvSpPr>
      <xdr:spPr>
        <a:xfrm>
          <a:off x="145288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58190" cy="259080"/>
    <xdr:sp macro="" textlink="">
      <xdr:nvSpPr>
        <xdr:cNvPr id="697" name="テキスト ボックス 696">
          <a:extLst>
            <a:ext uri="{FF2B5EF4-FFF2-40B4-BE49-F238E27FC236}">
              <a16:creationId xmlns:a16="http://schemas.microsoft.com/office/drawing/2014/main" id="{00000000-0008-0000-0900-0000B9020000}"/>
            </a:ext>
          </a:extLst>
        </xdr:cNvPr>
        <xdr:cNvSpPr txBox="1"/>
      </xdr:nvSpPr>
      <xdr:spPr>
        <a:xfrm>
          <a:off x="13766800" y="170535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698" name="テキスト ボックス 697">
          <a:extLst>
            <a:ext uri="{FF2B5EF4-FFF2-40B4-BE49-F238E27FC236}">
              <a16:creationId xmlns:a16="http://schemas.microsoft.com/office/drawing/2014/main" id="{00000000-0008-0000-0900-0000BA020000}"/>
            </a:ext>
          </a:extLst>
        </xdr:cNvPr>
        <xdr:cNvSpPr txBox="1"/>
      </xdr:nvSpPr>
      <xdr:spPr>
        <a:xfrm>
          <a:off x="129730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171450</xdr:colOff>
      <xdr:row>101</xdr:row>
      <xdr:rowOff>80010</xdr:rowOff>
    </xdr:from>
    <xdr:ext cx="762000" cy="259080"/>
    <xdr:sp macro="" textlink="">
      <xdr:nvSpPr>
        <xdr:cNvPr id="699" name="テキスト ボックス 698">
          <a:extLst>
            <a:ext uri="{FF2B5EF4-FFF2-40B4-BE49-F238E27FC236}">
              <a16:creationId xmlns:a16="http://schemas.microsoft.com/office/drawing/2014/main" id="{00000000-0008-0000-0900-0000BB020000}"/>
            </a:ext>
          </a:extLst>
        </xdr:cNvPr>
        <xdr:cNvSpPr txBox="1"/>
      </xdr:nvSpPr>
      <xdr:spPr>
        <a:xfrm>
          <a:off x="121729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58190" cy="259080"/>
    <xdr:sp macro="" textlink="">
      <xdr:nvSpPr>
        <xdr:cNvPr id="700" name="テキスト ボックス 699">
          <a:extLst>
            <a:ext uri="{FF2B5EF4-FFF2-40B4-BE49-F238E27FC236}">
              <a16:creationId xmlns:a16="http://schemas.microsoft.com/office/drawing/2014/main" id="{00000000-0008-0000-0900-0000BC020000}"/>
            </a:ext>
          </a:extLst>
        </xdr:cNvPr>
        <xdr:cNvSpPr txBox="1"/>
      </xdr:nvSpPr>
      <xdr:spPr>
        <a:xfrm>
          <a:off x="11366500" y="170535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98</xdr:row>
      <xdr:rowOff>35560</xdr:rowOff>
    </xdr:from>
    <xdr:to>
      <xdr:col>85</xdr:col>
      <xdr:colOff>171450</xdr:colOff>
      <xdr:row>98</xdr:row>
      <xdr:rowOff>137160</xdr:rowOff>
    </xdr:to>
    <xdr:sp macro="" textlink="">
      <xdr:nvSpPr>
        <xdr:cNvPr id="701" name="楕円 700">
          <a:extLst>
            <a:ext uri="{FF2B5EF4-FFF2-40B4-BE49-F238E27FC236}">
              <a16:creationId xmlns:a16="http://schemas.microsoft.com/office/drawing/2014/main" id="{00000000-0008-0000-0900-0000BD020000}"/>
            </a:ext>
          </a:extLst>
        </xdr:cNvPr>
        <xdr:cNvSpPr/>
      </xdr:nvSpPr>
      <xdr:spPr>
        <a:xfrm>
          <a:off x="14649450" y="1649476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97</xdr:row>
      <xdr:rowOff>121920</xdr:rowOff>
    </xdr:from>
    <xdr:ext cx="469900" cy="255270"/>
    <xdr:sp macro="" textlink="">
      <xdr:nvSpPr>
        <xdr:cNvPr id="702" name="積立金該当値テキスト">
          <a:extLst>
            <a:ext uri="{FF2B5EF4-FFF2-40B4-BE49-F238E27FC236}">
              <a16:creationId xmlns:a16="http://schemas.microsoft.com/office/drawing/2014/main" id="{00000000-0008-0000-0900-0000BE020000}"/>
            </a:ext>
          </a:extLst>
        </xdr:cNvPr>
        <xdr:cNvSpPr txBox="1"/>
      </xdr:nvSpPr>
      <xdr:spPr>
        <a:xfrm>
          <a:off x="14744700" y="1640967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5,808</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97</xdr:row>
      <xdr:rowOff>111760</xdr:rowOff>
    </xdr:from>
    <xdr:to>
      <xdr:col>81</xdr:col>
      <xdr:colOff>101600</xdr:colOff>
      <xdr:row>98</xdr:row>
      <xdr:rowOff>41910</xdr:rowOff>
    </xdr:to>
    <xdr:sp macro="" textlink="">
      <xdr:nvSpPr>
        <xdr:cNvPr id="703" name="楕円 702">
          <a:extLst>
            <a:ext uri="{FF2B5EF4-FFF2-40B4-BE49-F238E27FC236}">
              <a16:creationId xmlns:a16="http://schemas.microsoft.com/office/drawing/2014/main" id="{00000000-0008-0000-0900-0000BF020000}"/>
            </a:ext>
          </a:extLst>
        </xdr:cNvPr>
        <xdr:cNvSpPr/>
      </xdr:nvSpPr>
      <xdr:spPr>
        <a:xfrm>
          <a:off x="13887450" y="16399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98</xdr:row>
      <xdr:rowOff>33020</xdr:rowOff>
    </xdr:from>
    <xdr:ext cx="530860" cy="259080"/>
    <xdr:sp macro="" textlink="">
      <xdr:nvSpPr>
        <xdr:cNvPr id="704" name="テキスト ボックス 703">
          <a:extLst>
            <a:ext uri="{FF2B5EF4-FFF2-40B4-BE49-F238E27FC236}">
              <a16:creationId xmlns:a16="http://schemas.microsoft.com/office/drawing/2014/main" id="{00000000-0008-0000-0900-0000C0020000}"/>
            </a:ext>
          </a:extLst>
        </xdr:cNvPr>
        <xdr:cNvSpPr txBox="1"/>
      </xdr:nvSpPr>
      <xdr:spPr>
        <a:xfrm>
          <a:off x="13709015" y="1649222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16,274</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97</xdr:row>
      <xdr:rowOff>38100</xdr:rowOff>
    </xdr:from>
    <xdr:to>
      <xdr:col>76</xdr:col>
      <xdr:colOff>165100</xdr:colOff>
      <xdr:row>97</xdr:row>
      <xdr:rowOff>139700</xdr:rowOff>
    </xdr:to>
    <xdr:sp macro="" textlink="">
      <xdr:nvSpPr>
        <xdr:cNvPr id="705" name="楕円 704">
          <a:extLst>
            <a:ext uri="{FF2B5EF4-FFF2-40B4-BE49-F238E27FC236}">
              <a16:creationId xmlns:a16="http://schemas.microsoft.com/office/drawing/2014/main" id="{00000000-0008-0000-0900-0000C1020000}"/>
            </a:ext>
          </a:extLst>
        </xdr:cNvPr>
        <xdr:cNvSpPr/>
      </xdr:nvSpPr>
      <xdr:spPr>
        <a:xfrm>
          <a:off x="13093700" y="16325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95</xdr:row>
      <xdr:rowOff>156210</xdr:rowOff>
    </xdr:from>
    <xdr:ext cx="534670" cy="255270"/>
    <xdr:sp macro="" textlink="">
      <xdr:nvSpPr>
        <xdr:cNvPr id="706" name="テキスト ボックス 705">
          <a:extLst>
            <a:ext uri="{FF2B5EF4-FFF2-40B4-BE49-F238E27FC236}">
              <a16:creationId xmlns:a16="http://schemas.microsoft.com/office/drawing/2014/main" id="{00000000-0008-0000-0900-0000C2020000}"/>
            </a:ext>
          </a:extLst>
        </xdr:cNvPr>
        <xdr:cNvSpPr txBox="1"/>
      </xdr:nvSpPr>
      <xdr:spPr>
        <a:xfrm>
          <a:off x="12896215" y="1610106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24,299</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98</xdr:row>
      <xdr:rowOff>60325</xdr:rowOff>
    </xdr:from>
    <xdr:to>
      <xdr:col>72</xdr:col>
      <xdr:colOff>38100</xdr:colOff>
      <xdr:row>98</xdr:row>
      <xdr:rowOff>161925</xdr:rowOff>
    </xdr:to>
    <xdr:sp macro="" textlink="">
      <xdr:nvSpPr>
        <xdr:cNvPr id="707" name="楕円 706">
          <a:extLst>
            <a:ext uri="{FF2B5EF4-FFF2-40B4-BE49-F238E27FC236}">
              <a16:creationId xmlns:a16="http://schemas.microsoft.com/office/drawing/2014/main" id="{00000000-0008-0000-0900-0000C3020000}"/>
            </a:ext>
          </a:extLst>
        </xdr:cNvPr>
        <xdr:cNvSpPr/>
      </xdr:nvSpPr>
      <xdr:spPr>
        <a:xfrm>
          <a:off x="12299950" y="1651952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98</xdr:row>
      <xdr:rowOff>153035</xdr:rowOff>
    </xdr:from>
    <xdr:ext cx="469900" cy="259080"/>
    <xdr:sp macro="" textlink="">
      <xdr:nvSpPr>
        <xdr:cNvPr id="708" name="テキスト ボックス 707">
          <a:extLst>
            <a:ext uri="{FF2B5EF4-FFF2-40B4-BE49-F238E27FC236}">
              <a16:creationId xmlns:a16="http://schemas.microsoft.com/office/drawing/2014/main" id="{00000000-0008-0000-0900-0000C4020000}"/>
            </a:ext>
          </a:extLst>
        </xdr:cNvPr>
        <xdr:cNvSpPr txBox="1"/>
      </xdr:nvSpPr>
      <xdr:spPr>
        <a:xfrm>
          <a:off x="12134850" y="166122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3,097</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98</xdr:row>
      <xdr:rowOff>88900</xdr:rowOff>
    </xdr:from>
    <xdr:to>
      <xdr:col>67</xdr:col>
      <xdr:colOff>101600</xdr:colOff>
      <xdr:row>99</xdr:row>
      <xdr:rowOff>19050</xdr:rowOff>
    </xdr:to>
    <xdr:sp macro="" textlink="">
      <xdr:nvSpPr>
        <xdr:cNvPr id="709" name="楕円 708">
          <a:extLst>
            <a:ext uri="{FF2B5EF4-FFF2-40B4-BE49-F238E27FC236}">
              <a16:creationId xmlns:a16="http://schemas.microsoft.com/office/drawing/2014/main" id="{00000000-0008-0000-0900-0000C5020000}"/>
            </a:ext>
          </a:extLst>
        </xdr:cNvPr>
        <xdr:cNvSpPr/>
      </xdr:nvSpPr>
      <xdr:spPr>
        <a:xfrm>
          <a:off x="11487150" y="1654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84455</xdr:colOff>
      <xdr:row>99</xdr:row>
      <xdr:rowOff>10160</xdr:rowOff>
    </xdr:from>
    <xdr:ext cx="313690" cy="259080"/>
    <xdr:sp macro="" textlink="">
      <xdr:nvSpPr>
        <xdr:cNvPr id="710" name="テキスト ボックス 709">
          <a:extLst>
            <a:ext uri="{FF2B5EF4-FFF2-40B4-BE49-F238E27FC236}">
              <a16:creationId xmlns:a16="http://schemas.microsoft.com/office/drawing/2014/main" id="{00000000-0008-0000-0900-0000C6020000}"/>
            </a:ext>
          </a:extLst>
        </xdr:cNvPr>
        <xdr:cNvSpPr txBox="1"/>
      </xdr:nvSpPr>
      <xdr:spPr>
        <a:xfrm>
          <a:off x="11400155" y="1664081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55880</xdr:rowOff>
    </xdr:from>
    <xdr:to>
      <xdr:col>120</xdr:col>
      <xdr:colOff>114300</xdr:colOff>
      <xdr:row>25</xdr:row>
      <xdr:rowOff>31115</xdr:rowOff>
    </xdr:to>
    <xdr:sp macro="" textlink="">
      <xdr:nvSpPr>
        <xdr:cNvPr id="711" name="正方形/長方形 710">
          <a:extLst>
            <a:ext uri="{FF2B5EF4-FFF2-40B4-BE49-F238E27FC236}">
              <a16:creationId xmlns:a16="http://schemas.microsoft.com/office/drawing/2014/main" id="{00000000-0008-0000-0900-0000C7020000}"/>
            </a:ext>
          </a:extLst>
        </xdr:cNvPr>
        <xdr:cNvSpPr/>
      </xdr:nvSpPr>
      <xdr:spPr>
        <a:xfrm>
          <a:off x="16459200" y="39154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55880</xdr:rowOff>
    </xdr:from>
    <xdr:to>
      <xdr:col>104</xdr:col>
      <xdr:colOff>127000</xdr:colOff>
      <xdr:row>26</xdr:row>
      <xdr:rowOff>136525</xdr:rowOff>
    </xdr:to>
    <xdr:sp macro="" textlink="">
      <xdr:nvSpPr>
        <xdr:cNvPr id="712" name="正方形/長方形 711">
          <a:extLst>
            <a:ext uri="{FF2B5EF4-FFF2-40B4-BE49-F238E27FC236}">
              <a16:creationId xmlns:a16="http://schemas.microsoft.com/office/drawing/2014/main" id="{00000000-0008-0000-0900-0000C8020000}"/>
            </a:ext>
          </a:extLst>
        </xdr:cNvPr>
        <xdr:cNvSpPr/>
      </xdr:nvSpPr>
      <xdr:spPr>
        <a:xfrm>
          <a:off x="165862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86995</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00000000-0008-0000-0900-0000C9020000}"/>
            </a:ext>
          </a:extLst>
        </xdr:cNvPr>
        <xdr:cNvSpPr/>
      </xdr:nvSpPr>
      <xdr:spPr>
        <a:xfrm>
          <a:off x="165862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40/108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55880</xdr:rowOff>
    </xdr:from>
    <xdr:to>
      <xdr:col>110</xdr:col>
      <xdr:colOff>0</xdr:colOff>
      <xdr:row>26</xdr:row>
      <xdr:rowOff>136525</xdr:rowOff>
    </xdr:to>
    <xdr:sp macro="" textlink="">
      <xdr:nvSpPr>
        <xdr:cNvPr id="714" name="正方形/長方形 713">
          <a:extLst>
            <a:ext uri="{FF2B5EF4-FFF2-40B4-BE49-F238E27FC236}">
              <a16:creationId xmlns:a16="http://schemas.microsoft.com/office/drawing/2014/main" id="{00000000-0008-0000-0900-0000CA020000}"/>
            </a:ext>
          </a:extLst>
        </xdr:cNvPr>
        <xdr:cNvSpPr/>
      </xdr:nvSpPr>
      <xdr:spPr>
        <a:xfrm>
          <a:off x="174879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86995</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00000000-0008-0000-0900-0000CB020000}"/>
            </a:ext>
          </a:extLst>
        </xdr:cNvPr>
        <xdr:cNvSpPr/>
      </xdr:nvSpPr>
      <xdr:spPr>
        <a:xfrm>
          <a:off x="174879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55880</xdr:rowOff>
    </xdr:from>
    <xdr:to>
      <xdr:col>116</xdr:col>
      <xdr:colOff>0</xdr:colOff>
      <xdr:row>26</xdr:row>
      <xdr:rowOff>136525</xdr:rowOff>
    </xdr:to>
    <xdr:sp macro="" textlink="">
      <xdr:nvSpPr>
        <xdr:cNvPr id="716" name="正方形/長方形 715">
          <a:extLst>
            <a:ext uri="{FF2B5EF4-FFF2-40B4-BE49-F238E27FC236}">
              <a16:creationId xmlns:a16="http://schemas.microsoft.com/office/drawing/2014/main" id="{00000000-0008-0000-0900-0000CC020000}"/>
            </a:ext>
          </a:extLst>
        </xdr:cNvPr>
        <xdr:cNvSpPr/>
      </xdr:nvSpPr>
      <xdr:spPr>
        <a:xfrm>
          <a:off x="185166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108</xdr:col>
      <xdr:colOff>0</xdr:colOff>
      <xdr:row>26</xdr:row>
      <xdr:rowOff>86995</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00000000-0008-0000-0900-0000CD020000}"/>
            </a:ext>
          </a:extLst>
        </xdr:cNvPr>
        <xdr:cNvSpPr/>
      </xdr:nvSpPr>
      <xdr:spPr>
        <a:xfrm>
          <a:off x="185166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531</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24765</xdr:rowOff>
    </xdr:from>
    <xdr:to>
      <xdr:col>120</xdr:col>
      <xdr:colOff>114300</xdr:colOff>
      <xdr:row>41</xdr:row>
      <xdr:rowOff>80645</xdr:rowOff>
    </xdr:to>
    <xdr:sp macro="" textlink="">
      <xdr:nvSpPr>
        <xdr:cNvPr id="718" name="正方形/長方形 717">
          <a:extLst>
            <a:ext uri="{FF2B5EF4-FFF2-40B4-BE49-F238E27FC236}">
              <a16:creationId xmlns:a16="http://schemas.microsoft.com/office/drawing/2014/main" id="{00000000-0008-0000-0900-0000CE020000}"/>
            </a:ext>
          </a:extLst>
        </xdr:cNvPr>
        <xdr:cNvSpPr/>
      </xdr:nvSpPr>
      <xdr:spPr>
        <a:xfrm>
          <a:off x="16459200" y="47224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5715</xdr:rowOff>
    </xdr:from>
    <xdr:ext cx="346075" cy="219710"/>
    <xdr:sp macro="" textlink="">
      <xdr:nvSpPr>
        <xdr:cNvPr id="719" name="テキスト ボックス 718">
          <a:extLst>
            <a:ext uri="{FF2B5EF4-FFF2-40B4-BE49-F238E27FC236}">
              <a16:creationId xmlns:a16="http://schemas.microsoft.com/office/drawing/2014/main" id="{00000000-0008-0000-0900-0000CF020000}"/>
            </a:ext>
          </a:extLst>
        </xdr:cNvPr>
        <xdr:cNvSpPr txBox="1"/>
      </xdr:nvSpPr>
      <xdr:spPr>
        <a:xfrm>
          <a:off x="16440150" y="4535805"/>
          <a:ext cx="34607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80645</xdr:rowOff>
    </xdr:from>
    <xdr:to>
      <xdr:col>120</xdr:col>
      <xdr:colOff>114300</xdr:colOff>
      <xdr:row>41</xdr:row>
      <xdr:rowOff>80645</xdr:rowOff>
    </xdr:to>
    <xdr:cxnSp macro="">
      <xdr:nvCxnSpPr>
        <xdr:cNvPr id="720" name="直線コネクタ 719">
          <a:extLst>
            <a:ext uri="{FF2B5EF4-FFF2-40B4-BE49-F238E27FC236}">
              <a16:creationId xmlns:a16="http://schemas.microsoft.com/office/drawing/2014/main" id="{00000000-0008-0000-0900-0000D0020000}"/>
            </a:ext>
          </a:extLst>
        </xdr:cNvPr>
        <xdr:cNvCxnSpPr/>
      </xdr:nvCxnSpPr>
      <xdr:spPr>
        <a:xfrm>
          <a:off x="16459200" y="69576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43180</xdr:rowOff>
    </xdr:from>
    <xdr:to>
      <xdr:col>120</xdr:col>
      <xdr:colOff>114300</xdr:colOff>
      <xdr:row>39</xdr:row>
      <xdr:rowOff>43180</xdr:rowOff>
    </xdr:to>
    <xdr:cxnSp macro="">
      <xdr:nvCxnSpPr>
        <xdr:cNvPr id="721" name="直線コネクタ 720">
          <a:extLst>
            <a:ext uri="{FF2B5EF4-FFF2-40B4-BE49-F238E27FC236}">
              <a16:creationId xmlns:a16="http://schemas.microsoft.com/office/drawing/2014/main" id="{00000000-0008-0000-0900-0000D1020000}"/>
            </a:ext>
          </a:extLst>
        </xdr:cNvPr>
        <xdr:cNvCxnSpPr/>
      </xdr:nvCxnSpPr>
      <xdr:spPr>
        <a:xfrm>
          <a:off x="16459200" y="65849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72390</xdr:rowOff>
    </xdr:from>
    <xdr:ext cx="245110" cy="250190"/>
    <xdr:sp macro="" textlink="">
      <xdr:nvSpPr>
        <xdr:cNvPr id="722" name="テキスト ボックス 721">
          <a:extLst>
            <a:ext uri="{FF2B5EF4-FFF2-40B4-BE49-F238E27FC236}">
              <a16:creationId xmlns:a16="http://schemas.microsoft.com/office/drawing/2014/main" id="{00000000-0008-0000-0900-0000D2020000}"/>
            </a:ext>
          </a:extLst>
        </xdr:cNvPr>
        <xdr:cNvSpPr txBox="1"/>
      </xdr:nvSpPr>
      <xdr:spPr>
        <a:xfrm>
          <a:off x="16248380" y="6446520"/>
          <a:ext cx="245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5715</xdr:rowOff>
    </xdr:from>
    <xdr:to>
      <xdr:col>120</xdr:col>
      <xdr:colOff>114300</xdr:colOff>
      <xdr:row>37</xdr:row>
      <xdr:rowOff>5715</xdr:rowOff>
    </xdr:to>
    <xdr:cxnSp macro="">
      <xdr:nvCxnSpPr>
        <xdr:cNvPr id="723" name="直線コネクタ 722">
          <a:extLst>
            <a:ext uri="{FF2B5EF4-FFF2-40B4-BE49-F238E27FC236}">
              <a16:creationId xmlns:a16="http://schemas.microsoft.com/office/drawing/2014/main" id="{00000000-0008-0000-0900-0000D3020000}"/>
            </a:ext>
          </a:extLst>
        </xdr:cNvPr>
        <xdr:cNvCxnSpPr/>
      </xdr:nvCxnSpPr>
      <xdr:spPr>
        <a:xfrm>
          <a:off x="16459200" y="62122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36</xdr:row>
      <xdr:rowOff>34925</xdr:rowOff>
    </xdr:from>
    <xdr:ext cx="463550" cy="250190"/>
    <xdr:sp macro="" textlink="">
      <xdr:nvSpPr>
        <xdr:cNvPr id="724" name="テキスト ボックス 723">
          <a:extLst>
            <a:ext uri="{FF2B5EF4-FFF2-40B4-BE49-F238E27FC236}">
              <a16:creationId xmlns:a16="http://schemas.microsoft.com/office/drawing/2014/main" id="{00000000-0008-0000-0900-0000D4020000}"/>
            </a:ext>
          </a:extLst>
        </xdr:cNvPr>
        <xdr:cNvSpPr txBox="1"/>
      </xdr:nvSpPr>
      <xdr:spPr>
        <a:xfrm>
          <a:off x="16048990" y="6073775"/>
          <a:ext cx="46355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96</xdr:col>
      <xdr:colOff>0</xdr:colOff>
      <xdr:row>34</xdr:row>
      <xdr:rowOff>136525</xdr:rowOff>
    </xdr:from>
    <xdr:to>
      <xdr:col>120</xdr:col>
      <xdr:colOff>114300</xdr:colOff>
      <xdr:row>34</xdr:row>
      <xdr:rowOff>136525</xdr:rowOff>
    </xdr:to>
    <xdr:cxnSp macro="">
      <xdr:nvCxnSpPr>
        <xdr:cNvPr id="725" name="直線コネクタ 724">
          <a:extLst>
            <a:ext uri="{FF2B5EF4-FFF2-40B4-BE49-F238E27FC236}">
              <a16:creationId xmlns:a16="http://schemas.microsoft.com/office/drawing/2014/main" id="{00000000-0008-0000-0900-0000D5020000}"/>
            </a:ext>
          </a:extLst>
        </xdr:cNvPr>
        <xdr:cNvCxnSpPr/>
      </xdr:nvCxnSpPr>
      <xdr:spPr>
        <a:xfrm>
          <a:off x="16459200" y="58400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33</xdr:row>
      <xdr:rowOff>165100</xdr:rowOff>
    </xdr:from>
    <xdr:ext cx="463550" cy="249555"/>
    <xdr:sp macro="" textlink="">
      <xdr:nvSpPr>
        <xdr:cNvPr id="726" name="テキスト ボックス 725">
          <a:extLst>
            <a:ext uri="{FF2B5EF4-FFF2-40B4-BE49-F238E27FC236}">
              <a16:creationId xmlns:a16="http://schemas.microsoft.com/office/drawing/2014/main" id="{00000000-0008-0000-0900-0000D6020000}"/>
            </a:ext>
          </a:extLst>
        </xdr:cNvPr>
        <xdr:cNvSpPr txBox="1"/>
      </xdr:nvSpPr>
      <xdr:spPr>
        <a:xfrm>
          <a:off x="16048990" y="5701030"/>
          <a:ext cx="4635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32</xdr:row>
      <xdr:rowOff>99060</xdr:rowOff>
    </xdr:from>
    <xdr:to>
      <xdr:col>120</xdr:col>
      <xdr:colOff>114300</xdr:colOff>
      <xdr:row>32</xdr:row>
      <xdr:rowOff>99060</xdr:rowOff>
    </xdr:to>
    <xdr:cxnSp macro="">
      <xdr:nvCxnSpPr>
        <xdr:cNvPr id="727" name="直線コネクタ 726">
          <a:extLst>
            <a:ext uri="{FF2B5EF4-FFF2-40B4-BE49-F238E27FC236}">
              <a16:creationId xmlns:a16="http://schemas.microsoft.com/office/drawing/2014/main" id="{00000000-0008-0000-0900-0000D7020000}"/>
            </a:ext>
          </a:extLst>
        </xdr:cNvPr>
        <xdr:cNvCxnSpPr/>
      </xdr:nvCxnSpPr>
      <xdr:spPr>
        <a:xfrm>
          <a:off x="16459200" y="54673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31</xdr:row>
      <xdr:rowOff>128270</xdr:rowOff>
    </xdr:from>
    <xdr:ext cx="463550" cy="250190"/>
    <xdr:sp macro="" textlink="">
      <xdr:nvSpPr>
        <xdr:cNvPr id="728" name="テキスト ボックス 727">
          <a:extLst>
            <a:ext uri="{FF2B5EF4-FFF2-40B4-BE49-F238E27FC236}">
              <a16:creationId xmlns:a16="http://schemas.microsoft.com/office/drawing/2014/main" id="{00000000-0008-0000-0900-0000D8020000}"/>
            </a:ext>
          </a:extLst>
        </xdr:cNvPr>
        <xdr:cNvSpPr txBox="1"/>
      </xdr:nvSpPr>
      <xdr:spPr>
        <a:xfrm>
          <a:off x="16048990" y="5328920"/>
          <a:ext cx="46355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96</xdr:col>
      <xdr:colOff>0</xdr:colOff>
      <xdr:row>30</xdr:row>
      <xdr:rowOff>61595</xdr:rowOff>
    </xdr:from>
    <xdr:to>
      <xdr:col>120</xdr:col>
      <xdr:colOff>114300</xdr:colOff>
      <xdr:row>30</xdr:row>
      <xdr:rowOff>61595</xdr:rowOff>
    </xdr:to>
    <xdr:cxnSp macro="">
      <xdr:nvCxnSpPr>
        <xdr:cNvPr id="729" name="直線コネクタ 728">
          <a:extLst>
            <a:ext uri="{FF2B5EF4-FFF2-40B4-BE49-F238E27FC236}">
              <a16:creationId xmlns:a16="http://schemas.microsoft.com/office/drawing/2014/main" id="{00000000-0008-0000-0900-0000D9020000}"/>
            </a:ext>
          </a:extLst>
        </xdr:cNvPr>
        <xdr:cNvCxnSpPr/>
      </xdr:nvCxnSpPr>
      <xdr:spPr>
        <a:xfrm>
          <a:off x="16459200" y="50946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90805</xdr:rowOff>
    </xdr:from>
    <xdr:ext cx="531495" cy="250190"/>
    <xdr:sp macro="" textlink="">
      <xdr:nvSpPr>
        <xdr:cNvPr id="730" name="テキスト ボックス 729">
          <a:extLst>
            <a:ext uri="{FF2B5EF4-FFF2-40B4-BE49-F238E27FC236}">
              <a16:creationId xmlns:a16="http://schemas.microsoft.com/office/drawing/2014/main" id="{00000000-0008-0000-0900-0000DA020000}"/>
            </a:ext>
          </a:extLst>
        </xdr:cNvPr>
        <xdr:cNvSpPr txBox="1"/>
      </xdr:nvSpPr>
      <xdr:spPr>
        <a:xfrm>
          <a:off x="15984855" y="4956175"/>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96</xdr:col>
      <xdr:colOff>0</xdr:colOff>
      <xdr:row>28</xdr:row>
      <xdr:rowOff>24765</xdr:rowOff>
    </xdr:from>
    <xdr:to>
      <xdr:col>120</xdr:col>
      <xdr:colOff>114300</xdr:colOff>
      <xdr:row>28</xdr:row>
      <xdr:rowOff>24765</xdr:rowOff>
    </xdr:to>
    <xdr:cxnSp macro="">
      <xdr:nvCxnSpPr>
        <xdr:cNvPr id="731" name="直線コネクタ 730">
          <a:extLst>
            <a:ext uri="{FF2B5EF4-FFF2-40B4-BE49-F238E27FC236}">
              <a16:creationId xmlns:a16="http://schemas.microsoft.com/office/drawing/2014/main" id="{00000000-0008-0000-0900-0000DB020000}"/>
            </a:ext>
          </a:extLst>
        </xdr:cNvPr>
        <xdr:cNvCxnSpPr/>
      </xdr:nvCxnSpPr>
      <xdr:spPr>
        <a:xfrm>
          <a:off x="16459200" y="4722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53340</xdr:rowOff>
    </xdr:from>
    <xdr:ext cx="531495" cy="249555"/>
    <xdr:sp macro="" textlink="">
      <xdr:nvSpPr>
        <xdr:cNvPr id="732" name="テキスト ボックス 731">
          <a:extLst>
            <a:ext uri="{FF2B5EF4-FFF2-40B4-BE49-F238E27FC236}">
              <a16:creationId xmlns:a16="http://schemas.microsoft.com/office/drawing/2014/main" id="{00000000-0008-0000-0900-0000DC020000}"/>
            </a:ext>
          </a:extLst>
        </xdr:cNvPr>
        <xdr:cNvSpPr txBox="1"/>
      </xdr:nvSpPr>
      <xdr:spPr>
        <a:xfrm>
          <a:off x="15984855" y="458343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96</xdr:col>
      <xdr:colOff>0</xdr:colOff>
      <xdr:row>28</xdr:row>
      <xdr:rowOff>24765</xdr:rowOff>
    </xdr:from>
    <xdr:to>
      <xdr:col>120</xdr:col>
      <xdr:colOff>114300</xdr:colOff>
      <xdr:row>41</xdr:row>
      <xdr:rowOff>80645</xdr:rowOff>
    </xdr:to>
    <xdr:sp macro="" textlink="">
      <xdr:nvSpPr>
        <xdr:cNvPr id="733" name="投資及び出資金グラフ枠">
          <a:extLst>
            <a:ext uri="{FF2B5EF4-FFF2-40B4-BE49-F238E27FC236}">
              <a16:creationId xmlns:a16="http://schemas.microsoft.com/office/drawing/2014/main" id="{00000000-0008-0000-0900-0000DD020000}"/>
            </a:ext>
          </a:extLst>
        </xdr:cNvPr>
        <xdr:cNvSpPr/>
      </xdr:nvSpPr>
      <xdr:spPr>
        <a:xfrm>
          <a:off x="16459200" y="47224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100330</xdr:rowOff>
    </xdr:from>
    <xdr:to>
      <xdr:col>116</xdr:col>
      <xdr:colOff>62865</xdr:colOff>
      <xdr:row>39</xdr:row>
      <xdr:rowOff>43180</xdr:rowOff>
    </xdr:to>
    <xdr:cxnSp macro="">
      <xdr:nvCxnSpPr>
        <xdr:cNvPr id="734" name="直線コネクタ 733">
          <a:extLst>
            <a:ext uri="{FF2B5EF4-FFF2-40B4-BE49-F238E27FC236}">
              <a16:creationId xmlns:a16="http://schemas.microsoft.com/office/drawing/2014/main" id="{00000000-0008-0000-0900-0000DE020000}"/>
            </a:ext>
          </a:extLst>
        </xdr:cNvPr>
        <xdr:cNvCxnSpPr/>
      </xdr:nvCxnSpPr>
      <xdr:spPr>
        <a:xfrm flipV="1">
          <a:off x="19949795" y="5133340"/>
          <a:ext cx="1270" cy="14516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47625</xdr:rowOff>
    </xdr:from>
    <xdr:ext cx="249555" cy="250190"/>
    <xdr:sp macro="" textlink="">
      <xdr:nvSpPr>
        <xdr:cNvPr id="735" name="投資及び出資金最小値テキスト">
          <a:extLst>
            <a:ext uri="{FF2B5EF4-FFF2-40B4-BE49-F238E27FC236}">
              <a16:creationId xmlns:a16="http://schemas.microsoft.com/office/drawing/2014/main" id="{00000000-0008-0000-0900-0000DF020000}"/>
            </a:ext>
          </a:extLst>
        </xdr:cNvPr>
        <xdr:cNvSpPr txBox="1"/>
      </xdr:nvSpPr>
      <xdr:spPr>
        <a:xfrm>
          <a:off x="20002500" y="6589395"/>
          <a:ext cx="2495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43180</xdr:rowOff>
    </xdr:from>
    <xdr:to>
      <xdr:col>116</xdr:col>
      <xdr:colOff>152400</xdr:colOff>
      <xdr:row>39</xdr:row>
      <xdr:rowOff>43180</xdr:rowOff>
    </xdr:to>
    <xdr:cxnSp macro="">
      <xdr:nvCxnSpPr>
        <xdr:cNvPr id="736" name="直線コネクタ 735">
          <a:extLst>
            <a:ext uri="{FF2B5EF4-FFF2-40B4-BE49-F238E27FC236}">
              <a16:creationId xmlns:a16="http://schemas.microsoft.com/office/drawing/2014/main" id="{00000000-0008-0000-0900-0000E0020000}"/>
            </a:ext>
          </a:extLst>
        </xdr:cNvPr>
        <xdr:cNvCxnSpPr/>
      </xdr:nvCxnSpPr>
      <xdr:spPr>
        <a:xfrm>
          <a:off x="19881850" y="65849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48895</xdr:rowOff>
    </xdr:from>
    <xdr:ext cx="534670" cy="250190"/>
    <xdr:sp macro="" textlink="">
      <xdr:nvSpPr>
        <xdr:cNvPr id="737" name="投資及び出資金最大値テキスト">
          <a:extLst>
            <a:ext uri="{FF2B5EF4-FFF2-40B4-BE49-F238E27FC236}">
              <a16:creationId xmlns:a16="http://schemas.microsoft.com/office/drawing/2014/main" id="{00000000-0008-0000-0900-0000E1020000}"/>
            </a:ext>
          </a:extLst>
        </xdr:cNvPr>
        <xdr:cNvSpPr txBox="1"/>
      </xdr:nvSpPr>
      <xdr:spPr>
        <a:xfrm>
          <a:off x="20002500" y="4914265"/>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11,691</a:t>
          </a:r>
          <a:endParaRPr kumimoji="1" lang="ja-JP" altLang="en-US" sz="1000" b="1">
            <a:latin typeface="ＭＳ Ｐゴシック"/>
            <a:ea typeface="ＭＳ Ｐゴシック"/>
          </a:endParaRPr>
        </a:p>
      </xdr:txBody>
    </xdr:sp>
    <xdr:clientData/>
  </xdr:oneCellAnchor>
  <xdr:twoCellAnchor>
    <xdr:from>
      <xdr:col>115</xdr:col>
      <xdr:colOff>165100</xdr:colOff>
      <xdr:row>30</xdr:row>
      <xdr:rowOff>100330</xdr:rowOff>
    </xdr:from>
    <xdr:to>
      <xdr:col>116</xdr:col>
      <xdr:colOff>152400</xdr:colOff>
      <xdr:row>30</xdr:row>
      <xdr:rowOff>100330</xdr:rowOff>
    </xdr:to>
    <xdr:cxnSp macro="">
      <xdr:nvCxnSpPr>
        <xdr:cNvPr id="738" name="直線コネクタ 737">
          <a:extLst>
            <a:ext uri="{FF2B5EF4-FFF2-40B4-BE49-F238E27FC236}">
              <a16:creationId xmlns:a16="http://schemas.microsoft.com/office/drawing/2014/main" id="{00000000-0008-0000-0900-0000E2020000}"/>
            </a:ext>
          </a:extLst>
        </xdr:cNvPr>
        <xdr:cNvCxnSpPr/>
      </xdr:nvCxnSpPr>
      <xdr:spPr>
        <a:xfrm>
          <a:off x="19881850" y="51333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171450</xdr:colOff>
      <xdr:row>38</xdr:row>
      <xdr:rowOff>79375</xdr:rowOff>
    </xdr:from>
    <xdr:to>
      <xdr:col>116</xdr:col>
      <xdr:colOff>63500</xdr:colOff>
      <xdr:row>38</xdr:row>
      <xdr:rowOff>88900</xdr:rowOff>
    </xdr:to>
    <xdr:cxnSp macro="">
      <xdr:nvCxnSpPr>
        <xdr:cNvPr id="739" name="直線コネクタ 738">
          <a:extLst>
            <a:ext uri="{FF2B5EF4-FFF2-40B4-BE49-F238E27FC236}">
              <a16:creationId xmlns:a16="http://schemas.microsoft.com/office/drawing/2014/main" id="{00000000-0008-0000-0900-0000E3020000}"/>
            </a:ext>
          </a:extLst>
        </xdr:cNvPr>
        <xdr:cNvCxnSpPr/>
      </xdr:nvCxnSpPr>
      <xdr:spPr>
        <a:xfrm>
          <a:off x="19202400" y="6453505"/>
          <a:ext cx="7493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28575</xdr:rowOff>
    </xdr:from>
    <xdr:ext cx="469900" cy="249555"/>
    <xdr:sp macro="" textlink="">
      <xdr:nvSpPr>
        <xdr:cNvPr id="740" name="投資及び出資金平均値テキスト">
          <a:extLst>
            <a:ext uri="{FF2B5EF4-FFF2-40B4-BE49-F238E27FC236}">
              <a16:creationId xmlns:a16="http://schemas.microsoft.com/office/drawing/2014/main" id="{00000000-0008-0000-0900-0000E4020000}"/>
            </a:ext>
          </a:extLst>
        </xdr:cNvPr>
        <xdr:cNvSpPr txBox="1"/>
      </xdr:nvSpPr>
      <xdr:spPr>
        <a:xfrm>
          <a:off x="20002500" y="6235065"/>
          <a:ext cx="46990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1,251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5715</xdr:rowOff>
    </xdr:from>
    <xdr:to>
      <xdr:col>116</xdr:col>
      <xdr:colOff>114300</xdr:colOff>
      <xdr:row>38</xdr:row>
      <xdr:rowOff>106045</xdr:rowOff>
    </xdr:to>
    <xdr:sp macro="" textlink="">
      <xdr:nvSpPr>
        <xdr:cNvPr id="741" name="フローチャート: 判断 740">
          <a:extLst>
            <a:ext uri="{FF2B5EF4-FFF2-40B4-BE49-F238E27FC236}">
              <a16:creationId xmlns:a16="http://schemas.microsoft.com/office/drawing/2014/main" id="{00000000-0008-0000-0900-0000E5020000}"/>
            </a:ext>
          </a:extLst>
        </xdr:cNvPr>
        <xdr:cNvSpPr/>
      </xdr:nvSpPr>
      <xdr:spPr>
        <a:xfrm>
          <a:off x="19900900" y="637984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73025</xdr:rowOff>
    </xdr:from>
    <xdr:to>
      <xdr:col>111</xdr:col>
      <xdr:colOff>171450</xdr:colOff>
      <xdr:row>38</xdr:row>
      <xdr:rowOff>79375</xdr:rowOff>
    </xdr:to>
    <xdr:cxnSp macro="">
      <xdr:nvCxnSpPr>
        <xdr:cNvPr id="742" name="直線コネクタ 741">
          <a:extLst>
            <a:ext uri="{FF2B5EF4-FFF2-40B4-BE49-F238E27FC236}">
              <a16:creationId xmlns:a16="http://schemas.microsoft.com/office/drawing/2014/main" id="{00000000-0008-0000-0900-0000E6020000}"/>
            </a:ext>
          </a:extLst>
        </xdr:cNvPr>
        <xdr:cNvCxnSpPr/>
      </xdr:nvCxnSpPr>
      <xdr:spPr>
        <a:xfrm>
          <a:off x="18395950" y="6447155"/>
          <a:ext cx="80645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4445</xdr:rowOff>
    </xdr:from>
    <xdr:to>
      <xdr:col>112</xdr:col>
      <xdr:colOff>38100</xdr:colOff>
      <xdr:row>38</xdr:row>
      <xdr:rowOff>104140</xdr:rowOff>
    </xdr:to>
    <xdr:sp macro="" textlink="">
      <xdr:nvSpPr>
        <xdr:cNvPr id="743" name="フローチャート: 判断 742">
          <a:extLst>
            <a:ext uri="{FF2B5EF4-FFF2-40B4-BE49-F238E27FC236}">
              <a16:creationId xmlns:a16="http://schemas.microsoft.com/office/drawing/2014/main" id="{00000000-0008-0000-0900-0000E7020000}"/>
            </a:ext>
          </a:extLst>
        </xdr:cNvPr>
        <xdr:cNvSpPr/>
      </xdr:nvSpPr>
      <xdr:spPr>
        <a:xfrm>
          <a:off x="19157950" y="637857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36</xdr:row>
      <xdr:rowOff>119380</xdr:rowOff>
    </xdr:from>
    <xdr:ext cx="469900" cy="252730"/>
    <xdr:sp macro="" textlink="">
      <xdr:nvSpPr>
        <xdr:cNvPr id="744" name="テキスト ボックス 743">
          <a:extLst>
            <a:ext uri="{FF2B5EF4-FFF2-40B4-BE49-F238E27FC236}">
              <a16:creationId xmlns:a16="http://schemas.microsoft.com/office/drawing/2014/main" id="{00000000-0008-0000-0900-0000E8020000}"/>
            </a:ext>
          </a:extLst>
        </xdr:cNvPr>
        <xdr:cNvSpPr txBox="1"/>
      </xdr:nvSpPr>
      <xdr:spPr>
        <a:xfrm>
          <a:off x="18992850" y="615823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1,263</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38</xdr:row>
      <xdr:rowOff>64770</xdr:rowOff>
    </xdr:from>
    <xdr:to>
      <xdr:col>107</xdr:col>
      <xdr:colOff>50800</xdr:colOff>
      <xdr:row>38</xdr:row>
      <xdr:rowOff>73025</xdr:rowOff>
    </xdr:to>
    <xdr:cxnSp macro="">
      <xdr:nvCxnSpPr>
        <xdr:cNvPr id="745" name="直線コネクタ 744">
          <a:extLst>
            <a:ext uri="{FF2B5EF4-FFF2-40B4-BE49-F238E27FC236}">
              <a16:creationId xmlns:a16="http://schemas.microsoft.com/office/drawing/2014/main" id="{00000000-0008-0000-0900-0000E9020000}"/>
            </a:ext>
          </a:extLst>
        </xdr:cNvPr>
        <xdr:cNvCxnSpPr/>
      </xdr:nvCxnSpPr>
      <xdr:spPr>
        <a:xfrm>
          <a:off x="17602200" y="6438900"/>
          <a:ext cx="79375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159385</xdr:rowOff>
    </xdr:from>
    <xdr:to>
      <xdr:col>107</xdr:col>
      <xdr:colOff>101600</xdr:colOff>
      <xdr:row>38</xdr:row>
      <xdr:rowOff>90805</xdr:rowOff>
    </xdr:to>
    <xdr:sp macro="" textlink="">
      <xdr:nvSpPr>
        <xdr:cNvPr id="746" name="フローチャート: 判断 745">
          <a:extLst>
            <a:ext uri="{FF2B5EF4-FFF2-40B4-BE49-F238E27FC236}">
              <a16:creationId xmlns:a16="http://schemas.microsoft.com/office/drawing/2014/main" id="{00000000-0008-0000-0900-0000EA020000}"/>
            </a:ext>
          </a:extLst>
        </xdr:cNvPr>
        <xdr:cNvSpPr/>
      </xdr:nvSpPr>
      <xdr:spPr>
        <a:xfrm>
          <a:off x="18345150" y="636587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36</xdr:row>
      <xdr:rowOff>106680</xdr:rowOff>
    </xdr:from>
    <xdr:ext cx="469900" cy="249555"/>
    <xdr:sp macro="" textlink="">
      <xdr:nvSpPr>
        <xdr:cNvPr id="747" name="テキスト ボックス 746">
          <a:extLst>
            <a:ext uri="{FF2B5EF4-FFF2-40B4-BE49-F238E27FC236}">
              <a16:creationId xmlns:a16="http://schemas.microsoft.com/office/drawing/2014/main" id="{00000000-0008-0000-0900-0000EB020000}"/>
            </a:ext>
          </a:extLst>
        </xdr:cNvPr>
        <xdr:cNvSpPr txBox="1"/>
      </xdr:nvSpPr>
      <xdr:spPr>
        <a:xfrm>
          <a:off x="18180050" y="6145530"/>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1,370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171450</xdr:colOff>
      <xdr:row>38</xdr:row>
      <xdr:rowOff>64135</xdr:rowOff>
    </xdr:from>
    <xdr:to>
      <xdr:col>102</xdr:col>
      <xdr:colOff>114300</xdr:colOff>
      <xdr:row>38</xdr:row>
      <xdr:rowOff>64770</xdr:rowOff>
    </xdr:to>
    <xdr:cxnSp macro="">
      <xdr:nvCxnSpPr>
        <xdr:cNvPr id="748" name="直線コネクタ 747">
          <a:extLst>
            <a:ext uri="{FF2B5EF4-FFF2-40B4-BE49-F238E27FC236}">
              <a16:creationId xmlns:a16="http://schemas.microsoft.com/office/drawing/2014/main" id="{00000000-0008-0000-0900-0000EC020000}"/>
            </a:ext>
          </a:extLst>
        </xdr:cNvPr>
        <xdr:cNvCxnSpPr/>
      </xdr:nvCxnSpPr>
      <xdr:spPr>
        <a:xfrm>
          <a:off x="16802100" y="6438265"/>
          <a:ext cx="8001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5080</xdr:rowOff>
    </xdr:from>
    <xdr:to>
      <xdr:col>102</xdr:col>
      <xdr:colOff>165100</xdr:colOff>
      <xdr:row>38</xdr:row>
      <xdr:rowOff>104775</xdr:rowOff>
    </xdr:to>
    <xdr:sp macro="" textlink="">
      <xdr:nvSpPr>
        <xdr:cNvPr id="749" name="フローチャート: 判断 748">
          <a:extLst>
            <a:ext uri="{FF2B5EF4-FFF2-40B4-BE49-F238E27FC236}">
              <a16:creationId xmlns:a16="http://schemas.microsoft.com/office/drawing/2014/main" id="{00000000-0008-0000-0900-0000ED020000}"/>
            </a:ext>
          </a:extLst>
        </xdr:cNvPr>
        <xdr:cNvSpPr/>
      </xdr:nvSpPr>
      <xdr:spPr>
        <a:xfrm>
          <a:off x="17551400" y="637921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36</xdr:row>
      <xdr:rowOff>120015</xdr:rowOff>
    </xdr:from>
    <xdr:ext cx="469900" cy="252730"/>
    <xdr:sp macro="" textlink="">
      <xdr:nvSpPr>
        <xdr:cNvPr id="750" name="テキスト ボックス 749">
          <a:extLst>
            <a:ext uri="{FF2B5EF4-FFF2-40B4-BE49-F238E27FC236}">
              <a16:creationId xmlns:a16="http://schemas.microsoft.com/office/drawing/2014/main" id="{00000000-0008-0000-0900-0000EE020000}"/>
            </a:ext>
          </a:extLst>
        </xdr:cNvPr>
        <xdr:cNvSpPr txBox="1"/>
      </xdr:nvSpPr>
      <xdr:spPr>
        <a:xfrm>
          <a:off x="17386300" y="615886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1,259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43815</xdr:rowOff>
    </xdr:from>
    <xdr:to>
      <xdr:col>98</xdr:col>
      <xdr:colOff>38100</xdr:colOff>
      <xdr:row>38</xdr:row>
      <xdr:rowOff>143510</xdr:rowOff>
    </xdr:to>
    <xdr:sp macro="" textlink="">
      <xdr:nvSpPr>
        <xdr:cNvPr id="751" name="フローチャート: 判断 750">
          <a:extLst>
            <a:ext uri="{FF2B5EF4-FFF2-40B4-BE49-F238E27FC236}">
              <a16:creationId xmlns:a16="http://schemas.microsoft.com/office/drawing/2014/main" id="{00000000-0008-0000-0900-0000EF020000}"/>
            </a:ext>
          </a:extLst>
        </xdr:cNvPr>
        <xdr:cNvSpPr/>
      </xdr:nvSpPr>
      <xdr:spPr>
        <a:xfrm>
          <a:off x="16757650" y="641794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171450</xdr:colOff>
      <xdr:row>38</xdr:row>
      <xdr:rowOff>134620</xdr:rowOff>
    </xdr:from>
    <xdr:ext cx="378460" cy="253365"/>
    <xdr:sp macro="" textlink="">
      <xdr:nvSpPr>
        <xdr:cNvPr id="752" name="テキスト ボックス 751">
          <a:extLst>
            <a:ext uri="{FF2B5EF4-FFF2-40B4-BE49-F238E27FC236}">
              <a16:creationId xmlns:a16="http://schemas.microsoft.com/office/drawing/2014/main" id="{00000000-0008-0000-0900-0000F0020000}"/>
            </a:ext>
          </a:extLst>
        </xdr:cNvPr>
        <xdr:cNvSpPr txBox="1"/>
      </xdr:nvSpPr>
      <xdr:spPr>
        <a:xfrm>
          <a:off x="16630650" y="6508750"/>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946</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78105</xdr:rowOff>
    </xdr:from>
    <xdr:ext cx="762000" cy="253365"/>
    <xdr:sp macro="" textlink="">
      <xdr:nvSpPr>
        <xdr:cNvPr id="753" name="テキスト ボックス 752">
          <a:extLst>
            <a:ext uri="{FF2B5EF4-FFF2-40B4-BE49-F238E27FC236}">
              <a16:creationId xmlns:a16="http://schemas.microsoft.com/office/drawing/2014/main" id="{00000000-0008-0000-0900-0000F1020000}"/>
            </a:ext>
          </a:extLst>
        </xdr:cNvPr>
        <xdr:cNvSpPr txBox="1"/>
      </xdr:nvSpPr>
      <xdr:spPr>
        <a:xfrm>
          <a:off x="197802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171450</xdr:colOff>
      <xdr:row>41</xdr:row>
      <xdr:rowOff>78105</xdr:rowOff>
    </xdr:from>
    <xdr:ext cx="762000" cy="253365"/>
    <xdr:sp macro="" textlink="">
      <xdr:nvSpPr>
        <xdr:cNvPr id="754" name="テキスト ボックス 753">
          <a:extLst>
            <a:ext uri="{FF2B5EF4-FFF2-40B4-BE49-F238E27FC236}">
              <a16:creationId xmlns:a16="http://schemas.microsoft.com/office/drawing/2014/main" id="{00000000-0008-0000-0900-0000F2020000}"/>
            </a:ext>
          </a:extLst>
        </xdr:cNvPr>
        <xdr:cNvSpPr txBox="1"/>
      </xdr:nvSpPr>
      <xdr:spPr>
        <a:xfrm>
          <a:off x="190309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78105</xdr:rowOff>
    </xdr:from>
    <xdr:ext cx="758190" cy="253365"/>
    <xdr:sp macro="" textlink="">
      <xdr:nvSpPr>
        <xdr:cNvPr id="755" name="テキスト ボックス 754">
          <a:extLst>
            <a:ext uri="{FF2B5EF4-FFF2-40B4-BE49-F238E27FC236}">
              <a16:creationId xmlns:a16="http://schemas.microsoft.com/office/drawing/2014/main" id="{00000000-0008-0000-0900-0000F3020000}"/>
            </a:ext>
          </a:extLst>
        </xdr:cNvPr>
        <xdr:cNvSpPr txBox="1"/>
      </xdr:nvSpPr>
      <xdr:spPr>
        <a:xfrm>
          <a:off x="18224500" y="6955155"/>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78105</xdr:rowOff>
    </xdr:from>
    <xdr:ext cx="762000" cy="253365"/>
    <xdr:sp macro="" textlink="">
      <xdr:nvSpPr>
        <xdr:cNvPr id="756" name="テキスト ボックス 755">
          <a:extLst>
            <a:ext uri="{FF2B5EF4-FFF2-40B4-BE49-F238E27FC236}">
              <a16:creationId xmlns:a16="http://schemas.microsoft.com/office/drawing/2014/main" id="{00000000-0008-0000-0900-0000F4020000}"/>
            </a:ext>
          </a:extLst>
        </xdr:cNvPr>
        <xdr:cNvSpPr txBox="1"/>
      </xdr:nvSpPr>
      <xdr:spPr>
        <a:xfrm>
          <a:off x="174307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171450</xdr:colOff>
      <xdr:row>41</xdr:row>
      <xdr:rowOff>78105</xdr:rowOff>
    </xdr:from>
    <xdr:ext cx="762000" cy="253365"/>
    <xdr:sp macro="" textlink="">
      <xdr:nvSpPr>
        <xdr:cNvPr id="757" name="テキスト ボックス 756">
          <a:extLst>
            <a:ext uri="{FF2B5EF4-FFF2-40B4-BE49-F238E27FC236}">
              <a16:creationId xmlns:a16="http://schemas.microsoft.com/office/drawing/2014/main" id="{00000000-0008-0000-0900-0000F5020000}"/>
            </a:ext>
          </a:extLst>
        </xdr:cNvPr>
        <xdr:cNvSpPr txBox="1"/>
      </xdr:nvSpPr>
      <xdr:spPr>
        <a:xfrm>
          <a:off x="166306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39370</xdr:rowOff>
    </xdr:from>
    <xdr:to>
      <xdr:col>116</xdr:col>
      <xdr:colOff>114300</xdr:colOff>
      <xdr:row>38</xdr:row>
      <xdr:rowOff>138430</xdr:rowOff>
    </xdr:to>
    <xdr:sp macro="" textlink="">
      <xdr:nvSpPr>
        <xdr:cNvPr id="758" name="楕円 757">
          <a:extLst>
            <a:ext uri="{FF2B5EF4-FFF2-40B4-BE49-F238E27FC236}">
              <a16:creationId xmlns:a16="http://schemas.microsoft.com/office/drawing/2014/main" id="{00000000-0008-0000-0900-0000F6020000}"/>
            </a:ext>
          </a:extLst>
        </xdr:cNvPr>
        <xdr:cNvSpPr/>
      </xdr:nvSpPr>
      <xdr:spPr>
        <a:xfrm>
          <a:off x="19900900" y="641350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152400</xdr:rowOff>
    </xdr:from>
    <xdr:ext cx="378460" cy="252730"/>
    <xdr:sp macro="" textlink="">
      <xdr:nvSpPr>
        <xdr:cNvPr id="759" name="投資及び出資金該当値テキスト">
          <a:extLst>
            <a:ext uri="{FF2B5EF4-FFF2-40B4-BE49-F238E27FC236}">
              <a16:creationId xmlns:a16="http://schemas.microsoft.com/office/drawing/2014/main" id="{00000000-0008-0000-0900-0000F7020000}"/>
            </a:ext>
          </a:extLst>
        </xdr:cNvPr>
        <xdr:cNvSpPr txBox="1"/>
      </xdr:nvSpPr>
      <xdr:spPr>
        <a:xfrm>
          <a:off x="20002500" y="6358890"/>
          <a:ext cx="378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984</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29845</xdr:rowOff>
    </xdr:from>
    <xdr:to>
      <xdr:col>112</xdr:col>
      <xdr:colOff>38100</xdr:colOff>
      <xdr:row>38</xdr:row>
      <xdr:rowOff>128905</xdr:rowOff>
    </xdr:to>
    <xdr:sp macro="" textlink="">
      <xdr:nvSpPr>
        <xdr:cNvPr id="760" name="楕円 759">
          <a:extLst>
            <a:ext uri="{FF2B5EF4-FFF2-40B4-BE49-F238E27FC236}">
              <a16:creationId xmlns:a16="http://schemas.microsoft.com/office/drawing/2014/main" id="{00000000-0008-0000-0900-0000F8020000}"/>
            </a:ext>
          </a:extLst>
        </xdr:cNvPr>
        <xdr:cNvSpPr/>
      </xdr:nvSpPr>
      <xdr:spPr>
        <a:xfrm>
          <a:off x="19157950" y="640397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38</xdr:row>
      <xdr:rowOff>120015</xdr:rowOff>
    </xdr:from>
    <xdr:ext cx="469900" cy="252730"/>
    <xdr:sp macro="" textlink="">
      <xdr:nvSpPr>
        <xdr:cNvPr id="761" name="テキスト ボックス 760">
          <a:extLst>
            <a:ext uri="{FF2B5EF4-FFF2-40B4-BE49-F238E27FC236}">
              <a16:creationId xmlns:a16="http://schemas.microsoft.com/office/drawing/2014/main" id="{00000000-0008-0000-0900-0000F9020000}"/>
            </a:ext>
          </a:extLst>
        </xdr:cNvPr>
        <xdr:cNvSpPr txBox="1"/>
      </xdr:nvSpPr>
      <xdr:spPr>
        <a:xfrm>
          <a:off x="18992850" y="649414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1,061</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23495</xdr:rowOff>
    </xdr:from>
    <xdr:to>
      <xdr:col>107</xdr:col>
      <xdr:colOff>101600</xdr:colOff>
      <xdr:row>38</xdr:row>
      <xdr:rowOff>123190</xdr:rowOff>
    </xdr:to>
    <xdr:sp macro="" textlink="">
      <xdr:nvSpPr>
        <xdr:cNvPr id="762" name="楕円 761">
          <a:extLst>
            <a:ext uri="{FF2B5EF4-FFF2-40B4-BE49-F238E27FC236}">
              <a16:creationId xmlns:a16="http://schemas.microsoft.com/office/drawing/2014/main" id="{00000000-0008-0000-0900-0000FA020000}"/>
            </a:ext>
          </a:extLst>
        </xdr:cNvPr>
        <xdr:cNvSpPr/>
      </xdr:nvSpPr>
      <xdr:spPr>
        <a:xfrm>
          <a:off x="18345150" y="639762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38</xdr:row>
      <xdr:rowOff>114300</xdr:rowOff>
    </xdr:from>
    <xdr:ext cx="469900" cy="253365"/>
    <xdr:sp macro="" textlink="">
      <xdr:nvSpPr>
        <xdr:cNvPr id="763" name="テキスト ボックス 762">
          <a:extLst>
            <a:ext uri="{FF2B5EF4-FFF2-40B4-BE49-F238E27FC236}">
              <a16:creationId xmlns:a16="http://schemas.microsoft.com/office/drawing/2014/main" id="{00000000-0008-0000-0900-0000FB020000}"/>
            </a:ext>
          </a:extLst>
        </xdr:cNvPr>
        <xdr:cNvSpPr txBox="1"/>
      </xdr:nvSpPr>
      <xdr:spPr>
        <a:xfrm>
          <a:off x="18180050" y="648843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1,111</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15875</xdr:rowOff>
    </xdr:from>
    <xdr:to>
      <xdr:col>102</xdr:col>
      <xdr:colOff>165100</xdr:colOff>
      <xdr:row>38</xdr:row>
      <xdr:rowOff>114935</xdr:rowOff>
    </xdr:to>
    <xdr:sp macro="" textlink="">
      <xdr:nvSpPr>
        <xdr:cNvPr id="764" name="楕円 763">
          <a:extLst>
            <a:ext uri="{FF2B5EF4-FFF2-40B4-BE49-F238E27FC236}">
              <a16:creationId xmlns:a16="http://schemas.microsoft.com/office/drawing/2014/main" id="{00000000-0008-0000-0900-0000FC020000}"/>
            </a:ext>
          </a:extLst>
        </xdr:cNvPr>
        <xdr:cNvSpPr/>
      </xdr:nvSpPr>
      <xdr:spPr>
        <a:xfrm>
          <a:off x="17551400" y="639000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38</xdr:row>
      <xdr:rowOff>106680</xdr:rowOff>
    </xdr:from>
    <xdr:ext cx="469900" cy="249555"/>
    <xdr:sp macro="" textlink="">
      <xdr:nvSpPr>
        <xdr:cNvPr id="765" name="テキスト ボックス 764">
          <a:extLst>
            <a:ext uri="{FF2B5EF4-FFF2-40B4-BE49-F238E27FC236}">
              <a16:creationId xmlns:a16="http://schemas.microsoft.com/office/drawing/2014/main" id="{00000000-0008-0000-0900-0000FD020000}"/>
            </a:ext>
          </a:extLst>
        </xdr:cNvPr>
        <xdr:cNvSpPr txBox="1"/>
      </xdr:nvSpPr>
      <xdr:spPr>
        <a:xfrm>
          <a:off x="17386300" y="6480810"/>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1,175</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15240</xdr:rowOff>
    </xdr:from>
    <xdr:to>
      <xdr:col>98</xdr:col>
      <xdr:colOff>38100</xdr:colOff>
      <xdr:row>38</xdr:row>
      <xdr:rowOff>114300</xdr:rowOff>
    </xdr:to>
    <xdr:sp macro="" textlink="">
      <xdr:nvSpPr>
        <xdr:cNvPr id="766" name="楕円 765">
          <a:extLst>
            <a:ext uri="{FF2B5EF4-FFF2-40B4-BE49-F238E27FC236}">
              <a16:creationId xmlns:a16="http://schemas.microsoft.com/office/drawing/2014/main" id="{00000000-0008-0000-0900-0000FE020000}"/>
            </a:ext>
          </a:extLst>
        </xdr:cNvPr>
        <xdr:cNvSpPr/>
      </xdr:nvSpPr>
      <xdr:spPr>
        <a:xfrm>
          <a:off x="16757650" y="638937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36</xdr:row>
      <xdr:rowOff>130175</xdr:rowOff>
    </xdr:from>
    <xdr:ext cx="469900" cy="252095"/>
    <xdr:sp macro="" textlink="">
      <xdr:nvSpPr>
        <xdr:cNvPr id="767" name="テキスト ボックス 766">
          <a:extLst>
            <a:ext uri="{FF2B5EF4-FFF2-40B4-BE49-F238E27FC236}">
              <a16:creationId xmlns:a16="http://schemas.microsoft.com/office/drawing/2014/main" id="{00000000-0008-0000-0900-0000FF020000}"/>
            </a:ext>
          </a:extLst>
        </xdr:cNvPr>
        <xdr:cNvSpPr txBox="1"/>
      </xdr:nvSpPr>
      <xdr:spPr>
        <a:xfrm>
          <a:off x="16592550" y="6169025"/>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1,182</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55880</xdr:rowOff>
    </xdr:from>
    <xdr:to>
      <xdr:col>120</xdr:col>
      <xdr:colOff>114300</xdr:colOff>
      <xdr:row>45</xdr:row>
      <xdr:rowOff>31115</xdr:rowOff>
    </xdr:to>
    <xdr:sp macro="" textlink="">
      <xdr:nvSpPr>
        <xdr:cNvPr id="768" name="正方形/長方形 767">
          <a:extLst>
            <a:ext uri="{FF2B5EF4-FFF2-40B4-BE49-F238E27FC236}">
              <a16:creationId xmlns:a16="http://schemas.microsoft.com/office/drawing/2014/main" id="{00000000-0008-0000-0900-000000030000}"/>
            </a:ext>
          </a:extLst>
        </xdr:cNvPr>
        <xdr:cNvSpPr/>
      </xdr:nvSpPr>
      <xdr:spPr>
        <a:xfrm>
          <a:off x="16459200" y="72682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55880</xdr:rowOff>
    </xdr:from>
    <xdr:to>
      <xdr:col>104</xdr:col>
      <xdr:colOff>127000</xdr:colOff>
      <xdr:row>46</xdr:row>
      <xdr:rowOff>136525</xdr:rowOff>
    </xdr:to>
    <xdr:sp macro="" textlink="">
      <xdr:nvSpPr>
        <xdr:cNvPr id="769" name="正方形/長方形 768">
          <a:extLst>
            <a:ext uri="{FF2B5EF4-FFF2-40B4-BE49-F238E27FC236}">
              <a16:creationId xmlns:a16="http://schemas.microsoft.com/office/drawing/2014/main" id="{00000000-0008-0000-0900-000001030000}"/>
            </a:ext>
          </a:extLst>
        </xdr:cNvPr>
        <xdr:cNvSpPr/>
      </xdr:nvSpPr>
      <xdr:spPr>
        <a:xfrm>
          <a:off x="165862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86995</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900-000002030000}"/>
            </a:ext>
          </a:extLst>
        </xdr:cNvPr>
        <xdr:cNvSpPr/>
      </xdr:nvSpPr>
      <xdr:spPr>
        <a:xfrm>
          <a:off x="165862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53/108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55880</xdr:rowOff>
    </xdr:from>
    <xdr:to>
      <xdr:col>110</xdr:col>
      <xdr:colOff>0</xdr:colOff>
      <xdr:row>46</xdr:row>
      <xdr:rowOff>136525</xdr:rowOff>
    </xdr:to>
    <xdr:sp macro="" textlink="">
      <xdr:nvSpPr>
        <xdr:cNvPr id="771" name="正方形/長方形 770">
          <a:extLst>
            <a:ext uri="{FF2B5EF4-FFF2-40B4-BE49-F238E27FC236}">
              <a16:creationId xmlns:a16="http://schemas.microsoft.com/office/drawing/2014/main" id="{00000000-0008-0000-0900-000003030000}"/>
            </a:ext>
          </a:extLst>
        </xdr:cNvPr>
        <xdr:cNvSpPr/>
      </xdr:nvSpPr>
      <xdr:spPr>
        <a:xfrm>
          <a:off x="174879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86995</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900-000004030000}"/>
            </a:ext>
          </a:extLst>
        </xdr:cNvPr>
        <xdr:cNvSpPr/>
      </xdr:nvSpPr>
      <xdr:spPr>
        <a:xfrm>
          <a:off x="174879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9,934</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55880</xdr:rowOff>
    </xdr:from>
    <xdr:to>
      <xdr:col>116</xdr:col>
      <xdr:colOff>0</xdr:colOff>
      <xdr:row>46</xdr:row>
      <xdr:rowOff>136525</xdr:rowOff>
    </xdr:to>
    <xdr:sp macro="" textlink="">
      <xdr:nvSpPr>
        <xdr:cNvPr id="773" name="正方形/長方形 772">
          <a:extLst>
            <a:ext uri="{FF2B5EF4-FFF2-40B4-BE49-F238E27FC236}">
              <a16:creationId xmlns:a16="http://schemas.microsoft.com/office/drawing/2014/main" id="{00000000-0008-0000-0900-000005030000}"/>
            </a:ext>
          </a:extLst>
        </xdr:cNvPr>
        <xdr:cNvSpPr/>
      </xdr:nvSpPr>
      <xdr:spPr>
        <a:xfrm>
          <a:off x="185166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108</xdr:col>
      <xdr:colOff>0</xdr:colOff>
      <xdr:row>46</xdr:row>
      <xdr:rowOff>86995</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900-000006030000}"/>
            </a:ext>
          </a:extLst>
        </xdr:cNvPr>
        <xdr:cNvSpPr/>
      </xdr:nvSpPr>
      <xdr:spPr>
        <a:xfrm>
          <a:off x="185166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6,107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24765</xdr:rowOff>
    </xdr:from>
    <xdr:to>
      <xdr:col>120</xdr:col>
      <xdr:colOff>114300</xdr:colOff>
      <xdr:row>61</xdr:row>
      <xdr:rowOff>80645</xdr:rowOff>
    </xdr:to>
    <xdr:sp macro="" textlink="">
      <xdr:nvSpPr>
        <xdr:cNvPr id="775" name="正方形/長方形 774">
          <a:extLst>
            <a:ext uri="{FF2B5EF4-FFF2-40B4-BE49-F238E27FC236}">
              <a16:creationId xmlns:a16="http://schemas.microsoft.com/office/drawing/2014/main" id="{00000000-0008-0000-0900-000007030000}"/>
            </a:ext>
          </a:extLst>
        </xdr:cNvPr>
        <xdr:cNvSpPr/>
      </xdr:nvSpPr>
      <xdr:spPr>
        <a:xfrm>
          <a:off x="16459200" y="80752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5715</xdr:rowOff>
    </xdr:from>
    <xdr:ext cx="346075" cy="219710"/>
    <xdr:sp macro="" textlink="">
      <xdr:nvSpPr>
        <xdr:cNvPr id="776" name="テキスト ボックス 775">
          <a:extLst>
            <a:ext uri="{FF2B5EF4-FFF2-40B4-BE49-F238E27FC236}">
              <a16:creationId xmlns:a16="http://schemas.microsoft.com/office/drawing/2014/main" id="{00000000-0008-0000-0900-000008030000}"/>
            </a:ext>
          </a:extLst>
        </xdr:cNvPr>
        <xdr:cNvSpPr txBox="1"/>
      </xdr:nvSpPr>
      <xdr:spPr>
        <a:xfrm>
          <a:off x="16440150" y="7888605"/>
          <a:ext cx="34607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80645</xdr:rowOff>
    </xdr:from>
    <xdr:to>
      <xdr:col>120</xdr:col>
      <xdr:colOff>114300</xdr:colOff>
      <xdr:row>61</xdr:row>
      <xdr:rowOff>80645</xdr:rowOff>
    </xdr:to>
    <xdr:cxnSp macro="">
      <xdr:nvCxnSpPr>
        <xdr:cNvPr id="777" name="直線コネクタ 776">
          <a:extLst>
            <a:ext uri="{FF2B5EF4-FFF2-40B4-BE49-F238E27FC236}">
              <a16:creationId xmlns:a16="http://schemas.microsoft.com/office/drawing/2014/main" id="{00000000-0008-0000-0900-000009030000}"/>
            </a:ext>
          </a:extLst>
        </xdr:cNvPr>
        <xdr:cNvCxnSpPr/>
      </xdr:nvCxnSpPr>
      <xdr:spPr>
        <a:xfrm>
          <a:off x="16459200" y="10310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43180</xdr:rowOff>
    </xdr:from>
    <xdr:to>
      <xdr:col>120</xdr:col>
      <xdr:colOff>114300</xdr:colOff>
      <xdr:row>59</xdr:row>
      <xdr:rowOff>43180</xdr:rowOff>
    </xdr:to>
    <xdr:cxnSp macro="">
      <xdr:nvCxnSpPr>
        <xdr:cNvPr id="778" name="直線コネクタ 777">
          <a:extLst>
            <a:ext uri="{FF2B5EF4-FFF2-40B4-BE49-F238E27FC236}">
              <a16:creationId xmlns:a16="http://schemas.microsoft.com/office/drawing/2014/main" id="{00000000-0008-0000-0900-00000A030000}"/>
            </a:ext>
          </a:extLst>
        </xdr:cNvPr>
        <xdr:cNvCxnSpPr/>
      </xdr:nvCxnSpPr>
      <xdr:spPr>
        <a:xfrm>
          <a:off x="16459200" y="99377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58</xdr:row>
      <xdr:rowOff>72390</xdr:rowOff>
    </xdr:from>
    <xdr:ext cx="245110" cy="250190"/>
    <xdr:sp macro="" textlink="">
      <xdr:nvSpPr>
        <xdr:cNvPr id="779" name="テキスト ボックス 778">
          <a:extLst>
            <a:ext uri="{FF2B5EF4-FFF2-40B4-BE49-F238E27FC236}">
              <a16:creationId xmlns:a16="http://schemas.microsoft.com/office/drawing/2014/main" id="{00000000-0008-0000-0900-00000B030000}"/>
            </a:ext>
          </a:extLst>
        </xdr:cNvPr>
        <xdr:cNvSpPr txBox="1"/>
      </xdr:nvSpPr>
      <xdr:spPr>
        <a:xfrm>
          <a:off x="16248380" y="9799320"/>
          <a:ext cx="245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57</xdr:row>
      <xdr:rowOff>5715</xdr:rowOff>
    </xdr:from>
    <xdr:to>
      <xdr:col>120</xdr:col>
      <xdr:colOff>114300</xdr:colOff>
      <xdr:row>57</xdr:row>
      <xdr:rowOff>5715</xdr:rowOff>
    </xdr:to>
    <xdr:cxnSp macro="">
      <xdr:nvCxnSpPr>
        <xdr:cNvPr id="780" name="直線コネクタ 779">
          <a:extLst>
            <a:ext uri="{FF2B5EF4-FFF2-40B4-BE49-F238E27FC236}">
              <a16:creationId xmlns:a16="http://schemas.microsoft.com/office/drawing/2014/main" id="{00000000-0008-0000-0900-00000C030000}"/>
            </a:ext>
          </a:extLst>
        </xdr:cNvPr>
        <xdr:cNvCxnSpPr/>
      </xdr:nvCxnSpPr>
      <xdr:spPr>
        <a:xfrm>
          <a:off x="16459200" y="95650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56</xdr:row>
      <xdr:rowOff>34925</xdr:rowOff>
    </xdr:from>
    <xdr:ext cx="531495" cy="250190"/>
    <xdr:sp macro="" textlink="">
      <xdr:nvSpPr>
        <xdr:cNvPr id="781" name="テキスト ボックス 780">
          <a:extLst>
            <a:ext uri="{FF2B5EF4-FFF2-40B4-BE49-F238E27FC236}">
              <a16:creationId xmlns:a16="http://schemas.microsoft.com/office/drawing/2014/main" id="{00000000-0008-0000-0900-00000D030000}"/>
            </a:ext>
          </a:extLst>
        </xdr:cNvPr>
        <xdr:cNvSpPr txBox="1"/>
      </xdr:nvSpPr>
      <xdr:spPr>
        <a:xfrm>
          <a:off x="15984855" y="9426575"/>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54</xdr:row>
      <xdr:rowOff>136525</xdr:rowOff>
    </xdr:from>
    <xdr:to>
      <xdr:col>120</xdr:col>
      <xdr:colOff>114300</xdr:colOff>
      <xdr:row>54</xdr:row>
      <xdr:rowOff>136525</xdr:rowOff>
    </xdr:to>
    <xdr:cxnSp macro="">
      <xdr:nvCxnSpPr>
        <xdr:cNvPr id="782" name="直線コネクタ 781">
          <a:extLst>
            <a:ext uri="{FF2B5EF4-FFF2-40B4-BE49-F238E27FC236}">
              <a16:creationId xmlns:a16="http://schemas.microsoft.com/office/drawing/2014/main" id="{00000000-0008-0000-0900-00000E030000}"/>
            </a:ext>
          </a:extLst>
        </xdr:cNvPr>
        <xdr:cNvCxnSpPr/>
      </xdr:nvCxnSpPr>
      <xdr:spPr>
        <a:xfrm>
          <a:off x="16459200" y="91928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53</xdr:row>
      <xdr:rowOff>165100</xdr:rowOff>
    </xdr:from>
    <xdr:ext cx="531495" cy="249555"/>
    <xdr:sp macro="" textlink="">
      <xdr:nvSpPr>
        <xdr:cNvPr id="783" name="テキスト ボックス 782">
          <a:extLst>
            <a:ext uri="{FF2B5EF4-FFF2-40B4-BE49-F238E27FC236}">
              <a16:creationId xmlns:a16="http://schemas.microsoft.com/office/drawing/2014/main" id="{00000000-0008-0000-0900-00000F030000}"/>
            </a:ext>
          </a:extLst>
        </xdr:cNvPr>
        <xdr:cNvSpPr txBox="1"/>
      </xdr:nvSpPr>
      <xdr:spPr>
        <a:xfrm>
          <a:off x="15984855" y="905383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52</xdr:row>
      <xdr:rowOff>99060</xdr:rowOff>
    </xdr:from>
    <xdr:to>
      <xdr:col>120</xdr:col>
      <xdr:colOff>114300</xdr:colOff>
      <xdr:row>52</xdr:row>
      <xdr:rowOff>99060</xdr:rowOff>
    </xdr:to>
    <xdr:cxnSp macro="">
      <xdr:nvCxnSpPr>
        <xdr:cNvPr id="784" name="直線コネクタ 783">
          <a:extLst>
            <a:ext uri="{FF2B5EF4-FFF2-40B4-BE49-F238E27FC236}">
              <a16:creationId xmlns:a16="http://schemas.microsoft.com/office/drawing/2014/main" id="{00000000-0008-0000-0900-000010030000}"/>
            </a:ext>
          </a:extLst>
        </xdr:cNvPr>
        <xdr:cNvCxnSpPr/>
      </xdr:nvCxnSpPr>
      <xdr:spPr>
        <a:xfrm>
          <a:off x="16459200" y="88201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51</xdr:row>
      <xdr:rowOff>128270</xdr:rowOff>
    </xdr:from>
    <xdr:ext cx="531495" cy="250190"/>
    <xdr:sp macro="" textlink="">
      <xdr:nvSpPr>
        <xdr:cNvPr id="785" name="テキスト ボックス 784">
          <a:extLst>
            <a:ext uri="{FF2B5EF4-FFF2-40B4-BE49-F238E27FC236}">
              <a16:creationId xmlns:a16="http://schemas.microsoft.com/office/drawing/2014/main" id="{00000000-0008-0000-0900-000011030000}"/>
            </a:ext>
          </a:extLst>
        </xdr:cNvPr>
        <xdr:cNvSpPr txBox="1"/>
      </xdr:nvSpPr>
      <xdr:spPr>
        <a:xfrm>
          <a:off x="15984855" y="868172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50</xdr:row>
      <xdr:rowOff>61595</xdr:rowOff>
    </xdr:from>
    <xdr:to>
      <xdr:col>120</xdr:col>
      <xdr:colOff>114300</xdr:colOff>
      <xdr:row>50</xdr:row>
      <xdr:rowOff>61595</xdr:rowOff>
    </xdr:to>
    <xdr:cxnSp macro="">
      <xdr:nvCxnSpPr>
        <xdr:cNvPr id="786" name="直線コネクタ 785">
          <a:extLst>
            <a:ext uri="{FF2B5EF4-FFF2-40B4-BE49-F238E27FC236}">
              <a16:creationId xmlns:a16="http://schemas.microsoft.com/office/drawing/2014/main" id="{00000000-0008-0000-0900-000012030000}"/>
            </a:ext>
          </a:extLst>
        </xdr:cNvPr>
        <xdr:cNvCxnSpPr/>
      </xdr:nvCxnSpPr>
      <xdr:spPr>
        <a:xfrm>
          <a:off x="16459200" y="84474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49</xdr:row>
      <xdr:rowOff>90805</xdr:rowOff>
    </xdr:from>
    <xdr:ext cx="531495" cy="250190"/>
    <xdr:sp macro="" textlink="">
      <xdr:nvSpPr>
        <xdr:cNvPr id="787" name="テキスト ボックス 786">
          <a:extLst>
            <a:ext uri="{FF2B5EF4-FFF2-40B4-BE49-F238E27FC236}">
              <a16:creationId xmlns:a16="http://schemas.microsoft.com/office/drawing/2014/main" id="{00000000-0008-0000-0900-000013030000}"/>
            </a:ext>
          </a:extLst>
        </xdr:cNvPr>
        <xdr:cNvSpPr txBox="1"/>
      </xdr:nvSpPr>
      <xdr:spPr>
        <a:xfrm>
          <a:off x="15984855" y="8308975"/>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24765</xdr:rowOff>
    </xdr:from>
    <xdr:to>
      <xdr:col>120</xdr:col>
      <xdr:colOff>114300</xdr:colOff>
      <xdr:row>48</xdr:row>
      <xdr:rowOff>24765</xdr:rowOff>
    </xdr:to>
    <xdr:cxnSp macro="">
      <xdr:nvCxnSpPr>
        <xdr:cNvPr id="788" name="直線コネクタ 787">
          <a:extLst>
            <a:ext uri="{FF2B5EF4-FFF2-40B4-BE49-F238E27FC236}">
              <a16:creationId xmlns:a16="http://schemas.microsoft.com/office/drawing/2014/main" id="{00000000-0008-0000-0900-000014030000}"/>
            </a:ext>
          </a:extLst>
        </xdr:cNvPr>
        <xdr:cNvCxnSpPr/>
      </xdr:nvCxnSpPr>
      <xdr:spPr>
        <a:xfrm>
          <a:off x="16459200" y="8075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47</xdr:row>
      <xdr:rowOff>53340</xdr:rowOff>
    </xdr:from>
    <xdr:ext cx="531495" cy="249555"/>
    <xdr:sp macro="" textlink="">
      <xdr:nvSpPr>
        <xdr:cNvPr id="789" name="テキスト ボックス 788">
          <a:extLst>
            <a:ext uri="{FF2B5EF4-FFF2-40B4-BE49-F238E27FC236}">
              <a16:creationId xmlns:a16="http://schemas.microsoft.com/office/drawing/2014/main" id="{00000000-0008-0000-0900-000015030000}"/>
            </a:ext>
          </a:extLst>
        </xdr:cNvPr>
        <xdr:cNvSpPr txBox="1"/>
      </xdr:nvSpPr>
      <xdr:spPr>
        <a:xfrm>
          <a:off x="15984855" y="793623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24765</xdr:rowOff>
    </xdr:from>
    <xdr:to>
      <xdr:col>120</xdr:col>
      <xdr:colOff>114300</xdr:colOff>
      <xdr:row>61</xdr:row>
      <xdr:rowOff>80645</xdr:rowOff>
    </xdr:to>
    <xdr:sp macro="" textlink="">
      <xdr:nvSpPr>
        <xdr:cNvPr id="790" name="貸付金グラフ枠">
          <a:extLst>
            <a:ext uri="{FF2B5EF4-FFF2-40B4-BE49-F238E27FC236}">
              <a16:creationId xmlns:a16="http://schemas.microsoft.com/office/drawing/2014/main" id="{00000000-0008-0000-0900-000016030000}"/>
            </a:ext>
          </a:extLst>
        </xdr:cNvPr>
        <xdr:cNvSpPr/>
      </xdr:nvSpPr>
      <xdr:spPr>
        <a:xfrm>
          <a:off x="16459200" y="80752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120015</xdr:rowOff>
    </xdr:from>
    <xdr:to>
      <xdr:col>116</xdr:col>
      <xdr:colOff>62865</xdr:colOff>
      <xdr:row>59</xdr:row>
      <xdr:rowOff>43180</xdr:rowOff>
    </xdr:to>
    <xdr:cxnSp macro="">
      <xdr:nvCxnSpPr>
        <xdr:cNvPr id="791" name="直線コネクタ 790">
          <a:extLst>
            <a:ext uri="{FF2B5EF4-FFF2-40B4-BE49-F238E27FC236}">
              <a16:creationId xmlns:a16="http://schemas.microsoft.com/office/drawing/2014/main" id="{00000000-0008-0000-0900-000017030000}"/>
            </a:ext>
          </a:extLst>
        </xdr:cNvPr>
        <xdr:cNvCxnSpPr/>
      </xdr:nvCxnSpPr>
      <xdr:spPr>
        <a:xfrm flipV="1">
          <a:off x="19949795" y="8338185"/>
          <a:ext cx="1270" cy="15995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47625</xdr:rowOff>
    </xdr:from>
    <xdr:ext cx="249555" cy="250190"/>
    <xdr:sp macro="" textlink="">
      <xdr:nvSpPr>
        <xdr:cNvPr id="792" name="貸付金最小値テキスト">
          <a:extLst>
            <a:ext uri="{FF2B5EF4-FFF2-40B4-BE49-F238E27FC236}">
              <a16:creationId xmlns:a16="http://schemas.microsoft.com/office/drawing/2014/main" id="{00000000-0008-0000-0900-000018030000}"/>
            </a:ext>
          </a:extLst>
        </xdr:cNvPr>
        <xdr:cNvSpPr txBox="1"/>
      </xdr:nvSpPr>
      <xdr:spPr>
        <a:xfrm>
          <a:off x="20002500" y="9942195"/>
          <a:ext cx="2495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59</xdr:row>
      <xdr:rowOff>43180</xdr:rowOff>
    </xdr:from>
    <xdr:to>
      <xdr:col>116</xdr:col>
      <xdr:colOff>152400</xdr:colOff>
      <xdr:row>59</xdr:row>
      <xdr:rowOff>43180</xdr:rowOff>
    </xdr:to>
    <xdr:cxnSp macro="">
      <xdr:nvCxnSpPr>
        <xdr:cNvPr id="793" name="直線コネクタ 792">
          <a:extLst>
            <a:ext uri="{FF2B5EF4-FFF2-40B4-BE49-F238E27FC236}">
              <a16:creationId xmlns:a16="http://schemas.microsoft.com/office/drawing/2014/main" id="{00000000-0008-0000-0900-000019030000}"/>
            </a:ext>
          </a:extLst>
        </xdr:cNvPr>
        <xdr:cNvCxnSpPr/>
      </xdr:nvCxnSpPr>
      <xdr:spPr>
        <a:xfrm>
          <a:off x="19881850" y="99377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68580</xdr:rowOff>
    </xdr:from>
    <xdr:ext cx="534670" cy="250190"/>
    <xdr:sp macro="" textlink="">
      <xdr:nvSpPr>
        <xdr:cNvPr id="794" name="貸付金最大値テキスト">
          <a:extLst>
            <a:ext uri="{FF2B5EF4-FFF2-40B4-BE49-F238E27FC236}">
              <a16:creationId xmlns:a16="http://schemas.microsoft.com/office/drawing/2014/main" id="{00000000-0008-0000-0900-00001A030000}"/>
            </a:ext>
          </a:extLst>
        </xdr:cNvPr>
        <xdr:cNvSpPr txBox="1"/>
      </xdr:nvSpPr>
      <xdr:spPr>
        <a:xfrm>
          <a:off x="20002500" y="8119110"/>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42,930</a:t>
          </a:r>
          <a:endParaRPr kumimoji="1" lang="ja-JP" altLang="en-US" sz="1000" b="1">
            <a:latin typeface="ＭＳ Ｐゴシック"/>
            <a:ea typeface="ＭＳ Ｐゴシック"/>
          </a:endParaRPr>
        </a:p>
      </xdr:txBody>
    </xdr:sp>
    <xdr:clientData/>
  </xdr:oneCellAnchor>
  <xdr:twoCellAnchor>
    <xdr:from>
      <xdr:col>115</xdr:col>
      <xdr:colOff>165100</xdr:colOff>
      <xdr:row>49</xdr:row>
      <xdr:rowOff>120015</xdr:rowOff>
    </xdr:from>
    <xdr:to>
      <xdr:col>116</xdr:col>
      <xdr:colOff>152400</xdr:colOff>
      <xdr:row>49</xdr:row>
      <xdr:rowOff>120015</xdr:rowOff>
    </xdr:to>
    <xdr:cxnSp macro="">
      <xdr:nvCxnSpPr>
        <xdr:cNvPr id="795" name="直線コネクタ 794">
          <a:extLst>
            <a:ext uri="{FF2B5EF4-FFF2-40B4-BE49-F238E27FC236}">
              <a16:creationId xmlns:a16="http://schemas.microsoft.com/office/drawing/2014/main" id="{00000000-0008-0000-0900-00001B030000}"/>
            </a:ext>
          </a:extLst>
        </xdr:cNvPr>
        <xdr:cNvCxnSpPr/>
      </xdr:nvCxnSpPr>
      <xdr:spPr>
        <a:xfrm>
          <a:off x="19881850" y="833818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171450</xdr:colOff>
      <xdr:row>59</xdr:row>
      <xdr:rowOff>28575</xdr:rowOff>
    </xdr:from>
    <xdr:to>
      <xdr:col>116</xdr:col>
      <xdr:colOff>63500</xdr:colOff>
      <xdr:row>59</xdr:row>
      <xdr:rowOff>28575</xdr:rowOff>
    </xdr:to>
    <xdr:cxnSp macro="">
      <xdr:nvCxnSpPr>
        <xdr:cNvPr id="796" name="直線コネクタ 795">
          <a:extLst>
            <a:ext uri="{FF2B5EF4-FFF2-40B4-BE49-F238E27FC236}">
              <a16:creationId xmlns:a16="http://schemas.microsoft.com/office/drawing/2014/main" id="{00000000-0008-0000-0900-00001C030000}"/>
            </a:ext>
          </a:extLst>
        </xdr:cNvPr>
        <xdr:cNvCxnSpPr/>
      </xdr:nvCxnSpPr>
      <xdr:spPr>
        <a:xfrm flipV="1">
          <a:off x="19202400" y="9923145"/>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104140</xdr:rowOff>
    </xdr:from>
    <xdr:ext cx="469900" cy="250190"/>
    <xdr:sp macro="" textlink="">
      <xdr:nvSpPr>
        <xdr:cNvPr id="797" name="貸付金平均値テキスト">
          <a:extLst>
            <a:ext uri="{FF2B5EF4-FFF2-40B4-BE49-F238E27FC236}">
              <a16:creationId xmlns:a16="http://schemas.microsoft.com/office/drawing/2014/main" id="{00000000-0008-0000-0900-00001D030000}"/>
            </a:ext>
          </a:extLst>
        </xdr:cNvPr>
        <xdr:cNvSpPr txBox="1"/>
      </xdr:nvSpPr>
      <xdr:spPr>
        <a:xfrm>
          <a:off x="20002500" y="9663430"/>
          <a:ext cx="46990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2,147</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58</xdr:row>
      <xdr:rowOff>81280</xdr:rowOff>
    </xdr:from>
    <xdr:to>
      <xdr:col>116</xdr:col>
      <xdr:colOff>114300</xdr:colOff>
      <xdr:row>59</xdr:row>
      <xdr:rowOff>13335</xdr:rowOff>
    </xdr:to>
    <xdr:sp macro="" textlink="">
      <xdr:nvSpPr>
        <xdr:cNvPr id="798" name="フローチャート: 判断 797">
          <a:extLst>
            <a:ext uri="{FF2B5EF4-FFF2-40B4-BE49-F238E27FC236}">
              <a16:creationId xmlns:a16="http://schemas.microsoft.com/office/drawing/2014/main" id="{00000000-0008-0000-0900-00001E030000}"/>
            </a:ext>
          </a:extLst>
        </xdr:cNvPr>
        <xdr:cNvSpPr/>
      </xdr:nvSpPr>
      <xdr:spPr>
        <a:xfrm>
          <a:off x="19900900" y="980821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28575</xdr:rowOff>
    </xdr:from>
    <xdr:to>
      <xdr:col>111</xdr:col>
      <xdr:colOff>171450</xdr:colOff>
      <xdr:row>59</xdr:row>
      <xdr:rowOff>28575</xdr:rowOff>
    </xdr:to>
    <xdr:cxnSp macro="">
      <xdr:nvCxnSpPr>
        <xdr:cNvPr id="799" name="直線コネクタ 798">
          <a:extLst>
            <a:ext uri="{FF2B5EF4-FFF2-40B4-BE49-F238E27FC236}">
              <a16:creationId xmlns:a16="http://schemas.microsoft.com/office/drawing/2014/main" id="{00000000-0008-0000-0900-00001F030000}"/>
            </a:ext>
          </a:extLst>
        </xdr:cNvPr>
        <xdr:cNvCxnSpPr/>
      </xdr:nvCxnSpPr>
      <xdr:spPr>
        <a:xfrm flipV="1">
          <a:off x="18395950" y="9923145"/>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84455</xdr:rowOff>
    </xdr:from>
    <xdr:to>
      <xdr:col>112</xdr:col>
      <xdr:colOff>38100</xdr:colOff>
      <xdr:row>59</xdr:row>
      <xdr:rowOff>16510</xdr:rowOff>
    </xdr:to>
    <xdr:sp macro="" textlink="">
      <xdr:nvSpPr>
        <xdr:cNvPr id="800" name="フローチャート: 判断 799">
          <a:extLst>
            <a:ext uri="{FF2B5EF4-FFF2-40B4-BE49-F238E27FC236}">
              <a16:creationId xmlns:a16="http://schemas.microsoft.com/office/drawing/2014/main" id="{00000000-0008-0000-0900-000020030000}"/>
            </a:ext>
          </a:extLst>
        </xdr:cNvPr>
        <xdr:cNvSpPr/>
      </xdr:nvSpPr>
      <xdr:spPr>
        <a:xfrm>
          <a:off x="19157950" y="981138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57</xdr:row>
      <xdr:rowOff>32385</xdr:rowOff>
    </xdr:from>
    <xdr:ext cx="469900" cy="250190"/>
    <xdr:sp macro="" textlink="">
      <xdr:nvSpPr>
        <xdr:cNvPr id="801" name="テキスト ボックス 800">
          <a:extLst>
            <a:ext uri="{FF2B5EF4-FFF2-40B4-BE49-F238E27FC236}">
              <a16:creationId xmlns:a16="http://schemas.microsoft.com/office/drawing/2014/main" id="{00000000-0008-0000-0900-000021030000}"/>
            </a:ext>
          </a:extLst>
        </xdr:cNvPr>
        <xdr:cNvSpPr txBox="1"/>
      </xdr:nvSpPr>
      <xdr:spPr>
        <a:xfrm>
          <a:off x="18992850" y="9591675"/>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2,074</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59</xdr:row>
      <xdr:rowOff>28575</xdr:rowOff>
    </xdr:from>
    <xdr:to>
      <xdr:col>107</xdr:col>
      <xdr:colOff>50800</xdr:colOff>
      <xdr:row>59</xdr:row>
      <xdr:rowOff>28575</xdr:rowOff>
    </xdr:to>
    <xdr:cxnSp macro="">
      <xdr:nvCxnSpPr>
        <xdr:cNvPr id="802" name="直線コネクタ 801">
          <a:extLst>
            <a:ext uri="{FF2B5EF4-FFF2-40B4-BE49-F238E27FC236}">
              <a16:creationId xmlns:a16="http://schemas.microsoft.com/office/drawing/2014/main" id="{00000000-0008-0000-0900-000022030000}"/>
            </a:ext>
          </a:extLst>
        </xdr:cNvPr>
        <xdr:cNvCxnSpPr/>
      </xdr:nvCxnSpPr>
      <xdr:spPr>
        <a:xfrm>
          <a:off x="17602200" y="9923145"/>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76835</xdr:rowOff>
    </xdr:from>
    <xdr:to>
      <xdr:col>107</xdr:col>
      <xdr:colOff>101600</xdr:colOff>
      <xdr:row>59</xdr:row>
      <xdr:rowOff>8255</xdr:rowOff>
    </xdr:to>
    <xdr:sp macro="" textlink="">
      <xdr:nvSpPr>
        <xdr:cNvPr id="803" name="フローチャート: 判断 802">
          <a:extLst>
            <a:ext uri="{FF2B5EF4-FFF2-40B4-BE49-F238E27FC236}">
              <a16:creationId xmlns:a16="http://schemas.microsoft.com/office/drawing/2014/main" id="{00000000-0008-0000-0900-000023030000}"/>
            </a:ext>
          </a:extLst>
        </xdr:cNvPr>
        <xdr:cNvSpPr/>
      </xdr:nvSpPr>
      <xdr:spPr>
        <a:xfrm>
          <a:off x="18345150" y="98037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57</xdr:row>
      <xdr:rowOff>24765</xdr:rowOff>
    </xdr:from>
    <xdr:ext cx="469900" cy="253365"/>
    <xdr:sp macro="" textlink="">
      <xdr:nvSpPr>
        <xdr:cNvPr id="804" name="テキスト ボックス 803">
          <a:extLst>
            <a:ext uri="{FF2B5EF4-FFF2-40B4-BE49-F238E27FC236}">
              <a16:creationId xmlns:a16="http://schemas.microsoft.com/office/drawing/2014/main" id="{00000000-0008-0000-0900-000024030000}"/>
            </a:ext>
          </a:extLst>
        </xdr:cNvPr>
        <xdr:cNvSpPr txBox="1"/>
      </xdr:nvSpPr>
      <xdr:spPr>
        <a:xfrm>
          <a:off x="18180050" y="958405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2,266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171450</xdr:colOff>
      <xdr:row>59</xdr:row>
      <xdr:rowOff>28575</xdr:rowOff>
    </xdr:from>
    <xdr:to>
      <xdr:col>102</xdr:col>
      <xdr:colOff>114300</xdr:colOff>
      <xdr:row>59</xdr:row>
      <xdr:rowOff>28575</xdr:rowOff>
    </xdr:to>
    <xdr:cxnSp macro="">
      <xdr:nvCxnSpPr>
        <xdr:cNvPr id="805" name="直線コネクタ 804">
          <a:extLst>
            <a:ext uri="{FF2B5EF4-FFF2-40B4-BE49-F238E27FC236}">
              <a16:creationId xmlns:a16="http://schemas.microsoft.com/office/drawing/2014/main" id="{00000000-0008-0000-0900-000025030000}"/>
            </a:ext>
          </a:extLst>
        </xdr:cNvPr>
        <xdr:cNvCxnSpPr/>
      </xdr:nvCxnSpPr>
      <xdr:spPr>
        <a:xfrm>
          <a:off x="16802100" y="9923145"/>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58420</xdr:rowOff>
    </xdr:from>
    <xdr:to>
      <xdr:col>102</xdr:col>
      <xdr:colOff>165100</xdr:colOff>
      <xdr:row>58</xdr:row>
      <xdr:rowOff>157480</xdr:rowOff>
    </xdr:to>
    <xdr:sp macro="" textlink="">
      <xdr:nvSpPr>
        <xdr:cNvPr id="806" name="フローチャート: 判断 805">
          <a:extLst>
            <a:ext uri="{FF2B5EF4-FFF2-40B4-BE49-F238E27FC236}">
              <a16:creationId xmlns:a16="http://schemas.microsoft.com/office/drawing/2014/main" id="{00000000-0008-0000-0900-000026030000}"/>
            </a:ext>
          </a:extLst>
        </xdr:cNvPr>
        <xdr:cNvSpPr/>
      </xdr:nvSpPr>
      <xdr:spPr>
        <a:xfrm>
          <a:off x="17551400" y="978535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57</xdr:row>
      <xdr:rowOff>5715</xdr:rowOff>
    </xdr:from>
    <xdr:ext cx="469900" cy="252730"/>
    <xdr:sp macro="" textlink="">
      <xdr:nvSpPr>
        <xdr:cNvPr id="807" name="テキスト ボックス 806">
          <a:extLst>
            <a:ext uri="{FF2B5EF4-FFF2-40B4-BE49-F238E27FC236}">
              <a16:creationId xmlns:a16="http://schemas.microsoft.com/office/drawing/2014/main" id="{00000000-0008-0000-0900-000027030000}"/>
            </a:ext>
          </a:extLst>
        </xdr:cNvPr>
        <xdr:cNvSpPr txBox="1"/>
      </xdr:nvSpPr>
      <xdr:spPr>
        <a:xfrm>
          <a:off x="17386300" y="956500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2,773</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58</xdr:row>
      <xdr:rowOff>71120</xdr:rowOff>
    </xdr:from>
    <xdr:to>
      <xdr:col>98</xdr:col>
      <xdr:colOff>38100</xdr:colOff>
      <xdr:row>59</xdr:row>
      <xdr:rowOff>2540</xdr:rowOff>
    </xdr:to>
    <xdr:sp macro="" textlink="">
      <xdr:nvSpPr>
        <xdr:cNvPr id="808" name="フローチャート: 判断 807">
          <a:extLst>
            <a:ext uri="{FF2B5EF4-FFF2-40B4-BE49-F238E27FC236}">
              <a16:creationId xmlns:a16="http://schemas.microsoft.com/office/drawing/2014/main" id="{00000000-0008-0000-0900-000028030000}"/>
            </a:ext>
          </a:extLst>
        </xdr:cNvPr>
        <xdr:cNvSpPr/>
      </xdr:nvSpPr>
      <xdr:spPr>
        <a:xfrm>
          <a:off x="16757650" y="979805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57</xdr:row>
      <xdr:rowOff>18415</xdr:rowOff>
    </xdr:from>
    <xdr:ext cx="469900" cy="252095"/>
    <xdr:sp macro="" textlink="">
      <xdr:nvSpPr>
        <xdr:cNvPr id="809" name="テキスト ボックス 808">
          <a:extLst>
            <a:ext uri="{FF2B5EF4-FFF2-40B4-BE49-F238E27FC236}">
              <a16:creationId xmlns:a16="http://schemas.microsoft.com/office/drawing/2014/main" id="{00000000-0008-0000-0900-000029030000}"/>
            </a:ext>
          </a:extLst>
        </xdr:cNvPr>
        <xdr:cNvSpPr txBox="1"/>
      </xdr:nvSpPr>
      <xdr:spPr>
        <a:xfrm>
          <a:off x="16592550" y="9577705"/>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2,432</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78105</xdr:rowOff>
    </xdr:from>
    <xdr:ext cx="762000" cy="253365"/>
    <xdr:sp macro="" textlink="">
      <xdr:nvSpPr>
        <xdr:cNvPr id="810" name="テキスト ボックス 809">
          <a:extLst>
            <a:ext uri="{FF2B5EF4-FFF2-40B4-BE49-F238E27FC236}">
              <a16:creationId xmlns:a16="http://schemas.microsoft.com/office/drawing/2014/main" id="{00000000-0008-0000-0900-00002A030000}"/>
            </a:ext>
          </a:extLst>
        </xdr:cNvPr>
        <xdr:cNvSpPr txBox="1"/>
      </xdr:nvSpPr>
      <xdr:spPr>
        <a:xfrm>
          <a:off x="197802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171450</xdr:colOff>
      <xdr:row>61</xdr:row>
      <xdr:rowOff>78105</xdr:rowOff>
    </xdr:from>
    <xdr:ext cx="762000" cy="253365"/>
    <xdr:sp macro="" textlink="">
      <xdr:nvSpPr>
        <xdr:cNvPr id="811" name="テキスト ボックス 810">
          <a:extLst>
            <a:ext uri="{FF2B5EF4-FFF2-40B4-BE49-F238E27FC236}">
              <a16:creationId xmlns:a16="http://schemas.microsoft.com/office/drawing/2014/main" id="{00000000-0008-0000-0900-00002B030000}"/>
            </a:ext>
          </a:extLst>
        </xdr:cNvPr>
        <xdr:cNvSpPr txBox="1"/>
      </xdr:nvSpPr>
      <xdr:spPr>
        <a:xfrm>
          <a:off x="190309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78105</xdr:rowOff>
    </xdr:from>
    <xdr:ext cx="758190" cy="253365"/>
    <xdr:sp macro="" textlink="">
      <xdr:nvSpPr>
        <xdr:cNvPr id="812" name="テキスト ボックス 811">
          <a:extLst>
            <a:ext uri="{FF2B5EF4-FFF2-40B4-BE49-F238E27FC236}">
              <a16:creationId xmlns:a16="http://schemas.microsoft.com/office/drawing/2014/main" id="{00000000-0008-0000-0900-00002C030000}"/>
            </a:ext>
          </a:extLst>
        </xdr:cNvPr>
        <xdr:cNvSpPr txBox="1"/>
      </xdr:nvSpPr>
      <xdr:spPr>
        <a:xfrm>
          <a:off x="18224500" y="10307955"/>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78105</xdr:rowOff>
    </xdr:from>
    <xdr:ext cx="762000" cy="253365"/>
    <xdr:sp macro="" textlink="">
      <xdr:nvSpPr>
        <xdr:cNvPr id="813" name="テキスト ボックス 812">
          <a:extLst>
            <a:ext uri="{FF2B5EF4-FFF2-40B4-BE49-F238E27FC236}">
              <a16:creationId xmlns:a16="http://schemas.microsoft.com/office/drawing/2014/main" id="{00000000-0008-0000-0900-00002D030000}"/>
            </a:ext>
          </a:extLst>
        </xdr:cNvPr>
        <xdr:cNvSpPr txBox="1"/>
      </xdr:nvSpPr>
      <xdr:spPr>
        <a:xfrm>
          <a:off x="174307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171450</xdr:colOff>
      <xdr:row>61</xdr:row>
      <xdr:rowOff>78105</xdr:rowOff>
    </xdr:from>
    <xdr:ext cx="762000" cy="253365"/>
    <xdr:sp macro="" textlink="">
      <xdr:nvSpPr>
        <xdr:cNvPr id="814" name="テキスト ボックス 813">
          <a:extLst>
            <a:ext uri="{FF2B5EF4-FFF2-40B4-BE49-F238E27FC236}">
              <a16:creationId xmlns:a16="http://schemas.microsoft.com/office/drawing/2014/main" id="{00000000-0008-0000-0900-00002E030000}"/>
            </a:ext>
          </a:extLst>
        </xdr:cNvPr>
        <xdr:cNvSpPr txBox="1"/>
      </xdr:nvSpPr>
      <xdr:spPr>
        <a:xfrm>
          <a:off x="166306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58</xdr:row>
      <xdr:rowOff>146050</xdr:rowOff>
    </xdr:from>
    <xdr:to>
      <xdr:col>116</xdr:col>
      <xdr:colOff>114300</xdr:colOff>
      <xdr:row>59</xdr:row>
      <xdr:rowOff>77470</xdr:rowOff>
    </xdr:to>
    <xdr:sp macro="" textlink="">
      <xdr:nvSpPr>
        <xdr:cNvPr id="815" name="楕円 814">
          <a:extLst>
            <a:ext uri="{FF2B5EF4-FFF2-40B4-BE49-F238E27FC236}">
              <a16:creationId xmlns:a16="http://schemas.microsoft.com/office/drawing/2014/main" id="{00000000-0008-0000-0900-00002F030000}"/>
            </a:ext>
          </a:extLst>
        </xdr:cNvPr>
        <xdr:cNvSpPr/>
      </xdr:nvSpPr>
      <xdr:spPr>
        <a:xfrm>
          <a:off x="19900900" y="987298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62230</xdr:rowOff>
    </xdr:from>
    <xdr:ext cx="378460" cy="252730"/>
    <xdr:sp macro="" textlink="">
      <xdr:nvSpPr>
        <xdr:cNvPr id="816" name="貸付金該当値テキスト">
          <a:extLst>
            <a:ext uri="{FF2B5EF4-FFF2-40B4-BE49-F238E27FC236}">
              <a16:creationId xmlns:a16="http://schemas.microsoft.com/office/drawing/2014/main" id="{00000000-0008-0000-0900-000030030000}"/>
            </a:ext>
          </a:extLst>
        </xdr:cNvPr>
        <xdr:cNvSpPr txBox="1"/>
      </xdr:nvSpPr>
      <xdr:spPr>
        <a:xfrm>
          <a:off x="20002500" y="9789160"/>
          <a:ext cx="378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413</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58</xdr:row>
      <xdr:rowOff>146050</xdr:rowOff>
    </xdr:from>
    <xdr:to>
      <xdr:col>112</xdr:col>
      <xdr:colOff>38100</xdr:colOff>
      <xdr:row>59</xdr:row>
      <xdr:rowOff>77470</xdr:rowOff>
    </xdr:to>
    <xdr:sp macro="" textlink="">
      <xdr:nvSpPr>
        <xdr:cNvPr id="817" name="楕円 816">
          <a:extLst>
            <a:ext uri="{FF2B5EF4-FFF2-40B4-BE49-F238E27FC236}">
              <a16:creationId xmlns:a16="http://schemas.microsoft.com/office/drawing/2014/main" id="{00000000-0008-0000-0900-000031030000}"/>
            </a:ext>
          </a:extLst>
        </xdr:cNvPr>
        <xdr:cNvSpPr/>
      </xdr:nvSpPr>
      <xdr:spPr>
        <a:xfrm>
          <a:off x="19157950" y="987298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171450</xdr:colOff>
      <xdr:row>59</xdr:row>
      <xdr:rowOff>69215</xdr:rowOff>
    </xdr:from>
    <xdr:ext cx="378460" cy="250190"/>
    <xdr:sp macro="" textlink="">
      <xdr:nvSpPr>
        <xdr:cNvPr id="818" name="テキスト ボックス 817">
          <a:extLst>
            <a:ext uri="{FF2B5EF4-FFF2-40B4-BE49-F238E27FC236}">
              <a16:creationId xmlns:a16="http://schemas.microsoft.com/office/drawing/2014/main" id="{00000000-0008-0000-0900-000032030000}"/>
            </a:ext>
          </a:extLst>
        </xdr:cNvPr>
        <xdr:cNvSpPr txBox="1"/>
      </xdr:nvSpPr>
      <xdr:spPr>
        <a:xfrm>
          <a:off x="19030950" y="9963785"/>
          <a:ext cx="3784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411</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58</xdr:row>
      <xdr:rowOff>146050</xdr:rowOff>
    </xdr:from>
    <xdr:to>
      <xdr:col>107</xdr:col>
      <xdr:colOff>101600</xdr:colOff>
      <xdr:row>59</xdr:row>
      <xdr:rowOff>77470</xdr:rowOff>
    </xdr:to>
    <xdr:sp macro="" textlink="">
      <xdr:nvSpPr>
        <xdr:cNvPr id="819" name="楕円 818">
          <a:extLst>
            <a:ext uri="{FF2B5EF4-FFF2-40B4-BE49-F238E27FC236}">
              <a16:creationId xmlns:a16="http://schemas.microsoft.com/office/drawing/2014/main" id="{00000000-0008-0000-0900-000033030000}"/>
            </a:ext>
          </a:extLst>
        </xdr:cNvPr>
        <xdr:cNvSpPr/>
      </xdr:nvSpPr>
      <xdr:spPr>
        <a:xfrm>
          <a:off x="18345150" y="987298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59</xdr:row>
      <xdr:rowOff>69215</xdr:rowOff>
    </xdr:from>
    <xdr:ext cx="378460" cy="250190"/>
    <xdr:sp macro="" textlink="">
      <xdr:nvSpPr>
        <xdr:cNvPr id="820" name="テキスト ボックス 819">
          <a:extLst>
            <a:ext uri="{FF2B5EF4-FFF2-40B4-BE49-F238E27FC236}">
              <a16:creationId xmlns:a16="http://schemas.microsoft.com/office/drawing/2014/main" id="{00000000-0008-0000-0900-000034030000}"/>
            </a:ext>
          </a:extLst>
        </xdr:cNvPr>
        <xdr:cNvSpPr txBox="1"/>
      </xdr:nvSpPr>
      <xdr:spPr>
        <a:xfrm>
          <a:off x="18225770" y="9963785"/>
          <a:ext cx="3784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58</xdr:row>
      <xdr:rowOff>146050</xdr:rowOff>
    </xdr:from>
    <xdr:to>
      <xdr:col>102</xdr:col>
      <xdr:colOff>165100</xdr:colOff>
      <xdr:row>59</xdr:row>
      <xdr:rowOff>77470</xdr:rowOff>
    </xdr:to>
    <xdr:sp macro="" textlink="">
      <xdr:nvSpPr>
        <xdr:cNvPr id="821" name="楕円 820">
          <a:extLst>
            <a:ext uri="{FF2B5EF4-FFF2-40B4-BE49-F238E27FC236}">
              <a16:creationId xmlns:a16="http://schemas.microsoft.com/office/drawing/2014/main" id="{00000000-0008-0000-0900-000035030000}"/>
            </a:ext>
          </a:extLst>
        </xdr:cNvPr>
        <xdr:cNvSpPr/>
      </xdr:nvSpPr>
      <xdr:spPr>
        <a:xfrm>
          <a:off x="17551400" y="987298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59</xdr:row>
      <xdr:rowOff>69215</xdr:rowOff>
    </xdr:from>
    <xdr:ext cx="378460" cy="250190"/>
    <xdr:sp macro="" textlink="">
      <xdr:nvSpPr>
        <xdr:cNvPr id="822" name="テキスト ボックス 821">
          <a:extLst>
            <a:ext uri="{FF2B5EF4-FFF2-40B4-BE49-F238E27FC236}">
              <a16:creationId xmlns:a16="http://schemas.microsoft.com/office/drawing/2014/main" id="{00000000-0008-0000-0900-000036030000}"/>
            </a:ext>
          </a:extLst>
        </xdr:cNvPr>
        <xdr:cNvSpPr txBox="1"/>
      </xdr:nvSpPr>
      <xdr:spPr>
        <a:xfrm>
          <a:off x="17432020" y="9963785"/>
          <a:ext cx="3784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58</xdr:row>
      <xdr:rowOff>146050</xdr:rowOff>
    </xdr:from>
    <xdr:to>
      <xdr:col>98</xdr:col>
      <xdr:colOff>38100</xdr:colOff>
      <xdr:row>59</xdr:row>
      <xdr:rowOff>77470</xdr:rowOff>
    </xdr:to>
    <xdr:sp macro="" textlink="">
      <xdr:nvSpPr>
        <xdr:cNvPr id="823" name="楕円 822">
          <a:extLst>
            <a:ext uri="{FF2B5EF4-FFF2-40B4-BE49-F238E27FC236}">
              <a16:creationId xmlns:a16="http://schemas.microsoft.com/office/drawing/2014/main" id="{00000000-0008-0000-0900-000037030000}"/>
            </a:ext>
          </a:extLst>
        </xdr:cNvPr>
        <xdr:cNvSpPr/>
      </xdr:nvSpPr>
      <xdr:spPr>
        <a:xfrm>
          <a:off x="16757650" y="987298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171450</xdr:colOff>
      <xdr:row>59</xdr:row>
      <xdr:rowOff>69215</xdr:rowOff>
    </xdr:from>
    <xdr:ext cx="378460" cy="250190"/>
    <xdr:sp macro="" textlink="">
      <xdr:nvSpPr>
        <xdr:cNvPr id="824" name="テキスト ボックス 823">
          <a:extLst>
            <a:ext uri="{FF2B5EF4-FFF2-40B4-BE49-F238E27FC236}">
              <a16:creationId xmlns:a16="http://schemas.microsoft.com/office/drawing/2014/main" id="{00000000-0008-0000-0900-000038030000}"/>
            </a:ext>
          </a:extLst>
        </xdr:cNvPr>
        <xdr:cNvSpPr txBox="1"/>
      </xdr:nvSpPr>
      <xdr:spPr>
        <a:xfrm>
          <a:off x="16630650" y="9963785"/>
          <a:ext cx="3784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411</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55880</xdr:rowOff>
    </xdr:from>
    <xdr:to>
      <xdr:col>120</xdr:col>
      <xdr:colOff>114300</xdr:colOff>
      <xdr:row>65</xdr:row>
      <xdr:rowOff>31115</xdr:rowOff>
    </xdr:to>
    <xdr:sp macro="" textlink="">
      <xdr:nvSpPr>
        <xdr:cNvPr id="825" name="正方形/長方形 824">
          <a:extLst>
            <a:ext uri="{FF2B5EF4-FFF2-40B4-BE49-F238E27FC236}">
              <a16:creationId xmlns:a16="http://schemas.microsoft.com/office/drawing/2014/main" id="{00000000-0008-0000-0900-000039030000}"/>
            </a:ext>
          </a:extLst>
        </xdr:cNvPr>
        <xdr:cNvSpPr/>
      </xdr:nvSpPr>
      <xdr:spPr>
        <a:xfrm>
          <a:off x="16459200" y="106210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55880</xdr:rowOff>
    </xdr:from>
    <xdr:to>
      <xdr:col>104</xdr:col>
      <xdr:colOff>127000</xdr:colOff>
      <xdr:row>66</xdr:row>
      <xdr:rowOff>136525</xdr:rowOff>
    </xdr:to>
    <xdr:sp macro="" textlink="">
      <xdr:nvSpPr>
        <xdr:cNvPr id="826" name="正方形/長方形 825">
          <a:extLst>
            <a:ext uri="{FF2B5EF4-FFF2-40B4-BE49-F238E27FC236}">
              <a16:creationId xmlns:a16="http://schemas.microsoft.com/office/drawing/2014/main" id="{00000000-0008-0000-0900-00003A030000}"/>
            </a:ext>
          </a:extLst>
        </xdr:cNvPr>
        <xdr:cNvSpPr/>
      </xdr:nvSpPr>
      <xdr:spPr>
        <a:xfrm>
          <a:off x="165862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86995</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900-00003B030000}"/>
            </a:ext>
          </a:extLst>
        </xdr:cNvPr>
        <xdr:cNvSpPr/>
      </xdr:nvSpPr>
      <xdr:spPr>
        <a:xfrm>
          <a:off x="165862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96/108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55880</xdr:rowOff>
    </xdr:from>
    <xdr:to>
      <xdr:col>110</xdr:col>
      <xdr:colOff>0</xdr:colOff>
      <xdr:row>66</xdr:row>
      <xdr:rowOff>136525</xdr:rowOff>
    </xdr:to>
    <xdr:sp macro="" textlink="">
      <xdr:nvSpPr>
        <xdr:cNvPr id="828" name="正方形/長方形 827">
          <a:extLst>
            <a:ext uri="{FF2B5EF4-FFF2-40B4-BE49-F238E27FC236}">
              <a16:creationId xmlns:a16="http://schemas.microsoft.com/office/drawing/2014/main" id="{00000000-0008-0000-0900-00003C030000}"/>
            </a:ext>
          </a:extLst>
        </xdr:cNvPr>
        <xdr:cNvSpPr/>
      </xdr:nvSpPr>
      <xdr:spPr>
        <a:xfrm>
          <a:off x="174879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86995</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900-00003D030000}"/>
            </a:ext>
          </a:extLst>
        </xdr:cNvPr>
        <xdr:cNvSpPr/>
      </xdr:nvSpPr>
      <xdr:spPr>
        <a:xfrm>
          <a:off x="174879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41,143</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55880</xdr:rowOff>
    </xdr:from>
    <xdr:to>
      <xdr:col>116</xdr:col>
      <xdr:colOff>0</xdr:colOff>
      <xdr:row>66</xdr:row>
      <xdr:rowOff>136525</xdr:rowOff>
    </xdr:to>
    <xdr:sp macro="" textlink="">
      <xdr:nvSpPr>
        <xdr:cNvPr id="830" name="正方形/長方形 829">
          <a:extLst>
            <a:ext uri="{FF2B5EF4-FFF2-40B4-BE49-F238E27FC236}">
              <a16:creationId xmlns:a16="http://schemas.microsoft.com/office/drawing/2014/main" id="{00000000-0008-0000-0900-00003E030000}"/>
            </a:ext>
          </a:extLst>
        </xdr:cNvPr>
        <xdr:cNvSpPr/>
      </xdr:nvSpPr>
      <xdr:spPr>
        <a:xfrm>
          <a:off x="185166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108</xdr:col>
      <xdr:colOff>0</xdr:colOff>
      <xdr:row>66</xdr:row>
      <xdr:rowOff>86995</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900-00003F030000}"/>
            </a:ext>
          </a:extLst>
        </xdr:cNvPr>
        <xdr:cNvSpPr/>
      </xdr:nvSpPr>
      <xdr:spPr>
        <a:xfrm>
          <a:off x="185166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32,719</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24765</xdr:rowOff>
    </xdr:from>
    <xdr:to>
      <xdr:col>120</xdr:col>
      <xdr:colOff>114300</xdr:colOff>
      <xdr:row>81</xdr:row>
      <xdr:rowOff>80645</xdr:rowOff>
    </xdr:to>
    <xdr:sp macro="" textlink="">
      <xdr:nvSpPr>
        <xdr:cNvPr id="832" name="正方形/長方形 831">
          <a:extLst>
            <a:ext uri="{FF2B5EF4-FFF2-40B4-BE49-F238E27FC236}">
              <a16:creationId xmlns:a16="http://schemas.microsoft.com/office/drawing/2014/main" id="{00000000-0008-0000-0900-000040030000}"/>
            </a:ext>
          </a:extLst>
        </xdr:cNvPr>
        <xdr:cNvSpPr/>
      </xdr:nvSpPr>
      <xdr:spPr>
        <a:xfrm>
          <a:off x="16459200" y="114280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5715</xdr:rowOff>
    </xdr:from>
    <xdr:ext cx="346075" cy="219710"/>
    <xdr:sp macro="" textlink="">
      <xdr:nvSpPr>
        <xdr:cNvPr id="833" name="テキスト ボックス 832">
          <a:extLst>
            <a:ext uri="{FF2B5EF4-FFF2-40B4-BE49-F238E27FC236}">
              <a16:creationId xmlns:a16="http://schemas.microsoft.com/office/drawing/2014/main" id="{00000000-0008-0000-0900-000041030000}"/>
            </a:ext>
          </a:extLst>
        </xdr:cNvPr>
        <xdr:cNvSpPr txBox="1"/>
      </xdr:nvSpPr>
      <xdr:spPr>
        <a:xfrm>
          <a:off x="16440150" y="11241405"/>
          <a:ext cx="34607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80645</xdr:rowOff>
    </xdr:from>
    <xdr:to>
      <xdr:col>120</xdr:col>
      <xdr:colOff>114300</xdr:colOff>
      <xdr:row>81</xdr:row>
      <xdr:rowOff>80645</xdr:rowOff>
    </xdr:to>
    <xdr:cxnSp macro="">
      <xdr:nvCxnSpPr>
        <xdr:cNvPr id="834" name="直線コネクタ 833">
          <a:extLst>
            <a:ext uri="{FF2B5EF4-FFF2-40B4-BE49-F238E27FC236}">
              <a16:creationId xmlns:a16="http://schemas.microsoft.com/office/drawing/2014/main" id="{00000000-0008-0000-0900-000042030000}"/>
            </a:ext>
          </a:extLst>
        </xdr:cNvPr>
        <xdr:cNvCxnSpPr/>
      </xdr:nvCxnSpPr>
      <xdr:spPr>
        <a:xfrm>
          <a:off x="16459200" y="13663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80</xdr:row>
      <xdr:rowOff>109220</xdr:rowOff>
    </xdr:from>
    <xdr:ext cx="531495" cy="249555"/>
    <xdr:sp macro="" textlink="">
      <xdr:nvSpPr>
        <xdr:cNvPr id="835" name="テキスト ボックス 834">
          <a:extLst>
            <a:ext uri="{FF2B5EF4-FFF2-40B4-BE49-F238E27FC236}">
              <a16:creationId xmlns:a16="http://schemas.microsoft.com/office/drawing/2014/main" id="{00000000-0008-0000-0900-000043030000}"/>
            </a:ext>
          </a:extLst>
        </xdr:cNvPr>
        <xdr:cNvSpPr txBox="1"/>
      </xdr:nvSpPr>
      <xdr:spPr>
        <a:xfrm>
          <a:off x="15984855" y="1352423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79</xdr:row>
      <xdr:rowOff>96520</xdr:rowOff>
    </xdr:from>
    <xdr:to>
      <xdr:col>120</xdr:col>
      <xdr:colOff>114300</xdr:colOff>
      <xdr:row>79</xdr:row>
      <xdr:rowOff>96520</xdr:rowOff>
    </xdr:to>
    <xdr:cxnSp macro="">
      <xdr:nvCxnSpPr>
        <xdr:cNvPr id="836" name="直線コネクタ 835">
          <a:extLst>
            <a:ext uri="{FF2B5EF4-FFF2-40B4-BE49-F238E27FC236}">
              <a16:creationId xmlns:a16="http://schemas.microsoft.com/office/drawing/2014/main" id="{00000000-0008-0000-0900-000044030000}"/>
            </a:ext>
          </a:extLst>
        </xdr:cNvPr>
        <xdr:cNvCxnSpPr/>
      </xdr:nvCxnSpPr>
      <xdr:spPr>
        <a:xfrm>
          <a:off x="16459200" y="133438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78</xdr:row>
      <xdr:rowOff>125730</xdr:rowOff>
    </xdr:from>
    <xdr:ext cx="531495" cy="250190"/>
    <xdr:sp macro="" textlink="">
      <xdr:nvSpPr>
        <xdr:cNvPr id="837" name="テキスト ボックス 836">
          <a:extLst>
            <a:ext uri="{FF2B5EF4-FFF2-40B4-BE49-F238E27FC236}">
              <a16:creationId xmlns:a16="http://schemas.microsoft.com/office/drawing/2014/main" id="{00000000-0008-0000-0900-000045030000}"/>
            </a:ext>
          </a:extLst>
        </xdr:cNvPr>
        <xdr:cNvSpPr txBox="1"/>
      </xdr:nvSpPr>
      <xdr:spPr>
        <a:xfrm>
          <a:off x="15984855" y="1320546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77</xdr:row>
      <xdr:rowOff>112395</xdr:rowOff>
    </xdr:from>
    <xdr:to>
      <xdr:col>120</xdr:col>
      <xdr:colOff>114300</xdr:colOff>
      <xdr:row>77</xdr:row>
      <xdr:rowOff>112395</xdr:rowOff>
    </xdr:to>
    <xdr:cxnSp macro="">
      <xdr:nvCxnSpPr>
        <xdr:cNvPr id="838" name="直線コネクタ 837">
          <a:extLst>
            <a:ext uri="{FF2B5EF4-FFF2-40B4-BE49-F238E27FC236}">
              <a16:creationId xmlns:a16="http://schemas.microsoft.com/office/drawing/2014/main" id="{00000000-0008-0000-0900-000046030000}"/>
            </a:ext>
          </a:extLst>
        </xdr:cNvPr>
        <xdr:cNvCxnSpPr/>
      </xdr:nvCxnSpPr>
      <xdr:spPr>
        <a:xfrm>
          <a:off x="16459200" y="1302448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76</xdr:row>
      <xdr:rowOff>140970</xdr:rowOff>
    </xdr:from>
    <xdr:ext cx="531495" cy="249555"/>
    <xdr:sp macro="" textlink="">
      <xdr:nvSpPr>
        <xdr:cNvPr id="839" name="テキスト ボックス 838">
          <a:extLst>
            <a:ext uri="{FF2B5EF4-FFF2-40B4-BE49-F238E27FC236}">
              <a16:creationId xmlns:a16="http://schemas.microsoft.com/office/drawing/2014/main" id="{00000000-0008-0000-0900-000047030000}"/>
            </a:ext>
          </a:extLst>
        </xdr:cNvPr>
        <xdr:cNvSpPr txBox="1"/>
      </xdr:nvSpPr>
      <xdr:spPr>
        <a:xfrm>
          <a:off x="15984855" y="1288542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75</xdr:row>
      <xdr:rowOff>128905</xdr:rowOff>
    </xdr:from>
    <xdr:to>
      <xdr:col>120</xdr:col>
      <xdr:colOff>114300</xdr:colOff>
      <xdr:row>75</xdr:row>
      <xdr:rowOff>128905</xdr:rowOff>
    </xdr:to>
    <xdr:cxnSp macro="">
      <xdr:nvCxnSpPr>
        <xdr:cNvPr id="840" name="直線コネクタ 839">
          <a:extLst>
            <a:ext uri="{FF2B5EF4-FFF2-40B4-BE49-F238E27FC236}">
              <a16:creationId xmlns:a16="http://schemas.microsoft.com/office/drawing/2014/main" id="{00000000-0008-0000-0900-000048030000}"/>
            </a:ext>
          </a:extLst>
        </xdr:cNvPr>
        <xdr:cNvCxnSpPr/>
      </xdr:nvCxnSpPr>
      <xdr:spPr>
        <a:xfrm>
          <a:off x="16459200" y="127057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74</xdr:row>
      <xdr:rowOff>156845</xdr:rowOff>
    </xdr:from>
    <xdr:ext cx="531495" cy="253365"/>
    <xdr:sp macro="" textlink="">
      <xdr:nvSpPr>
        <xdr:cNvPr id="841" name="テキスト ボックス 840">
          <a:extLst>
            <a:ext uri="{FF2B5EF4-FFF2-40B4-BE49-F238E27FC236}">
              <a16:creationId xmlns:a16="http://schemas.microsoft.com/office/drawing/2014/main" id="{00000000-0008-0000-0900-000049030000}"/>
            </a:ext>
          </a:extLst>
        </xdr:cNvPr>
        <xdr:cNvSpPr txBox="1"/>
      </xdr:nvSpPr>
      <xdr:spPr>
        <a:xfrm>
          <a:off x="15984855" y="1256601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73</xdr:row>
      <xdr:rowOff>144780</xdr:rowOff>
    </xdr:from>
    <xdr:to>
      <xdr:col>120</xdr:col>
      <xdr:colOff>114300</xdr:colOff>
      <xdr:row>73</xdr:row>
      <xdr:rowOff>144780</xdr:rowOff>
    </xdr:to>
    <xdr:cxnSp macro="">
      <xdr:nvCxnSpPr>
        <xdr:cNvPr id="842" name="直線コネクタ 841">
          <a:extLst>
            <a:ext uri="{FF2B5EF4-FFF2-40B4-BE49-F238E27FC236}">
              <a16:creationId xmlns:a16="http://schemas.microsoft.com/office/drawing/2014/main" id="{00000000-0008-0000-0900-00004A030000}"/>
            </a:ext>
          </a:extLst>
        </xdr:cNvPr>
        <xdr:cNvCxnSpPr/>
      </xdr:nvCxnSpPr>
      <xdr:spPr>
        <a:xfrm>
          <a:off x="16459200" y="123863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73</xdr:row>
      <xdr:rowOff>5715</xdr:rowOff>
    </xdr:from>
    <xdr:ext cx="531495" cy="252730"/>
    <xdr:sp macro="" textlink="">
      <xdr:nvSpPr>
        <xdr:cNvPr id="843" name="テキスト ボックス 842">
          <a:extLst>
            <a:ext uri="{FF2B5EF4-FFF2-40B4-BE49-F238E27FC236}">
              <a16:creationId xmlns:a16="http://schemas.microsoft.com/office/drawing/2014/main" id="{00000000-0008-0000-0900-00004B030000}"/>
            </a:ext>
          </a:extLst>
        </xdr:cNvPr>
        <xdr:cNvSpPr txBox="1"/>
      </xdr:nvSpPr>
      <xdr:spPr>
        <a:xfrm>
          <a:off x="15984855" y="12247245"/>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71</xdr:row>
      <xdr:rowOff>161290</xdr:rowOff>
    </xdr:from>
    <xdr:to>
      <xdr:col>120</xdr:col>
      <xdr:colOff>114300</xdr:colOff>
      <xdr:row>71</xdr:row>
      <xdr:rowOff>161290</xdr:rowOff>
    </xdr:to>
    <xdr:cxnSp macro="">
      <xdr:nvCxnSpPr>
        <xdr:cNvPr id="844" name="直線コネクタ 843">
          <a:extLst>
            <a:ext uri="{FF2B5EF4-FFF2-40B4-BE49-F238E27FC236}">
              <a16:creationId xmlns:a16="http://schemas.microsoft.com/office/drawing/2014/main" id="{00000000-0008-0000-0900-00004C030000}"/>
            </a:ext>
          </a:extLst>
        </xdr:cNvPr>
        <xdr:cNvCxnSpPr/>
      </xdr:nvCxnSpPr>
      <xdr:spPr>
        <a:xfrm>
          <a:off x="16459200" y="1206754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71</xdr:row>
      <xdr:rowOff>21590</xdr:rowOff>
    </xdr:from>
    <xdr:ext cx="531495" cy="252730"/>
    <xdr:sp macro="" textlink="">
      <xdr:nvSpPr>
        <xdr:cNvPr id="845" name="テキスト ボックス 844">
          <a:extLst>
            <a:ext uri="{FF2B5EF4-FFF2-40B4-BE49-F238E27FC236}">
              <a16:creationId xmlns:a16="http://schemas.microsoft.com/office/drawing/2014/main" id="{00000000-0008-0000-0900-00004D030000}"/>
            </a:ext>
          </a:extLst>
        </xdr:cNvPr>
        <xdr:cNvSpPr txBox="1"/>
      </xdr:nvSpPr>
      <xdr:spPr>
        <a:xfrm>
          <a:off x="15984855" y="1192784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70</xdr:row>
      <xdr:rowOff>8255</xdr:rowOff>
    </xdr:from>
    <xdr:to>
      <xdr:col>120</xdr:col>
      <xdr:colOff>114300</xdr:colOff>
      <xdr:row>70</xdr:row>
      <xdr:rowOff>8255</xdr:rowOff>
    </xdr:to>
    <xdr:cxnSp macro="">
      <xdr:nvCxnSpPr>
        <xdr:cNvPr id="846" name="直線コネクタ 845">
          <a:extLst>
            <a:ext uri="{FF2B5EF4-FFF2-40B4-BE49-F238E27FC236}">
              <a16:creationId xmlns:a16="http://schemas.microsoft.com/office/drawing/2014/main" id="{00000000-0008-0000-0900-00004E030000}"/>
            </a:ext>
          </a:extLst>
        </xdr:cNvPr>
        <xdr:cNvCxnSpPr/>
      </xdr:nvCxnSpPr>
      <xdr:spPr>
        <a:xfrm>
          <a:off x="16459200" y="117468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69</xdr:row>
      <xdr:rowOff>37465</xdr:rowOff>
    </xdr:from>
    <xdr:ext cx="531495" cy="253365"/>
    <xdr:sp macro="" textlink="">
      <xdr:nvSpPr>
        <xdr:cNvPr id="847" name="テキスト ボックス 846">
          <a:extLst>
            <a:ext uri="{FF2B5EF4-FFF2-40B4-BE49-F238E27FC236}">
              <a16:creationId xmlns:a16="http://schemas.microsoft.com/office/drawing/2014/main" id="{00000000-0008-0000-0900-00004F030000}"/>
            </a:ext>
          </a:extLst>
        </xdr:cNvPr>
        <xdr:cNvSpPr txBox="1"/>
      </xdr:nvSpPr>
      <xdr:spPr>
        <a:xfrm>
          <a:off x="15984855" y="1160843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24765</xdr:rowOff>
    </xdr:from>
    <xdr:to>
      <xdr:col>120</xdr:col>
      <xdr:colOff>114300</xdr:colOff>
      <xdr:row>68</xdr:row>
      <xdr:rowOff>24765</xdr:rowOff>
    </xdr:to>
    <xdr:cxnSp macro="">
      <xdr:nvCxnSpPr>
        <xdr:cNvPr id="848" name="直線コネクタ 847">
          <a:extLst>
            <a:ext uri="{FF2B5EF4-FFF2-40B4-BE49-F238E27FC236}">
              <a16:creationId xmlns:a16="http://schemas.microsoft.com/office/drawing/2014/main" id="{00000000-0008-0000-0900-000050030000}"/>
            </a:ext>
          </a:extLst>
        </xdr:cNvPr>
        <xdr:cNvCxnSpPr/>
      </xdr:nvCxnSpPr>
      <xdr:spPr>
        <a:xfrm>
          <a:off x="16459200" y="114280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67</xdr:row>
      <xdr:rowOff>53340</xdr:rowOff>
    </xdr:from>
    <xdr:ext cx="531495" cy="249555"/>
    <xdr:sp macro="" textlink="">
      <xdr:nvSpPr>
        <xdr:cNvPr id="849" name="テキスト ボックス 848">
          <a:extLst>
            <a:ext uri="{FF2B5EF4-FFF2-40B4-BE49-F238E27FC236}">
              <a16:creationId xmlns:a16="http://schemas.microsoft.com/office/drawing/2014/main" id="{00000000-0008-0000-0900-000051030000}"/>
            </a:ext>
          </a:extLst>
        </xdr:cNvPr>
        <xdr:cNvSpPr txBox="1"/>
      </xdr:nvSpPr>
      <xdr:spPr>
        <a:xfrm>
          <a:off x="15984855" y="1128903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24765</xdr:rowOff>
    </xdr:from>
    <xdr:to>
      <xdr:col>120</xdr:col>
      <xdr:colOff>114300</xdr:colOff>
      <xdr:row>81</xdr:row>
      <xdr:rowOff>80645</xdr:rowOff>
    </xdr:to>
    <xdr:sp macro="" textlink="">
      <xdr:nvSpPr>
        <xdr:cNvPr id="850" name="繰出金グラフ枠">
          <a:extLst>
            <a:ext uri="{FF2B5EF4-FFF2-40B4-BE49-F238E27FC236}">
              <a16:creationId xmlns:a16="http://schemas.microsoft.com/office/drawing/2014/main" id="{00000000-0008-0000-0900-000052030000}"/>
            </a:ext>
          </a:extLst>
        </xdr:cNvPr>
        <xdr:cNvSpPr/>
      </xdr:nvSpPr>
      <xdr:spPr>
        <a:xfrm>
          <a:off x="16459200" y="114280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142875</xdr:rowOff>
    </xdr:from>
    <xdr:to>
      <xdr:col>116</xdr:col>
      <xdr:colOff>62865</xdr:colOff>
      <xdr:row>79</xdr:row>
      <xdr:rowOff>121920</xdr:rowOff>
    </xdr:to>
    <xdr:cxnSp macro="">
      <xdr:nvCxnSpPr>
        <xdr:cNvPr id="851" name="直線コネクタ 850">
          <a:extLst>
            <a:ext uri="{FF2B5EF4-FFF2-40B4-BE49-F238E27FC236}">
              <a16:creationId xmlns:a16="http://schemas.microsoft.com/office/drawing/2014/main" id="{00000000-0008-0000-0900-000053030000}"/>
            </a:ext>
          </a:extLst>
        </xdr:cNvPr>
        <xdr:cNvCxnSpPr/>
      </xdr:nvCxnSpPr>
      <xdr:spPr>
        <a:xfrm flipV="1">
          <a:off x="19949795" y="11881485"/>
          <a:ext cx="1270" cy="14878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125730</xdr:rowOff>
    </xdr:from>
    <xdr:ext cx="534670" cy="250190"/>
    <xdr:sp macro="" textlink="">
      <xdr:nvSpPr>
        <xdr:cNvPr id="852" name="繰出金最小値テキスト">
          <a:extLst>
            <a:ext uri="{FF2B5EF4-FFF2-40B4-BE49-F238E27FC236}">
              <a16:creationId xmlns:a16="http://schemas.microsoft.com/office/drawing/2014/main" id="{00000000-0008-0000-0900-000054030000}"/>
            </a:ext>
          </a:extLst>
        </xdr:cNvPr>
        <xdr:cNvSpPr txBox="1"/>
      </xdr:nvSpPr>
      <xdr:spPr>
        <a:xfrm>
          <a:off x="20002500" y="13373100"/>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19,216</a:t>
          </a:r>
          <a:endParaRPr kumimoji="1" lang="ja-JP" altLang="en-US" sz="1000" b="1">
            <a:latin typeface="ＭＳ Ｐゴシック"/>
            <a:ea typeface="ＭＳ Ｐゴシック"/>
          </a:endParaRPr>
        </a:p>
      </xdr:txBody>
    </xdr:sp>
    <xdr:clientData/>
  </xdr:oneCellAnchor>
  <xdr:twoCellAnchor>
    <xdr:from>
      <xdr:col>115</xdr:col>
      <xdr:colOff>165100</xdr:colOff>
      <xdr:row>79</xdr:row>
      <xdr:rowOff>121920</xdr:rowOff>
    </xdr:from>
    <xdr:to>
      <xdr:col>116</xdr:col>
      <xdr:colOff>152400</xdr:colOff>
      <xdr:row>79</xdr:row>
      <xdr:rowOff>121920</xdr:rowOff>
    </xdr:to>
    <xdr:cxnSp macro="">
      <xdr:nvCxnSpPr>
        <xdr:cNvPr id="853" name="直線コネクタ 852">
          <a:extLst>
            <a:ext uri="{FF2B5EF4-FFF2-40B4-BE49-F238E27FC236}">
              <a16:creationId xmlns:a16="http://schemas.microsoft.com/office/drawing/2014/main" id="{00000000-0008-0000-0900-000055030000}"/>
            </a:ext>
          </a:extLst>
        </xdr:cNvPr>
        <xdr:cNvCxnSpPr/>
      </xdr:nvCxnSpPr>
      <xdr:spPr>
        <a:xfrm>
          <a:off x="19881850" y="133692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90805</xdr:rowOff>
    </xdr:from>
    <xdr:ext cx="534670" cy="250190"/>
    <xdr:sp macro="" textlink="">
      <xdr:nvSpPr>
        <xdr:cNvPr id="854" name="繰出金最大値テキスト">
          <a:extLst>
            <a:ext uri="{FF2B5EF4-FFF2-40B4-BE49-F238E27FC236}">
              <a16:creationId xmlns:a16="http://schemas.microsoft.com/office/drawing/2014/main" id="{00000000-0008-0000-0900-000056030000}"/>
            </a:ext>
          </a:extLst>
        </xdr:cNvPr>
        <xdr:cNvSpPr txBox="1"/>
      </xdr:nvSpPr>
      <xdr:spPr>
        <a:xfrm>
          <a:off x="20002500" y="11661775"/>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65,815</a:t>
          </a:r>
          <a:endParaRPr kumimoji="1" lang="ja-JP" altLang="en-US" sz="1000" b="1">
            <a:latin typeface="ＭＳ Ｐゴシック"/>
            <a:ea typeface="ＭＳ Ｐゴシック"/>
          </a:endParaRPr>
        </a:p>
      </xdr:txBody>
    </xdr:sp>
    <xdr:clientData/>
  </xdr:oneCellAnchor>
  <xdr:twoCellAnchor>
    <xdr:from>
      <xdr:col>115</xdr:col>
      <xdr:colOff>165100</xdr:colOff>
      <xdr:row>70</xdr:row>
      <xdr:rowOff>142875</xdr:rowOff>
    </xdr:from>
    <xdr:to>
      <xdr:col>116</xdr:col>
      <xdr:colOff>152400</xdr:colOff>
      <xdr:row>70</xdr:row>
      <xdr:rowOff>142875</xdr:rowOff>
    </xdr:to>
    <xdr:cxnSp macro="">
      <xdr:nvCxnSpPr>
        <xdr:cNvPr id="855" name="直線コネクタ 854">
          <a:extLst>
            <a:ext uri="{FF2B5EF4-FFF2-40B4-BE49-F238E27FC236}">
              <a16:creationId xmlns:a16="http://schemas.microsoft.com/office/drawing/2014/main" id="{00000000-0008-0000-0900-000057030000}"/>
            </a:ext>
          </a:extLst>
        </xdr:cNvPr>
        <xdr:cNvCxnSpPr/>
      </xdr:nvCxnSpPr>
      <xdr:spPr>
        <a:xfrm>
          <a:off x="19881850" y="1188148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171450</xdr:colOff>
      <xdr:row>77</xdr:row>
      <xdr:rowOff>118745</xdr:rowOff>
    </xdr:from>
    <xdr:to>
      <xdr:col>116</xdr:col>
      <xdr:colOff>63500</xdr:colOff>
      <xdr:row>78</xdr:row>
      <xdr:rowOff>2540</xdr:rowOff>
    </xdr:to>
    <xdr:cxnSp macro="">
      <xdr:nvCxnSpPr>
        <xdr:cNvPr id="856" name="直線コネクタ 855">
          <a:extLst>
            <a:ext uri="{FF2B5EF4-FFF2-40B4-BE49-F238E27FC236}">
              <a16:creationId xmlns:a16="http://schemas.microsoft.com/office/drawing/2014/main" id="{00000000-0008-0000-0900-000058030000}"/>
            </a:ext>
          </a:extLst>
        </xdr:cNvPr>
        <xdr:cNvCxnSpPr/>
      </xdr:nvCxnSpPr>
      <xdr:spPr>
        <a:xfrm flipV="1">
          <a:off x="19202400" y="13030835"/>
          <a:ext cx="7493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142875</xdr:rowOff>
    </xdr:from>
    <xdr:ext cx="534670" cy="249555"/>
    <xdr:sp macro="" textlink="">
      <xdr:nvSpPr>
        <xdr:cNvPr id="857" name="繰出金平均値テキスト">
          <a:extLst>
            <a:ext uri="{FF2B5EF4-FFF2-40B4-BE49-F238E27FC236}">
              <a16:creationId xmlns:a16="http://schemas.microsoft.com/office/drawing/2014/main" id="{00000000-0008-0000-0900-000059030000}"/>
            </a:ext>
          </a:extLst>
        </xdr:cNvPr>
        <xdr:cNvSpPr txBox="1"/>
      </xdr:nvSpPr>
      <xdr:spPr>
        <a:xfrm>
          <a:off x="20002500" y="12552045"/>
          <a:ext cx="53467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38,699</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75</xdr:row>
      <xdr:rowOff>120015</xdr:rowOff>
    </xdr:from>
    <xdr:to>
      <xdr:col>116</xdr:col>
      <xdr:colOff>114300</xdr:colOff>
      <xdr:row>76</xdr:row>
      <xdr:rowOff>52070</xdr:rowOff>
    </xdr:to>
    <xdr:sp macro="" textlink="">
      <xdr:nvSpPr>
        <xdr:cNvPr id="858" name="フローチャート: 判断 857">
          <a:extLst>
            <a:ext uri="{FF2B5EF4-FFF2-40B4-BE49-F238E27FC236}">
              <a16:creationId xmlns:a16="http://schemas.microsoft.com/office/drawing/2014/main" id="{00000000-0008-0000-0900-00005A030000}"/>
            </a:ext>
          </a:extLst>
        </xdr:cNvPr>
        <xdr:cNvSpPr/>
      </xdr:nvSpPr>
      <xdr:spPr>
        <a:xfrm>
          <a:off x="19900900" y="1269682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2540</xdr:rowOff>
    </xdr:from>
    <xdr:to>
      <xdr:col>111</xdr:col>
      <xdr:colOff>171450</xdr:colOff>
      <xdr:row>78</xdr:row>
      <xdr:rowOff>42545</xdr:rowOff>
    </xdr:to>
    <xdr:cxnSp macro="">
      <xdr:nvCxnSpPr>
        <xdr:cNvPr id="859" name="直線コネクタ 858">
          <a:extLst>
            <a:ext uri="{FF2B5EF4-FFF2-40B4-BE49-F238E27FC236}">
              <a16:creationId xmlns:a16="http://schemas.microsoft.com/office/drawing/2014/main" id="{00000000-0008-0000-0900-00005B030000}"/>
            </a:ext>
          </a:extLst>
        </xdr:cNvPr>
        <xdr:cNvCxnSpPr/>
      </xdr:nvCxnSpPr>
      <xdr:spPr>
        <a:xfrm flipV="1">
          <a:off x="18395950" y="13082270"/>
          <a:ext cx="80645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19050</xdr:rowOff>
    </xdr:from>
    <xdr:to>
      <xdr:col>112</xdr:col>
      <xdr:colOff>38100</xdr:colOff>
      <xdr:row>76</xdr:row>
      <xdr:rowOff>118110</xdr:rowOff>
    </xdr:to>
    <xdr:sp macro="" textlink="">
      <xdr:nvSpPr>
        <xdr:cNvPr id="860" name="フローチャート: 判断 859">
          <a:extLst>
            <a:ext uri="{FF2B5EF4-FFF2-40B4-BE49-F238E27FC236}">
              <a16:creationId xmlns:a16="http://schemas.microsoft.com/office/drawing/2014/main" id="{00000000-0008-0000-0900-00005C030000}"/>
            </a:ext>
          </a:extLst>
        </xdr:cNvPr>
        <xdr:cNvSpPr/>
      </xdr:nvSpPr>
      <xdr:spPr>
        <a:xfrm>
          <a:off x="19157950" y="1276350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74</xdr:row>
      <xdr:rowOff>134620</xdr:rowOff>
    </xdr:from>
    <xdr:ext cx="530860" cy="253365"/>
    <xdr:sp macro="" textlink="">
      <xdr:nvSpPr>
        <xdr:cNvPr id="861" name="テキスト ボックス 860">
          <a:extLst>
            <a:ext uri="{FF2B5EF4-FFF2-40B4-BE49-F238E27FC236}">
              <a16:creationId xmlns:a16="http://schemas.microsoft.com/office/drawing/2014/main" id="{00000000-0008-0000-0900-00005D030000}"/>
            </a:ext>
          </a:extLst>
        </xdr:cNvPr>
        <xdr:cNvSpPr txBox="1"/>
      </xdr:nvSpPr>
      <xdr:spPr>
        <a:xfrm>
          <a:off x="18960465" y="12543790"/>
          <a:ext cx="5308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36,612</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78</xdr:row>
      <xdr:rowOff>42545</xdr:rowOff>
    </xdr:from>
    <xdr:to>
      <xdr:col>107</xdr:col>
      <xdr:colOff>50800</xdr:colOff>
      <xdr:row>78</xdr:row>
      <xdr:rowOff>67945</xdr:rowOff>
    </xdr:to>
    <xdr:cxnSp macro="">
      <xdr:nvCxnSpPr>
        <xdr:cNvPr id="862" name="直線コネクタ 861">
          <a:extLst>
            <a:ext uri="{FF2B5EF4-FFF2-40B4-BE49-F238E27FC236}">
              <a16:creationId xmlns:a16="http://schemas.microsoft.com/office/drawing/2014/main" id="{00000000-0008-0000-0900-00005E030000}"/>
            </a:ext>
          </a:extLst>
        </xdr:cNvPr>
        <xdr:cNvCxnSpPr/>
      </xdr:nvCxnSpPr>
      <xdr:spPr>
        <a:xfrm flipV="1">
          <a:off x="17602200" y="13122275"/>
          <a:ext cx="79375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48260</xdr:rowOff>
    </xdr:from>
    <xdr:to>
      <xdr:col>107</xdr:col>
      <xdr:colOff>101600</xdr:colOff>
      <xdr:row>76</xdr:row>
      <xdr:rowOff>147320</xdr:rowOff>
    </xdr:to>
    <xdr:sp macro="" textlink="">
      <xdr:nvSpPr>
        <xdr:cNvPr id="863" name="フローチャート: 判断 862">
          <a:extLst>
            <a:ext uri="{FF2B5EF4-FFF2-40B4-BE49-F238E27FC236}">
              <a16:creationId xmlns:a16="http://schemas.microsoft.com/office/drawing/2014/main" id="{00000000-0008-0000-0900-00005F030000}"/>
            </a:ext>
          </a:extLst>
        </xdr:cNvPr>
        <xdr:cNvSpPr/>
      </xdr:nvSpPr>
      <xdr:spPr>
        <a:xfrm>
          <a:off x="18345150" y="1279271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74</xdr:row>
      <xdr:rowOff>163195</xdr:rowOff>
    </xdr:from>
    <xdr:ext cx="530860" cy="249555"/>
    <xdr:sp macro="" textlink="">
      <xdr:nvSpPr>
        <xdr:cNvPr id="864" name="テキスト ボックス 863">
          <a:extLst>
            <a:ext uri="{FF2B5EF4-FFF2-40B4-BE49-F238E27FC236}">
              <a16:creationId xmlns:a16="http://schemas.microsoft.com/office/drawing/2014/main" id="{00000000-0008-0000-0900-000060030000}"/>
            </a:ext>
          </a:extLst>
        </xdr:cNvPr>
        <xdr:cNvSpPr txBox="1"/>
      </xdr:nvSpPr>
      <xdr:spPr>
        <a:xfrm>
          <a:off x="18166715" y="12572365"/>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35,731</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171450</xdr:colOff>
      <xdr:row>78</xdr:row>
      <xdr:rowOff>67945</xdr:rowOff>
    </xdr:from>
    <xdr:to>
      <xdr:col>102</xdr:col>
      <xdr:colOff>114300</xdr:colOff>
      <xdr:row>78</xdr:row>
      <xdr:rowOff>84455</xdr:rowOff>
    </xdr:to>
    <xdr:cxnSp macro="">
      <xdr:nvCxnSpPr>
        <xdr:cNvPr id="865" name="直線コネクタ 864">
          <a:extLst>
            <a:ext uri="{FF2B5EF4-FFF2-40B4-BE49-F238E27FC236}">
              <a16:creationId xmlns:a16="http://schemas.microsoft.com/office/drawing/2014/main" id="{00000000-0008-0000-0900-000061030000}"/>
            </a:ext>
          </a:extLst>
        </xdr:cNvPr>
        <xdr:cNvCxnSpPr/>
      </xdr:nvCxnSpPr>
      <xdr:spPr>
        <a:xfrm flipV="1">
          <a:off x="16802100" y="13147675"/>
          <a:ext cx="8001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76200</xdr:rowOff>
    </xdr:from>
    <xdr:to>
      <xdr:col>102</xdr:col>
      <xdr:colOff>165100</xdr:colOff>
      <xdr:row>77</xdr:row>
      <xdr:rowOff>7620</xdr:rowOff>
    </xdr:to>
    <xdr:sp macro="" textlink="">
      <xdr:nvSpPr>
        <xdr:cNvPr id="866" name="フローチャート: 判断 865">
          <a:extLst>
            <a:ext uri="{FF2B5EF4-FFF2-40B4-BE49-F238E27FC236}">
              <a16:creationId xmlns:a16="http://schemas.microsoft.com/office/drawing/2014/main" id="{00000000-0008-0000-0900-000062030000}"/>
            </a:ext>
          </a:extLst>
        </xdr:cNvPr>
        <xdr:cNvSpPr/>
      </xdr:nvSpPr>
      <xdr:spPr>
        <a:xfrm>
          <a:off x="17551400" y="1282065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75</xdr:row>
      <xdr:rowOff>24130</xdr:rowOff>
    </xdr:from>
    <xdr:ext cx="534670" cy="253365"/>
    <xdr:sp macro="" textlink="">
      <xdr:nvSpPr>
        <xdr:cNvPr id="867" name="テキスト ボックス 866">
          <a:extLst>
            <a:ext uri="{FF2B5EF4-FFF2-40B4-BE49-F238E27FC236}">
              <a16:creationId xmlns:a16="http://schemas.microsoft.com/office/drawing/2014/main" id="{00000000-0008-0000-0900-000063030000}"/>
            </a:ext>
          </a:extLst>
        </xdr:cNvPr>
        <xdr:cNvSpPr txBox="1"/>
      </xdr:nvSpPr>
      <xdr:spPr>
        <a:xfrm>
          <a:off x="17353915" y="1260094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34,824</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76</xdr:row>
      <xdr:rowOff>8890</xdr:rowOff>
    </xdr:from>
    <xdr:to>
      <xdr:col>98</xdr:col>
      <xdr:colOff>38100</xdr:colOff>
      <xdr:row>76</xdr:row>
      <xdr:rowOff>108585</xdr:rowOff>
    </xdr:to>
    <xdr:sp macro="" textlink="">
      <xdr:nvSpPr>
        <xdr:cNvPr id="868" name="フローチャート: 判断 867">
          <a:extLst>
            <a:ext uri="{FF2B5EF4-FFF2-40B4-BE49-F238E27FC236}">
              <a16:creationId xmlns:a16="http://schemas.microsoft.com/office/drawing/2014/main" id="{00000000-0008-0000-0900-000064030000}"/>
            </a:ext>
          </a:extLst>
        </xdr:cNvPr>
        <xdr:cNvSpPr/>
      </xdr:nvSpPr>
      <xdr:spPr>
        <a:xfrm>
          <a:off x="16757650" y="1275334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74</xdr:row>
      <xdr:rowOff>125095</xdr:rowOff>
    </xdr:from>
    <xdr:ext cx="530860" cy="250190"/>
    <xdr:sp macro="" textlink="">
      <xdr:nvSpPr>
        <xdr:cNvPr id="869" name="テキスト ボックス 868">
          <a:extLst>
            <a:ext uri="{FF2B5EF4-FFF2-40B4-BE49-F238E27FC236}">
              <a16:creationId xmlns:a16="http://schemas.microsoft.com/office/drawing/2014/main" id="{00000000-0008-0000-0900-000065030000}"/>
            </a:ext>
          </a:extLst>
        </xdr:cNvPr>
        <xdr:cNvSpPr txBox="1"/>
      </xdr:nvSpPr>
      <xdr:spPr>
        <a:xfrm>
          <a:off x="16560165" y="12534265"/>
          <a:ext cx="5308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36,930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78105</xdr:rowOff>
    </xdr:from>
    <xdr:ext cx="762000" cy="253365"/>
    <xdr:sp macro="" textlink="">
      <xdr:nvSpPr>
        <xdr:cNvPr id="870" name="テキスト ボックス 869">
          <a:extLst>
            <a:ext uri="{FF2B5EF4-FFF2-40B4-BE49-F238E27FC236}">
              <a16:creationId xmlns:a16="http://schemas.microsoft.com/office/drawing/2014/main" id="{00000000-0008-0000-0900-000066030000}"/>
            </a:ext>
          </a:extLst>
        </xdr:cNvPr>
        <xdr:cNvSpPr txBox="1"/>
      </xdr:nvSpPr>
      <xdr:spPr>
        <a:xfrm>
          <a:off x="197802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171450</xdr:colOff>
      <xdr:row>81</xdr:row>
      <xdr:rowOff>78105</xdr:rowOff>
    </xdr:from>
    <xdr:ext cx="762000" cy="253365"/>
    <xdr:sp macro="" textlink="">
      <xdr:nvSpPr>
        <xdr:cNvPr id="871" name="テキスト ボックス 870">
          <a:extLst>
            <a:ext uri="{FF2B5EF4-FFF2-40B4-BE49-F238E27FC236}">
              <a16:creationId xmlns:a16="http://schemas.microsoft.com/office/drawing/2014/main" id="{00000000-0008-0000-0900-000067030000}"/>
            </a:ext>
          </a:extLst>
        </xdr:cNvPr>
        <xdr:cNvSpPr txBox="1"/>
      </xdr:nvSpPr>
      <xdr:spPr>
        <a:xfrm>
          <a:off x="190309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78105</xdr:rowOff>
    </xdr:from>
    <xdr:ext cx="758190" cy="253365"/>
    <xdr:sp macro="" textlink="">
      <xdr:nvSpPr>
        <xdr:cNvPr id="872" name="テキスト ボックス 871">
          <a:extLst>
            <a:ext uri="{FF2B5EF4-FFF2-40B4-BE49-F238E27FC236}">
              <a16:creationId xmlns:a16="http://schemas.microsoft.com/office/drawing/2014/main" id="{00000000-0008-0000-0900-000068030000}"/>
            </a:ext>
          </a:extLst>
        </xdr:cNvPr>
        <xdr:cNvSpPr txBox="1"/>
      </xdr:nvSpPr>
      <xdr:spPr>
        <a:xfrm>
          <a:off x="18224500" y="13660755"/>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78105</xdr:rowOff>
    </xdr:from>
    <xdr:ext cx="762000" cy="253365"/>
    <xdr:sp macro="" textlink="">
      <xdr:nvSpPr>
        <xdr:cNvPr id="873" name="テキスト ボックス 872">
          <a:extLst>
            <a:ext uri="{FF2B5EF4-FFF2-40B4-BE49-F238E27FC236}">
              <a16:creationId xmlns:a16="http://schemas.microsoft.com/office/drawing/2014/main" id="{00000000-0008-0000-0900-000069030000}"/>
            </a:ext>
          </a:extLst>
        </xdr:cNvPr>
        <xdr:cNvSpPr txBox="1"/>
      </xdr:nvSpPr>
      <xdr:spPr>
        <a:xfrm>
          <a:off x="174307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171450</xdr:colOff>
      <xdr:row>81</xdr:row>
      <xdr:rowOff>78105</xdr:rowOff>
    </xdr:from>
    <xdr:ext cx="762000" cy="253365"/>
    <xdr:sp macro="" textlink="">
      <xdr:nvSpPr>
        <xdr:cNvPr id="874" name="テキスト ボックス 873">
          <a:extLst>
            <a:ext uri="{FF2B5EF4-FFF2-40B4-BE49-F238E27FC236}">
              <a16:creationId xmlns:a16="http://schemas.microsoft.com/office/drawing/2014/main" id="{00000000-0008-0000-0900-00006A030000}"/>
            </a:ext>
          </a:extLst>
        </xdr:cNvPr>
        <xdr:cNvSpPr txBox="1"/>
      </xdr:nvSpPr>
      <xdr:spPr>
        <a:xfrm>
          <a:off x="166306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77</xdr:row>
      <xdr:rowOff>69850</xdr:rowOff>
    </xdr:from>
    <xdr:to>
      <xdr:col>116</xdr:col>
      <xdr:colOff>114300</xdr:colOff>
      <xdr:row>78</xdr:row>
      <xdr:rowOff>1270</xdr:rowOff>
    </xdr:to>
    <xdr:sp macro="" textlink="">
      <xdr:nvSpPr>
        <xdr:cNvPr id="875" name="楕円 874">
          <a:extLst>
            <a:ext uri="{FF2B5EF4-FFF2-40B4-BE49-F238E27FC236}">
              <a16:creationId xmlns:a16="http://schemas.microsoft.com/office/drawing/2014/main" id="{00000000-0008-0000-0900-00006B030000}"/>
            </a:ext>
          </a:extLst>
        </xdr:cNvPr>
        <xdr:cNvSpPr/>
      </xdr:nvSpPr>
      <xdr:spPr>
        <a:xfrm>
          <a:off x="19900900" y="1298194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48895</xdr:rowOff>
    </xdr:from>
    <xdr:ext cx="534670" cy="250190"/>
    <xdr:sp macro="" textlink="">
      <xdr:nvSpPr>
        <xdr:cNvPr id="876" name="繰出金該当値テキスト">
          <a:extLst>
            <a:ext uri="{FF2B5EF4-FFF2-40B4-BE49-F238E27FC236}">
              <a16:creationId xmlns:a16="http://schemas.microsoft.com/office/drawing/2014/main" id="{00000000-0008-0000-0900-00006C030000}"/>
            </a:ext>
          </a:extLst>
        </xdr:cNvPr>
        <xdr:cNvSpPr txBox="1"/>
      </xdr:nvSpPr>
      <xdr:spPr>
        <a:xfrm>
          <a:off x="20002500" y="12960985"/>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29,798</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77</xdr:row>
      <xdr:rowOff>120015</xdr:rowOff>
    </xdr:from>
    <xdr:to>
      <xdr:col>112</xdr:col>
      <xdr:colOff>38100</xdr:colOff>
      <xdr:row>78</xdr:row>
      <xdr:rowOff>52070</xdr:rowOff>
    </xdr:to>
    <xdr:sp macro="" textlink="">
      <xdr:nvSpPr>
        <xdr:cNvPr id="877" name="楕円 876">
          <a:extLst>
            <a:ext uri="{FF2B5EF4-FFF2-40B4-BE49-F238E27FC236}">
              <a16:creationId xmlns:a16="http://schemas.microsoft.com/office/drawing/2014/main" id="{00000000-0008-0000-0900-00006D030000}"/>
            </a:ext>
          </a:extLst>
        </xdr:cNvPr>
        <xdr:cNvSpPr/>
      </xdr:nvSpPr>
      <xdr:spPr>
        <a:xfrm>
          <a:off x="19157950" y="1303210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78</xdr:row>
      <xdr:rowOff>43180</xdr:rowOff>
    </xdr:from>
    <xdr:ext cx="530860" cy="253365"/>
    <xdr:sp macro="" textlink="">
      <xdr:nvSpPr>
        <xdr:cNvPr id="878" name="テキスト ボックス 877">
          <a:extLst>
            <a:ext uri="{FF2B5EF4-FFF2-40B4-BE49-F238E27FC236}">
              <a16:creationId xmlns:a16="http://schemas.microsoft.com/office/drawing/2014/main" id="{00000000-0008-0000-0900-00006E030000}"/>
            </a:ext>
          </a:extLst>
        </xdr:cNvPr>
        <xdr:cNvSpPr txBox="1"/>
      </xdr:nvSpPr>
      <xdr:spPr>
        <a:xfrm>
          <a:off x="18960465" y="13122910"/>
          <a:ext cx="5308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28,196</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77</xdr:row>
      <xdr:rowOff>161290</xdr:rowOff>
    </xdr:from>
    <xdr:to>
      <xdr:col>107</xdr:col>
      <xdr:colOff>101600</xdr:colOff>
      <xdr:row>78</xdr:row>
      <xdr:rowOff>92710</xdr:rowOff>
    </xdr:to>
    <xdr:sp macro="" textlink="">
      <xdr:nvSpPr>
        <xdr:cNvPr id="879" name="楕円 878">
          <a:extLst>
            <a:ext uri="{FF2B5EF4-FFF2-40B4-BE49-F238E27FC236}">
              <a16:creationId xmlns:a16="http://schemas.microsoft.com/office/drawing/2014/main" id="{00000000-0008-0000-0900-00006F030000}"/>
            </a:ext>
          </a:extLst>
        </xdr:cNvPr>
        <xdr:cNvSpPr/>
      </xdr:nvSpPr>
      <xdr:spPr>
        <a:xfrm>
          <a:off x="18345150" y="1307338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78</xdr:row>
      <xdr:rowOff>84455</xdr:rowOff>
    </xdr:from>
    <xdr:ext cx="530860" cy="249555"/>
    <xdr:sp macro="" textlink="">
      <xdr:nvSpPr>
        <xdr:cNvPr id="880" name="テキスト ボックス 879">
          <a:extLst>
            <a:ext uri="{FF2B5EF4-FFF2-40B4-BE49-F238E27FC236}">
              <a16:creationId xmlns:a16="http://schemas.microsoft.com/office/drawing/2014/main" id="{00000000-0008-0000-0900-000070030000}"/>
            </a:ext>
          </a:extLst>
        </xdr:cNvPr>
        <xdr:cNvSpPr txBox="1"/>
      </xdr:nvSpPr>
      <xdr:spPr>
        <a:xfrm>
          <a:off x="18166715" y="13164185"/>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26,934</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78</xdr:row>
      <xdr:rowOff>17780</xdr:rowOff>
    </xdr:from>
    <xdr:to>
      <xdr:col>102</xdr:col>
      <xdr:colOff>165100</xdr:colOff>
      <xdr:row>78</xdr:row>
      <xdr:rowOff>117475</xdr:rowOff>
    </xdr:to>
    <xdr:sp macro="" textlink="">
      <xdr:nvSpPr>
        <xdr:cNvPr id="881" name="楕円 880">
          <a:extLst>
            <a:ext uri="{FF2B5EF4-FFF2-40B4-BE49-F238E27FC236}">
              <a16:creationId xmlns:a16="http://schemas.microsoft.com/office/drawing/2014/main" id="{00000000-0008-0000-0900-000071030000}"/>
            </a:ext>
          </a:extLst>
        </xdr:cNvPr>
        <xdr:cNvSpPr/>
      </xdr:nvSpPr>
      <xdr:spPr>
        <a:xfrm>
          <a:off x="17551400" y="1309751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78</xdr:row>
      <xdr:rowOff>108585</xdr:rowOff>
    </xdr:from>
    <xdr:ext cx="534670" cy="249555"/>
    <xdr:sp macro="" textlink="">
      <xdr:nvSpPr>
        <xdr:cNvPr id="882" name="テキスト ボックス 881">
          <a:extLst>
            <a:ext uri="{FF2B5EF4-FFF2-40B4-BE49-F238E27FC236}">
              <a16:creationId xmlns:a16="http://schemas.microsoft.com/office/drawing/2014/main" id="{00000000-0008-0000-0900-000072030000}"/>
            </a:ext>
          </a:extLst>
        </xdr:cNvPr>
        <xdr:cNvSpPr txBox="1"/>
      </xdr:nvSpPr>
      <xdr:spPr>
        <a:xfrm>
          <a:off x="17353915" y="1318831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26,151</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78</xdr:row>
      <xdr:rowOff>34290</xdr:rowOff>
    </xdr:from>
    <xdr:to>
      <xdr:col>98</xdr:col>
      <xdr:colOff>38100</xdr:colOff>
      <xdr:row>78</xdr:row>
      <xdr:rowOff>133350</xdr:rowOff>
    </xdr:to>
    <xdr:sp macro="" textlink="">
      <xdr:nvSpPr>
        <xdr:cNvPr id="883" name="楕円 882">
          <a:extLst>
            <a:ext uri="{FF2B5EF4-FFF2-40B4-BE49-F238E27FC236}">
              <a16:creationId xmlns:a16="http://schemas.microsoft.com/office/drawing/2014/main" id="{00000000-0008-0000-0900-000073030000}"/>
            </a:ext>
          </a:extLst>
        </xdr:cNvPr>
        <xdr:cNvSpPr/>
      </xdr:nvSpPr>
      <xdr:spPr>
        <a:xfrm>
          <a:off x="16757650" y="1311402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78</xdr:row>
      <xdr:rowOff>125095</xdr:rowOff>
    </xdr:from>
    <xdr:ext cx="530860" cy="250190"/>
    <xdr:sp macro="" textlink="">
      <xdr:nvSpPr>
        <xdr:cNvPr id="884" name="テキスト ボックス 883">
          <a:extLst>
            <a:ext uri="{FF2B5EF4-FFF2-40B4-BE49-F238E27FC236}">
              <a16:creationId xmlns:a16="http://schemas.microsoft.com/office/drawing/2014/main" id="{00000000-0008-0000-0900-000074030000}"/>
            </a:ext>
          </a:extLst>
        </xdr:cNvPr>
        <xdr:cNvSpPr txBox="1"/>
      </xdr:nvSpPr>
      <xdr:spPr>
        <a:xfrm>
          <a:off x="16560165" y="13204825"/>
          <a:ext cx="5308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25,653</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55880</xdr:rowOff>
    </xdr:from>
    <xdr:to>
      <xdr:col>120</xdr:col>
      <xdr:colOff>114300</xdr:colOff>
      <xdr:row>85</xdr:row>
      <xdr:rowOff>31115</xdr:rowOff>
    </xdr:to>
    <xdr:sp macro="" textlink="">
      <xdr:nvSpPr>
        <xdr:cNvPr id="885" name="正方形/長方形 884">
          <a:extLst>
            <a:ext uri="{FF2B5EF4-FFF2-40B4-BE49-F238E27FC236}">
              <a16:creationId xmlns:a16="http://schemas.microsoft.com/office/drawing/2014/main" id="{00000000-0008-0000-0900-000075030000}"/>
            </a:ext>
          </a:extLst>
        </xdr:cNvPr>
        <xdr:cNvSpPr/>
      </xdr:nvSpPr>
      <xdr:spPr>
        <a:xfrm>
          <a:off x="16459200" y="139738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55880</xdr:rowOff>
    </xdr:from>
    <xdr:to>
      <xdr:col>104</xdr:col>
      <xdr:colOff>127000</xdr:colOff>
      <xdr:row>86</xdr:row>
      <xdr:rowOff>136525</xdr:rowOff>
    </xdr:to>
    <xdr:sp macro="" textlink="">
      <xdr:nvSpPr>
        <xdr:cNvPr id="886" name="正方形/長方形 885">
          <a:extLst>
            <a:ext uri="{FF2B5EF4-FFF2-40B4-BE49-F238E27FC236}">
              <a16:creationId xmlns:a16="http://schemas.microsoft.com/office/drawing/2014/main" id="{00000000-0008-0000-0900-000076030000}"/>
            </a:ext>
          </a:extLst>
        </xdr:cNvPr>
        <xdr:cNvSpPr/>
      </xdr:nvSpPr>
      <xdr:spPr>
        <a:xfrm>
          <a:off x="165862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86995</xdr:rowOff>
    </xdr:from>
    <xdr:to>
      <xdr:col>104</xdr:col>
      <xdr:colOff>127000</xdr:colOff>
      <xdr:row>88</xdr:row>
      <xdr:rowOff>0</xdr:rowOff>
    </xdr:to>
    <xdr:sp macro="" textlink="">
      <xdr:nvSpPr>
        <xdr:cNvPr id="887" name="正方形/長方形 886">
          <a:extLst>
            <a:ext uri="{FF2B5EF4-FFF2-40B4-BE49-F238E27FC236}">
              <a16:creationId xmlns:a16="http://schemas.microsoft.com/office/drawing/2014/main" id="{00000000-0008-0000-0900-000077030000}"/>
            </a:ext>
          </a:extLst>
        </xdr:cNvPr>
        <xdr:cNvSpPr/>
      </xdr:nvSpPr>
      <xdr:spPr>
        <a:xfrm>
          <a:off x="165862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55880</xdr:rowOff>
    </xdr:from>
    <xdr:to>
      <xdr:col>110</xdr:col>
      <xdr:colOff>0</xdr:colOff>
      <xdr:row>86</xdr:row>
      <xdr:rowOff>136525</xdr:rowOff>
    </xdr:to>
    <xdr:sp macro="" textlink="">
      <xdr:nvSpPr>
        <xdr:cNvPr id="888" name="正方形/長方形 887">
          <a:extLst>
            <a:ext uri="{FF2B5EF4-FFF2-40B4-BE49-F238E27FC236}">
              <a16:creationId xmlns:a16="http://schemas.microsoft.com/office/drawing/2014/main" id="{00000000-0008-0000-0900-000078030000}"/>
            </a:ext>
          </a:extLst>
        </xdr:cNvPr>
        <xdr:cNvSpPr/>
      </xdr:nvSpPr>
      <xdr:spPr>
        <a:xfrm>
          <a:off x="174879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86995</xdr:rowOff>
    </xdr:from>
    <xdr:to>
      <xdr:col>110</xdr:col>
      <xdr:colOff>0</xdr:colOff>
      <xdr:row>88</xdr:row>
      <xdr:rowOff>0</xdr:rowOff>
    </xdr:to>
    <xdr:sp macro="" textlink="">
      <xdr:nvSpPr>
        <xdr:cNvPr id="889" name="正方形/長方形 888">
          <a:extLst>
            <a:ext uri="{FF2B5EF4-FFF2-40B4-BE49-F238E27FC236}">
              <a16:creationId xmlns:a16="http://schemas.microsoft.com/office/drawing/2014/main" id="{00000000-0008-0000-0900-000079030000}"/>
            </a:ext>
          </a:extLst>
        </xdr:cNvPr>
        <xdr:cNvSpPr/>
      </xdr:nvSpPr>
      <xdr:spPr>
        <a:xfrm>
          <a:off x="174879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55880</xdr:rowOff>
    </xdr:from>
    <xdr:to>
      <xdr:col>116</xdr:col>
      <xdr:colOff>0</xdr:colOff>
      <xdr:row>86</xdr:row>
      <xdr:rowOff>136525</xdr:rowOff>
    </xdr:to>
    <xdr:sp macro="" textlink="">
      <xdr:nvSpPr>
        <xdr:cNvPr id="890" name="正方形/長方形 889">
          <a:extLst>
            <a:ext uri="{FF2B5EF4-FFF2-40B4-BE49-F238E27FC236}">
              <a16:creationId xmlns:a16="http://schemas.microsoft.com/office/drawing/2014/main" id="{00000000-0008-0000-0900-00007A030000}"/>
            </a:ext>
          </a:extLst>
        </xdr:cNvPr>
        <xdr:cNvSpPr/>
      </xdr:nvSpPr>
      <xdr:spPr>
        <a:xfrm>
          <a:off x="185166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108</xdr:col>
      <xdr:colOff>0</xdr:colOff>
      <xdr:row>86</xdr:row>
      <xdr:rowOff>86995</xdr:rowOff>
    </xdr:from>
    <xdr:to>
      <xdr:col>116</xdr:col>
      <xdr:colOff>0</xdr:colOff>
      <xdr:row>88</xdr:row>
      <xdr:rowOff>0</xdr:rowOff>
    </xdr:to>
    <xdr:sp macro="" textlink="">
      <xdr:nvSpPr>
        <xdr:cNvPr id="891" name="正方形/長方形 890">
          <a:extLst>
            <a:ext uri="{FF2B5EF4-FFF2-40B4-BE49-F238E27FC236}">
              <a16:creationId xmlns:a16="http://schemas.microsoft.com/office/drawing/2014/main" id="{00000000-0008-0000-0900-00007B030000}"/>
            </a:ext>
          </a:extLst>
        </xdr:cNvPr>
        <xdr:cNvSpPr/>
      </xdr:nvSpPr>
      <xdr:spPr>
        <a:xfrm>
          <a:off x="185166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24765</xdr:rowOff>
    </xdr:from>
    <xdr:to>
      <xdr:col>120</xdr:col>
      <xdr:colOff>114300</xdr:colOff>
      <xdr:row>101</xdr:row>
      <xdr:rowOff>82550</xdr:rowOff>
    </xdr:to>
    <xdr:sp macro="" textlink="">
      <xdr:nvSpPr>
        <xdr:cNvPr id="892" name="正方形/長方形 891">
          <a:extLst>
            <a:ext uri="{FF2B5EF4-FFF2-40B4-BE49-F238E27FC236}">
              <a16:creationId xmlns:a16="http://schemas.microsoft.com/office/drawing/2014/main" id="{00000000-0008-0000-0900-00007C030000}"/>
            </a:ext>
          </a:extLst>
        </xdr:cNvPr>
        <xdr:cNvSpPr/>
      </xdr:nvSpPr>
      <xdr:spPr>
        <a:xfrm>
          <a:off x="16459200" y="14780895"/>
          <a:ext cx="422910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5715</xdr:rowOff>
    </xdr:from>
    <xdr:ext cx="346075" cy="219710"/>
    <xdr:sp macro="" textlink="">
      <xdr:nvSpPr>
        <xdr:cNvPr id="893" name="テキスト ボックス 892">
          <a:extLst>
            <a:ext uri="{FF2B5EF4-FFF2-40B4-BE49-F238E27FC236}">
              <a16:creationId xmlns:a16="http://schemas.microsoft.com/office/drawing/2014/main" id="{00000000-0008-0000-0900-00007D030000}"/>
            </a:ext>
          </a:extLst>
        </xdr:cNvPr>
        <xdr:cNvSpPr txBox="1"/>
      </xdr:nvSpPr>
      <xdr:spPr>
        <a:xfrm>
          <a:off x="16440150" y="14594205"/>
          <a:ext cx="34607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a:extLst>
            <a:ext uri="{FF2B5EF4-FFF2-40B4-BE49-F238E27FC236}">
              <a16:creationId xmlns:a16="http://schemas.microsoft.com/office/drawing/2014/main" id="{00000000-0008-0000-0900-00007E030000}"/>
            </a:ext>
          </a:extLst>
        </xdr:cNvPr>
        <xdr:cNvCxnSpPr/>
      </xdr:nvCxnSpPr>
      <xdr:spPr>
        <a:xfrm>
          <a:off x="16459200" y="17056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a:extLst>
            <a:ext uri="{FF2B5EF4-FFF2-40B4-BE49-F238E27FC236}">
              <a16:creationId xmlns:a16="http://schemas.microsoft.com/office/drawing/2014/main" id="{00000000-0008-0000-0900-00007F030000}"/>
            </a:ext>
          </a:extLst>
        </xdr:cNvPr>
        <xdr:cNvCxnSpPr/>
      </xdr:nvCxnSpPr>
      <xdr:spPr>
        <a:xfrm>
          <a:off x="16459200" y="15913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93</xdr:row>
      <xdr:rowOff>168910</xdr:rowOff>
    </xdr:from>
    <xdr:ext cx="245110" cy="255270"/>
    <xdr:sp macro="" textlink="">
      <xdr:nvSpPr>
        <xdr:cNvPr id="896" name="テキスト ボックス 895">
          <a:extLst>
            <a:ext uri="{FF2B5EF4-FFF2-40B4-BE49-F238E27FC236}">
              <a16:creationId xmlns:a16="http://schemas.microsoft.com/office/drawing/2014/main" id="{00000000-0008-0000-0900-000080030000}"/>
            </a:ext>
          </a:extLst>
        </xdr:cNvPr>
        <xdr:cNvSpPr txBox="1"/>
      </xdr:nvSpPr>
      <xdr:spPr>
        <a:xfrm>
          <a:off x="16248380" y="157708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88</xdr:row>
      <xdr:rowOff>24765</xdr:rowOff>
    </xdr:from>
    <xdr:to>
      <xdr:col>120</xdr:col>
      <xdr:colOff>114300</xdr:colOff>
      <xdr:row>88</xdr:row>
      <xdr:rowOff>24765</xdr:rowOff>
    </xdr:to>
    <xdr:cxnSp macro="">
      <xdr:nvCxnSpPr>
        <xdr:cNvPr id="897" name="直線コネクタ 896">
          <a:extLst>
            <a:ext uri="{FF2B5EF4-FFF2-40B4-BE49-F238E27FC236}">
              <a16:creationId xmlns:a16="http://schemas.microsoft.com/office/drawing/2014/main" id="{00000000-0008-0000-0900-000081030000}"/>
            </a:ext>
          </a:extLst>
        </xdr:cNvPr>
        <xdr:cNvCxnSpPr/>
      </xdr:nvCxnSpPr>
      <xdr:spPr>
        <a:xfrm>
          <a:off x="16459200" y="147808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87</xdr:row>
      <xdr:rowOff>53340</xdr:rowOff>
    </xdr:from>
    <xdr:ext cx="245110" cy="249555"/>
    <xdr:sp macro="" textlink="">
      <xdr:nvSpPr>
        <xdr:cNvPr id="898" name="テキスト ボックス 897">
          <a:extLst>
            <a:ext uri="{FF2B5EF4-FFF2-40B4-BE49-F238E27FC236}">
              <a16:creationId xmlns:a16="http://schemas.microsoft.com/office/drawing/2014/main" id="{00000000-0008-0000-0900-000082030000}"/>
            </a:ext>
          </a:extLst>
        </xdr:cNvPr>
        <xdr:cNvSpPr txBox="1"/>
      </xdr:nvSpPr>
      <xdr:spPr>
        <a:xfrm>
          <a:off x="16248380" y="14641830"/>
          <a:ext cx="24511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88</xdr:row>
      <xdr:rowOff>24765</xdr:rowOff>
    </xdr:from>
    <xdr:to>
      <xdr:col>120</xdr:col>
      <xdr:colOff>114300</xdr:colOff>
      <xdr:row>101</xdr:row>
      <xdr:rowOff>82550</xdr:rowOff>
    </xdr:to>
    <xdr:sp macro="" textlink="">
      <xdr:nvSpPr>
        <xdr:cNvPr id="899" name="前年度繰上充用金グラフ枠">
          <a:extLst>
            <a:ext uri="{FF2B5EF4-FFF2-40B4-BE49-F238E27FC236}">
              <a16:creationId xmlns:a16="http://schemas.microsoft.com/office/drawing/2014/main" id="{00000000-0008-0000-0900-000083030000}"/>
            </a:ext>
          </a:extLst>
        </xdr:cNvPr>
        <xdr:cNvSpPr/>
      </xdr:nvSpPr>
      <xdr:spPr>
        <a:xfrm>
          <a:off x="16459200" y="14780895"/>
          <a:ext cx="422910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62865</xdr:colOff>
      <xdr:row>94</xdr:row>
      <xdr:rowOff>139700</xdr:rowOff>
    </xdr:to>
    <xdr:cxnSp macro="">
      <xdr:nvCxnSpPr>
        <xdr:cNvPr id="900" name="直線コネクタ 899">
          <a:extLst>
            <a:ext uri="{FF2B5EF4-FFF2-40B4-BE49-F238E27FC236}">
              <a16:creationId xmlns:a16="http://schemas.microsoft.com/office/drawing/2014/main" id="{00000000-0008-0000-0900-000084030000}"/>
            </a:ext>
          </a:extLst>
        </xdr:cNvPr>
        <xdr:cNvCxnSpPr/>
      </xdr:nvCxnSpPr>
      <xdr:spPr>
        <a:xfrm>
          <a:off x="19949795" y="159131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10160</xdr:rowOff>
    </xdr:from>
    <xdr:ext cx="249555" cy="259080"/>
    <xdr:sp macro="" textlink="">
      <xdr:nvSpPr>
        <xdr:cNvPr id="901" name="前年度繰上充用金最小値テキスト">
          <a:extLst>
            <a:ext uri="{FF2B5EF4-FFF2-40B4-BE49-F238E27FC236}">
              <a16:creationId xmlns:a16="http://schemas.microsoft.com/office/drawing/2014/main" id="{00000000-0008-0000-0900-000085030000}"/>
            </a:ext>
          </a:extLst>
        </xdr:cNvPr>
        <xdr:cNvSpPr txBox="1"/>
      </xdr:nvSpPr>
      <xdr:spPr>
        <a:xfrm>
          <a:off x="200025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900-000086030000}"/>
            </a:ext>
          </a:extLst>
        </xdr:cNvPr>
        <xdr:cNvCxnSpPr/>
      </xdr:nvCxnSpPr>
      <xdr:spPr>
        <a:xfrm>
          <a:off x="19881850" y="159131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10160</xdr:rowOff>
    </xdr:from>
    <xdr:ext cx="249555" cy="259080"/>
    <xdr:sp macro="" textlink="">
      <xdr:nvSpPr>
        <xdr:cNvPr id="903" name="前年度繰上充用金最大値テキスト">
          <a:extLst>
            <a:ext uri="{FF2B5EF4-FFF2-40B4-BE49-F238E27FC236}">
              <a16:creationId xmlns:a16="http://schemas.microsoft.com/office/drawing/2014/main" id="{00000000-0008-0000-0900-000087030000}"/>
            </a:ext>
          </a:extLst>
        </xdr:cNvPr>
        <xdr:cNvSpPr txBox="1"/>
      </xdr:nvSpPr>
      <xdr:spPr>
        <a:xfrm>
          <a:off x="20002500" y="15612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900-000088030000}"/>
            </a:ext>
          </a:extLst>
        </xdr:cNvPr>
        <xdr:cNvCxnSpPr/>
      </xdr:nvCxnSpPr>
      <xdr:spPr>
        <a:xfrm>
          <a:off x="19881850" y="159131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171450</xdr:colOff>
      <xdr:row>94</xdr:row>
      <xdr:rowOff>139700</xdr:rowOff>
    </xdr:from>
    <xdr:to>
      <xdr:col>116</xdr:col>
      <xdr:colOff>63500</xdr:colOff>
      <xdr:row>94</xdr:row>
      <xdr:rowOff>139700</xdr:rowOff>
    </xdr:to>
    <xdr:cxnSp macro="">
      <xdr:nvCxnSpPr>
        <xdr:cNvPr id="905" name="直線コネクタ 904">
          <a:extLst>
            <a:ext uri="{FF2B5EF4-FFF2-40B4-BE49-F238E27FC236}">
              <a16:creationId xmlns:a16="http://schemas.microsoft.com/office/drawing/2014/main" id="{00000000-0008-0000-0900-000089030000}"/>
            </a:ext>
          </a:extLst>
        </xdr:cNvPr>
        <xdr:cNvCxnSpPr/>
      </xdr:nvCxnSpPr>
      <xdr:spPr>
        <a:xfrm>
          <a:off x="19202400" y="15913100"/>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67310</xdr:rowOff>
    </xdr:from>
    <xdr:ext cx="249555" cy="259080"/>
    <xdr:sp macro="" textlink="">
      <xdr:nvSpPr>
        <xdr:cNvPr id="906" name="前年度繰上充用金平均値テキスト">
          <a:extLst>
            <a:ext uri="{FF2B5EF4-FFF2-40B4-BE49-F238E27FC236}">
              <a16:creationId xmlns:a16="http://schemas.microsoft.com/office/drawing/2014/main" id="{00000000-0008-0000-0900-00008A030000}"/>
            </a:ext>
          </a:extLst>
        </xdr:cNvPr>
        <xdr:cNvSpPr txBox="1"/>
      </xdr:nvSpPr>
      <xdr:spPr>
        <a:xfrm>
          <a:off x="20002500" y="158407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a:extLst>
            <a:ext uri="{FF2B5EF4-FFF2-40B4-BE49-F238E27FC236}">
              <a16:creationId xmlns:a16="http://schemas.microsoft.com/office/drawing/2014/main" id="{00000000-0008-0000-0900-00008B030000}"/>
            </a:ext>
          </a:extLst>
        </xdr:cNvPr>
        <xdr:cNvSpPr/>
      </xdr:nvSpPr>
      <xdr:spPr>
        <a:xfrm>
          <a:off x="19900900" y="1586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171450</xdr:colOff>
      <xdr:row>94</xdr:row>
      <xdr:rowOff>139700</xdr:rowOff>
    </xdr:to>
    <xdr:cxnSp macro="">
      <xdr:nvCxnSpPr>
        <xdr:cNvPr id="908" name="直線コネクタ 907">
          <a:extLst>
            <a:ext uri="{FF2B5EF4-FFF2-40B4-BE49-F238E27FC236}">
              <a16:creationId xmlns:a16="http://schemas.microsoft.com/office/drawing/2014/main" id="{00000000-0008-0000-0900-00008C030000}"/>
            </a:ext>
          </a:extLst>
        </xdr:cNvPr>
        <xdr:cNvCxnSpPr/>
      </xdr:nvCxnSpPr>
      <xdr:spPr>
        <a:xfrm>
          <a:off x="18395950" y="15913100"/>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900-00008D030000}"/>
            </a:ext>
          </a:extLst>
        </xdr:cNvPr>
        <xdr:cNvSpPr/>
      </xdr:nvSpPr>
      <xdr:spPr>
        <a:xfrm>
          <a:off x="19157950" y="158623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95</xdr:row>
      <xdr:rowOff>10160</xdr:rowOff>
    </xdr:from>
    <xdr:ext cx="245745" cy="259080"/>
    <xdr:sp macro="" textlink="">
      <xdr:nvSpPr>
        <xdr:cNvPr id="910" name="テキスト ボックス 909">
          <a:extLst>
            <a:ext uri="{FF2B5EF4-FFF2-40B4-BE49-F238E27FC236}">
              <a16:creationId xmlns:a16="http://schemas.microsoft.com/office/drawing/2014/main" id="{00000000-0008-0000-0900-00008E030000}"/>
            </a:ext>
          </a:extLst>
        </xdr:cNvPr>
        <xdr:cNvSpPr txBox="1"/>
      </xdr:nvSpPr>
      <xdr:spPr>
        <a:xfrm>
          <a:off x="19084290" y="159550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a:extLst>
            <a:ext uri="{FF2B5EF4-FFF2-40B4-BE49-F238E27FC236}">
              <a16:creationId xmlns:a16="http://schemas.microsoft.com/office/drawing/2014/main" id="{00000000-0008-0000-0900-00008F030000}"/>
            </a:ext>
          </a:extLst>
        </xdr:cNvPr>
        <xdr:cNvCxnSpPr/>
      </xdr:nvCxnSpPr>
      <xdr:spPr>
        <a:xfrm>
          <a:off x="17602200" y="15913100"/>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a:extLst>
            <a:ext uri="{FF2B5EF4-FFF2-40B4-BE49-F238E27FC236}">
              <a16:creationId xmlns:a16="http://schemas.microsoft.com/office/drawing/2014/main" id="{00000000-0008-0000-0900-000090030000}"/>
            </a:ext>
          </a:extLst>
        </xdr:cNvPr>
        <xdr:cNvSpPr/>
      </xdr:nvSpPr>
      <xdr:spPr>
        <a:xfrm>
          <a:off x="18345150" y="1586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95</xdr:row>
      <xdr:rowOff>10160</xdr:rowOff>
    </xdr:from>
    <xdr:ext cx="245745" cy="259080"/>
    <xdr:sp macro="" textlink="">
      <xdr:nvSpPr>
        <xdr:cNvPr id="913" name="テキスト ボックス 912">
          <a:extLst>
            <a:ext uri="{FF2B5EF4-FFF2-40B4-BE49-F238E27FC236}">
              <a16:creationId xmlns:a16="http://schemas.microsoft.com/office/drawing/2014/main" id="{00000000-0008-0000-0900-000091030000}"/>
            </a:ext>
          </a:extLst>
        </xdr:cNvPr>
        <xdr:cNvSpPr txBox="1"/>
      </xdr:nvSpPr>
      <xdr:spPr>
        <a:xfrm>
          <a:off x="18290540" y="159550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171450</xdr:colOff>
      <xdr:row>94</xdr:row>
      <xdr:rowOff>139700</xdr:rowOff>
    </xdr:from>
    <xdr:to>
      <xdr:col>102</xdr:col>
      <xdr:colOff>114300</xdr:colOff>
      <xdr:row>94</xdr:row>
      <xdr:rowOff>139700</xdr:rowOff>
    </xdr:to>
    <xdr:cxnSp macro="">
      <xdr:nvCxnSpPr>
        <xdr:cNvPr id="914" name="直線コネクタ 913">
          <a:extLst>
            <a:ext uri="{FF2B5EF4-FFF2-40B4-BE49-F238E27FC236}">
              <a16:creationId xmlns:a16="http://schemas.microsoft.com/office/drawing/2014/main" id="{00000000-0008-0000-0900-000092030000}"/>
            </a:ext>
          </a:extLst>
        </xdr:cNvPr>
        <xdr:cNvCxnSpPr/>
      </xdr:nvCxnSpPr>
      <xdr:spPr>
        <a:xfrm>
          <a:off x="16802100" y="1591310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a:extLst>
            <a:ext uri="{FF2B5EF4-FFF2-40B4-BE49-F238E27FC236}">
              <a16:creationId xmlns:a16="http://schemas.microsoft.com/office/drawing/2014/main" id="{00000000-0008-0000-0900-000093030000}"/>
            </a:ext>
          </a:extLst>
        </xdr:cNvPr>
        <xdr:cNvSpPr/>
      </xdr:nvSpPr>
      <xdr:spPr>
        <a:xfrm>
          <a:off x="17551400" y="1586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171450</xdr:colOff>
      <xdr:row>95</xdr:row>
      <xdr:rowOff>10160</xdr:rowOff>
    </xdr:from>
    <xdr:ext cx="249555" cy="259080"/>
    <xdr:sp macro="" textlink="">
      <xdr:nvSpPr>
        <xdr:cNvPr id="916" name="テキスト ボックス 915">
          <a:extLst>
            <a:ext uri="{FF2B5EF4-FFF2-40B4-BE49-F238E27FC236}">
              <a16:creationId xmlns:a16="http://schemas.microsoft.com/office/drawing/2014/main" id="{00000000-0008-0000-0900-000094030000}"/>
            </a:ext>
          </a:extLst>
        </xdr:cNvPr>
        <xdr:cNvSpPr txBox="1"/>
      </xdr:nvSpPr>
      <xdr:spPr>
        <a:xfrm>
          <a:off x="174879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a:extLst>
            <a:ext uri="{FF2B5EF4-FFF2-40B4-BE49-F238E27FC236}">
              <a16:creationId xmlns:a16="http://schemas.microsoft.com/office/drawing/2014/main" id="{00000000-0008-0000-0900-000095030000}"/>
            </a:ext>
          </a:extLst>
        </xdr:cNvPr>
        <xdr:cNvSpPr/>
      </xdr:nvSpPr>
      <xdr:spPr>
        <a:xfrm>
          <a:off x="16757650" y="158623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95</xdr:row>
      <xdr:rowOff>10160</xdr:rowOff>
    </xdr:from>
    <xdr:ext cx="245745" cy="259080"/>
    <xdr:sp macro="" textlink="">
      <xdr:nvSpPr>
        <xdr:cNvPr id="918" name="テキスト ボックス 917">
          <a:extLst>
            <a:ext uri="{FF2B5EF4-FFF2-40B4-BE49-F238E27FC236}">
              <a16:creationId xmlns:a16="http://schemas.microsoft.com/office/drawing/2014/main" id="{00000000-0008-0000-0900-000096030000}"/>
            </a:ext>
          </a:extLst>
        </xdr:cNvPr>
        <xdr:cNvSpPr txBox="1"/>
      </xdr:nvSpPr>
      <xdr:spPr>
        <a:xfrm>
          <a:off x="16683990" y="159550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19" name="テキスト ボックス 918">
          <a:extLst>
            <a:ext uri="{FF2B5EF4-FFF2-40B4-BE49-F238E27FC236}">
              <a16:creationId xmlns:a16="http://schemas.microsoft.com/office/drawing/2014/main" id="{00000000-0008-0000-0900-000097030000}"/>
            </a:ext>
          </a:extLst>
        </xdr:cNvPr>
        <xdr:cNvSpPr txBox="1"/>
      </xdr:nvSpPr>
      <xdr:spPr>
        <a:xfrm>
          <a:off x="197802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171450</xdr:colOff>
      <xdr:row>101</xdr:row>
      <xdr:rowOff>80010</xdr:rowOff>
    </xdr:from>
    <xdr:ext cx="762000" cy="259080"/>
    <xdr:sp macro="" textlink="">
      <xdr:nvSpPr>
        <xdr:cNvPr id="920" name="テキスト ボックス 919">
          <a:extLst>
            <a:ext uri="{FF2B5EF4-FFF2-40B4-BE49-F238E27FC236}">
              <a16:creationId xmlns:a16="http://schemas.microsoft.com/office/drawing/2014/main" id="{00000000-0008-0000-0900-000098030000}"/>
            </a:ext>
          </a:extLst>
        </xdr:cNvPr>
        <xdr:cNvSpPr txBox="1"/>
      </xdr:nvSpPr>
      <xdr:spPr>
        <a:xfrm>
          <a:off x="190309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58190" cy="259080"/>
    <xdr:sp macro="" textlink="">
      <xdr:nvSpPr>
        <xdr:cNvPr id="921" name="テキスト ボックス 920">
          <a:extLst>
            <a:ext uri="{FF2B5EF4-FFF2-40B4-BE49-F238E27FC236}">
              <a16:creationId xmlns:a16="http://schemas.microsoft.com/office/drawing/2014/main" id="{00000000-0008-0000-0900-000099030000}"/>
            </a:ext>
          </a:extLst>
        </xdr:cNvPr>
        <xdr:cNvSpPr txBox="1"/>
      </xdr:nvSpPr>
      <xdr:spPr>
        <a:xfrm>
          <a:off x="18224500" y="170535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22" name="テキスト ボックス 921">
          <a:extLst>
            <a:ext uri="{FF2B5EF4-FFF2-40B4-BE49-F238E27FC236}">
              <a16:creationId xmlns:a16="http://schemas.microsoft.com/office/drawing/2014/main" id="{00000000-0008-0000-0900-00009A030000}"/>
            </a:ext>
          </a:extLst>
        </xdr:cNvPr>
        <xdr:cNvSpPr txBox="1"/>
      </xdr:nvSpPr>
      <xdr:spPr>
        <a:xfrm>
          <a:off x="174307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171450</xdr:colOff>
      <xdr:row>101</xdr:row>
      <xdr:rowOff>80010</xdr:rowOff>
    </xdr:from>
    <xdr:ext cx="762000" cy="259080"/>
    <xdr:sp macro="" textlink="">
      <xdr:nvSpPr>
        <xdr:cNvPr id="923" name="テキスト ボックス 922">
          <a:extLst>
            <a:ext uri="{FF2B5EF4-FFF2-40B4-BE49-F238E27FC236}">
              <a16:creationId xmlns:a16="http://schemas.microsoft.com/office/drawing/2014/main" id="{00000000-0008-0000-0900-00009B030000}"/>
            </a:ext>
          </a:extLst>
        </xdr:cNvPr>
        <xdr:cNvSpPr txBox="1"/>
      </xdr:nvSpPr>
      <xdr:spPr>
        <a:xfrm>
          <a:off x="166306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a:extLst>
            <a:ext uri="{FF2B5EF4-FFF2-40B4-BE49-F238E27FC236}">
              <a16:creationId xmlns:a16="http://schemas.microsoft.com/office/drawing/2014/main" id="{00000000-0008-0000-0900-00009C030000}"/>
            </a:ext>
          </a:extLst>
        </xdr:cNvPr>
        <xdr:cNvSpPr/>
      </xdr:nvSpPr>
      <xdr:spPr>
        <a:xfrm>
          <a:off x="19900900" y="158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124460</xdr:rowOff>
    </xdr:from>
    <xdr:ext cx="249555" cy="259080"/>
    <xdr:sp macro="" textlink="">
      <xdr:nvSpPr>
        <xdr:cNvPr id="925" name="前年度繰上充用金該当値テキスト">
          <a:extLst>
            <a:ext uri="{FF2B5EF4-FFF2-40B4-BE49-F238E27FC236}">
              <a16:creationId xmlns:a16="http://schemas.microsoft.com/office/drawing/2014/main" id="{00000000-0008-0000-0900-00009D030000}"/>
            </a:ext>
          </a:extLst>
        </xdr:cNvPr>
        <xdr:cNvSpPr txBox="1"/>
      </xdr:nvSpPr>
      <xdr:spPr>
        <a:xfrm>
          <a:off x="20002500" y="157264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a:extLst>
            <a:ext uri="{FF2B5EF4-FFF2-40B4-BE49-F238E27FC236}">
              <a16:creationId xmlns:a16="http://schemas.microsoft.com/office/drawing/2014/main" id="{00000000-0008-0000-0900-00009E030000}"/>
            </a:ext>
          </a:extLst>
        </xdr:cNvPr>
        <xdr:cNvSpPr/>
      </xdr:nvSpPr>
      <xdr:spPr>
        <a:xfrm>
          <a:off x="19157950" y="158623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93</xdr:row>
      <xdr:rowOff>35560</xdr:rowOff>
    </xdr:from>
    <xdr:ext cx="245745" cy="259080"/>
    <xdr:sp macro="" textlink="">
      <xdr:nvSpPr>
        <xdr:cNvPr id="927" name="テキスト ボックス 926">
          <a:extLst>
            <a:ext uri="{FF2B5EF4-FFF2-40B4-BE49-F238E27FC236}">
              <a16:creationId xmlns:a16="http://schemas.microsoft.com/office/drawing/2014/main" id="{00000000-0008-0000-0900-00009F030000}"/>
            </a:ext>
          </a:extLst>
        </xdr:cNvPr>
        <xdr:cNvSpPr txBox="1"/>
      </xdr:nvSpPr>
      <xdr:spPr>
        <a:xfrm>
          <a:off x="19084290" y="156375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a:extLst>
            <a:ext uri="{FF2B5EF4-FFF2-40B4-BE49-F238E27FC236}">
              <a16:creationId xmlns:a16="http://schemas.microsoft.com/office/drawing/2014/main" id="{00000000-0008-0000-0900-0000A0030000}"/>
            </a:ext>
          </a:extLst>
        </xdr:cNvPr>
        <xdr:cNvSpPr/>
      </xdr:nvSpPr>
      <xdr:spPr>
        <a:xfrm>
          <a:off x="18345150" y="158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93</xdr:row>
      <xdr:rowOff>35560</xdr:rowOff>
    </xdr:from>
    <xdr:ext cx="245745" cy="259080"/>
    <xdr:sp macro="" textlink="">
      <xdr:nvSpPr>
        <xdr:cNvPr id="929" name="テキスト ボックス 928">
          <a:extLst>
            <a:ext uri="{FF2B5EF4-FFF2-40B4-BE49-F238E27FC236}">
              <a16:creationId xmlns:a16="http://schemas.microsoft.com/office/drawing/2014/main" id="{00000000-0008-0000-0900-0000A1030000}"/>
            </a:ext>
          </a:extLst>
        </xdr:cNvPr>
        <xdr:cNvSpPr txBox="1"/>
      </xdr:nvSpPr>
      <xdr:spPr>
        <a:xfrm>
          <a:off x="18290540" y="156375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a:extLst>
            <a:ext uri="{FF2B5EF4-FFF2-40B4-BE49-F238E27FC236}">
              <a16:creationId xmlns:a16="http://schemas.microsoft.com/office/drawing/2014/main" id="{00000000-0008-0000-0900-0000A2030000}"/>
            </a:ext>
          </a:extLst>
        </xdr:cNvPr>
        <xdr:cNvSpPr/>
      </xdr:nvSpPr>
      <xdr:spPr>
        <a:xfrm>
          <a:off x="17551400" y="158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171450</xdr:colOff>
      <xdr:row>93</xdr:row>
      <xdr:rowOff>35560</xdr:rowOff>
    </xdr:from>
    <xdr:ext cx="249555" cy="259080"/>
    <xdr:sp macro="" textlink="">
      <xdr:nvSpPr>
        <xdr:cNvPr id="931" name="テキスト ボックス 930">
          <a:extLst>
            <a:ext uri="{FF2B5EF4-FFF2-40B4-BE49-F238E27FC236}">
              <a16:creationId xmlns:a16="http://schemas.microsoft.com/office/drawing/2014/main" id="{00000000-0008-0000-0900-0000A3030000}"/>
            </a:ext>
          </a:extLst>
        </xdr:cNvPr>
        <xdr:cNvSpPr txBox="1"/>
      </xdr:nvSpPr>
      <xdr:spPr>
        <a:xfrm>
          <a:off x="17487900" y="156375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a:extLst>
            <a:ext uri="{FF2B5EF4-FFF2-40B4-BE49-F238E27FC236}">
              <a16:creationId xmlns:a16="http://schemas.microsoft.com/office/drawing/2014/main" id="{00000000-0008-0000-0900-0000A4030000}"/>
            </a:ext>
          </a:extLst>
        </xdr:cNvPr>
        <xdr:cNvSpPr/>
      </xdr:nvSpPr>
      <xdr:spPr>
        <a:xfrm>
          <a:off x="16757650" y="158623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93</xdr:row>
      <xdr:rowOff>35560</xdr:rowOff>
    </xdr:from>
    <xdr:ext cx="245745" cy="259080"/>
    <xdr:sp macro="" textlink="">
      <xdr:nvSpPr>
        <xdr:cNvPr id="933" name="テキスト ボックス 932">
          <a:extLst>
            <a:ext uri="{FF2B5EF4-FFF2-40B4-BE49-F238E27FC236}">
              <a16:creationId xmlns:a16="http://schemas.microsoft.com/office/drawing/2014/main" id="{00000000-0008-0000-0900-0000A5030000}"/>
            </a:ext>
          </a:extLst>
        </xdr:cNvPr>
        <xdr:cNvSpPr txBox="1"/>
      </xdr:nvSpPr>
      <xdr:spPr>
        <a:xfrm>
          <a:off x="16683990" y="156375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a:extLst>
            <a:ext uri="{FF2B5EF4-FFF2-40B4-BE49-F238E27FC236}">
              <a16:creationId xmlns:a16="http://schemas.microsoft.com/office/drawing/2014/main" id="{00000000-0008-0000-0900-0000A6030000}"/>
            </a:ext>
          </a:extLst>
        </xdr:cNvPr>
        <xdr:cNvSpPr/>
      </xdr:nvSpPr>
      <xdr:spPr>
        <a:xfrm>
          <a:off x="685800" y="17437100"/>
          <a:ext cx="20002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a:extLst>
            <a:ext uri="{FF2B5EF4-FFF2-40B4-BE49-F238E27FC236}">
              <a16:creationId xmlns:a16="http://schemas.microsoft.com/office/drawing/2014/main" id="{00000000-0008-0000-0900-0000A7030000}"/>
            </a:ext>
          </a:extLst>
        </xdr:cNvPr>
        <xdr:cNvSpPr/>
      </xdr:nvSpPr>
      <xdr:spPr>
        <a:xfrm>
          <a:off x="685800" y="17500600"/>
          <a:ext cx="3467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a:extLst>
            <a:ext uri="{FF2B5EF4-FFF2-40B4-BE49-F238E27FC236}">
              <a16:creationId xmlns:a16="http://schemas.microsoft.com/office/drawing/2014/main" id="{00000000-0008-0000-0900-0000A8030000}"/>
            </a:ext>
          </a:extLst>
        </xdr:cNvPr>
        <xdr:cNvSpPr txBox="1"/>
      </xdr:nvSpPr>
      <xdr:spPr>
        <a:xfrm>
          <a:off x="711200" y="17754600"/>
          <a:ext cx="199517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ゴシック"/>
              <a:ea typeface="ＭＳ ゴシック"/>
              <a:cs typeface="+mn-cs"/>
            </a:rPr>
            <a:t>住民一人当たりの歳出</a:t>
          </a:r>
          <a:r>
            <a:rPr kumimoji="1" lang="ja-JP" altLang="en-US" sz="1300">
              <a:solidFill>
                <a:schemeClr val="dk1"/>
              </a:solidFill>
              <a:effectLst/>
              <a:latin typeface="ＭＳ ゴシック"/>
              <a:ea typeface="ＭＳ ゴシック"/>
              <a:cs typeface="+mn-cs"/>
            </a:rPr>
            <a:t>は360,868円で、前年度と比較して6,996円増加している。</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a:solidFill>
                <a:schemeClr val="dk1"/>
              </a:solidFill>
              <a:effectLst/>
              <a:latin typeface="ＭＳ ゴシック"/>
              <a:ea typeface="ＭＳ ゴシック"/>
              <a:cs typeface="+mn-cs"/>
            </a:rPr>
            <a:t>主な要因としては、</a:t>
          </a:r>
          <a:r>
            <a:rPr kumimoji="1" lang="ja-JP" altLang="ja-JP" sz="1300">
              <a:solidFill>
                <a:schemeClr val="dk1"/>
              </a:solidFill>
              <a:effectLst/>
              <a:latin typeface="ＭＳ ゴシック"/>
              <a:ea typeface="ＭＳ ゴシック"/>
              <a:cs typeface="+mn-cs"/>
            </a:rPr>
            <a:t>新型コロナウイルスワクチン接種事業の事業費等の減少により物件費</a:t>
          </a:r>
          <a:r>
            <a:rPr kumimoji="1" lang="ja-JP" altLang="en-US" sz="1300">
              <a:solidFill>
                <a:schemeClr val="dk1"/>
              </a:solidFill>
              <a:effectLst/>
              <a:latin typeface="ＭＳ ゴシック"/>
              <a:ea typeface="ＭＳ ゴシック"/>
              <a:cs typeface="+mn-cs"/>
            </a:rPr>
            <a:t>が2,528円減少した一方で、</a:t>
          </a:r>
          <a:endParaRPr lang="ja-JP" altLang="ja-JP" sz="1300">
            <a:effectLst/>
            <a:latin typeface="ＭＳ ゴシック"/>
            <a:ea typeface="ＭＳ ゴシック"/>
          </a:endParaRPr>
        </a:p>
        <a:p>
          <a:r>
            <a:rPr kumimoji="1" lang="ja-JP" altLang="ja-JP" sz="1300">
              <a:solidFill>
                <a:schemeClr val="dk1"/>
              </a:solidFill>
              <a:effectLst/>
              <a:latin typeface="ＭＳ ゴシック"/>
              <a:ea typeface="ＭＳ ゴシック"/>
              <a:cs typeface="+mn-cs"/>
            </a:rPr>
            <a:t>市民交流センターおあしす長寿命化事業等により普通建設事業費（うち更新整備）</a:t>
          </a:r>
          <a:r>
            <a:rPr kumimoji="1" lang="ja-JP" altLang="en-US" sz="1300">
              <a:solidFill>
                <a:schemeClr val="dk1"/>
              </a:solidFill>
              <a:effectLst/>
              <a:latin typeface="ＭＳ ゴシック"/>
              <a:ea typeface="ＭＳ ゴシック"/>
              <a:cs typeface="+mn-cs"/>
            </a:rPr>
            <a:t>が14,210円増加したことや、</a:t>
          </a:r>
          <a:r>
            <a:rPr kumimoji="1" lang="ja-JP" altLang="en-US" sz="1300">
              <a:latin typeface="ＭＳ ゴシック"/>
              <a:ea typeface="ＭＳ ゴシック"/>
            </a:rPr>
            <a:t>利用者数や利用時間の増により介護・訓練等給付費が増額となったことから</a:t>
          </a:r>
          <a:r>
            <a:rPr kumimoji="1" lang="ja-JP" altLang="en-US" sz="1300">
              <a:solidFill>
                <a:schemeClr val="dk1"/>
              </a:solidFill>
              <a:effectLst/>
              <a:latin typeface="ＭＳ ゴシック"/>
              <a:ea typeface="ＭＳ ゴシック"/>
              <a:cs typeface="+mn-cs"/>
            </a:rPr>
            <a:t>扶助費が8,380円増加したことが挙げられる。</a:t>
          </a:r>
          <a:endParaRPr kumimoji="1" lang="ja-JP" altLang="en-US" sz="1300">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74295</xdr:rowOff>
    </xdr:to>
    <xdr:sp macro="" textlink="">
      <xdr:nvSpPr>
        <xdr:cNvPr id="2" name="正方形/長方形 1">
          <a:extLst>
            <a:ext uri="{FF2B5EF4-FFF2-40B4-BE49-F238E27FC236}">
              <a16:creationId xmlns:a16="http://schemas.microsoft.com/office/drawing/2014/main" id="{00000000-0008-0000-0A00-000002000000}"/>
            </a:ext>
          </a:extLst>
        </xdr:cNvPr>
        <xdr:cNvSpPr/>
      </xdr:nvSpPr>
      <xdr:spPr>
        <a:xfrm>
          <a:off x="577850" y="127000"/>
          <a:ext cx="1142365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18415</xdr:rowOff>
    </xdr:from>
    <xdr:to>
      <xdr:col>120</xdr:col>
      <xdr:colOff>114300</xdr:colOff>
      <xdr:row>4</xdr:row>
      <xdr:rowOff>61595</xdr:rowOff>
    </xdr:to>
    <xdr:sp macro="" textlink="">
      <xdr:nvSpPr>
        <xdr:cNvPr id="3" name="正方形/長方形 2">
          <a:extLst>
            <a:ext uri="{FF2B5EF4-FFF2-40B4-BE49-F238E27FC236}">
              <a16:creationId xmlns:a16="http://schemas.microsoft.com/office/drawing/2014/main" id="{00000000-0008-0000-0A00-000003000000}"/>
            </a:ext>
          </a:extLst>
        </xdr:cNvPr>
        <xdr:cNvSpPr/>
      </xdr:nvSpPr>
      <xdr:spPr>
        <a:xfrm>
          <a:off x="17145000" y="189865"/>
          <a:ext cx="3543300" cy="5461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43180</xdr:rowOff>
    </xdr:from>
    <xdr:to>
      <xdr:col>120</xdr:col>
      <xdr:colOff>88900</xdr:colOff>
      <xdr:row>4</xdr:row>
      <xdr:rowOff>37465</xdr:rowOff>
    </xdr:to>
    <xdr:sp macro="" textlink="">
      <xdr:nvSpPr>
        <xdr:cNvPr id="4" name="正方形/長方形 3">
          <a:extLst>
            <a:ext uri="{FF2B5EF4-FFF2-40B4-BE49-F238E27FC236}">
              <a16:creationId xmlns:a16="http://schemas.microsoft.com/office/drawing/2014/main" id="{00000000-0008-0000-0A00-000004000000}"/>
            </a:ext>
          </a:extLst>
        </xdr:cNvPr>
        <xdr:cNvSpPr/>
      </xdr:nvSpPr>
      <xdr:spPr>
        <a:xfrm>
          <a:off x="17164050" y="214630"/>
          <a:ext cx="349885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68580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A00-000005000000}"/>
            </a:ext>
          </a:extLst>
        </xdr:cNvPr>
        <xdr:cNvSpPr/>
      </xdr:nvSpPr>
      <xdr:spPr>
        <a:xfrm>
          <a:off x="17189450" y="240030"/>
          <a:ext cx="3441700" cy="43434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埼玉県吉川市</a:t>
          </a:r>
        </a:p>
      </xdr:txBody>
    </xdr:sp>
    <xdr:clientData/>
  </xdr:twoCellAnchor>
  <xdr:twoCellAnchor>
    <xdr:from>
      <xdr:col>85</xdr:col>
      <xdr:colOff>63500</xdr:colOff>
      <xdr:row>1</xdr:row>
      <xdr:rowOff>18415</xdr:rowOff>
    </xdr:from>
    <xdr:to>
      <xdr:col>99</xdr:col>
      <xdr:colOff>57150</xdr:colOff>
      <xdr:row>4</xdr:row>
      <xdr:rowOff>61595</xdr:rowOff>
    </xdr:to>
    <xdr:sp macro="" textlink="">
      <xdr:nvSpPr>
        <xdr:cNvPr id="6" name="正方形/長方形 5">
          <a:extLst>
            <a:ext uri="{FF2B5EF4-FFF2-40B4-BE49-F238E27FC236}">
              <a16:creationId xmlns:a16="http://schemas.microsoft.com/office/drawing/2014/main" id="{00000000-0008-0000-0A00-000006000000}"/>
            </a:ext>
          </a:extLst>
        </xdr:cNvPr>
        <xdr:cNvSpPr/>
      </xdr:nvSpPr>
      <xdr:spPr>
        <a:xfrm>
          <a:off x="14636750" y="189865"/>
          <a:ext cx="2393950" cy="5461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43180</xdr:rowOff>
    </xdr:from>
    <xdr:to>
      <xdr:col>99</xdr:col>
      <xdr:colOff>38100</xdr:colOff>
      <xdr:row>4</xdr:row>
      <xdr:rowOff>37465</xdr:rowOff>
    </xdr:to>
    <xdr:sp macro="" textlink="">
      <xdr:nvSpPr>
        <xdr:cNvPr id="7" name="正方形/長方形 6">
          <a:extLst>
            <a:ext uri="{FF2B5EF4-FFF2-40B4-BE49-F238E27FC236}">
              <a16:creationId xmlns:a16="http://schemas.microsoft.com/office/drawing/2014/main" id="{00000000-0008-0000-0A00-000007000000}"/>
            </a:ext>
          </a:extLst>
        </xdr:cNvPr>
        <xdr:cNvSpPr/>
      </xdr:nvSpPr>
      <xdr:spPr>
        <a:xfrm>
          <a:off x="14662150" y="214630"/>
          <a:ext cx="234950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68580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A00-000008000000}"/>
            </a:ext>
          </a:extLst>
        </xdr:cNvPr>
        <xdr:cNvSpPr/>
      </xdr:nvSpPr>
      <xdr:spPr>
        <a:xfrm>
          <a:off x="14687550" y="240030"/>
          <a:ext cx="2292350" cy="4470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31115</xdr:rowOff>
    </xdr:from>
    <xdr:to>
      <xdr:col>57</xdr:col>
      <xdr:colOff>0</xdr:colOff>
      <xdr:row>15</xdr:row>
      <xdr:rowOff>93345</xdr:rowOff>
    </xdr:to>
    <xdr:sp macro="" textlink="">
      <xdr:nvSpPr>
        <xdr:cNvPr id="9" name="正方形/長方形 8">
          <a:extLst>
            <a:ext uri="{FF2B5EF4-FFF2-40B4-BE49-F238E27FC236}">
              <a16:creationId xmlns:a16="http://schemas.microsoft.com/office/drawing/2014/main" id="{00000000-0008-0000-0A00-000009000000}"/>
            </a:ext>
          </a:extLst>
        </xdr:cNvPr>
        <xdr:cNvSpPr/>
      </xdr:nvSpPr>
      <xdr:spPr>
        <a:xfrm>
          <a:off x="685800" y="873125"/>
          <a:ext cx="9086850" cy="173863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61595</xdr:rowOff>
    </xdr:from>
    <xdr:to>
      <xdr:col>12</xdr:col>
      <xdr:colOff>0</xdr:colOff>
      <xdr:row>15</xdr:row>
      <xdr:rowOff>61595</xdr:rowOff>
    </xdr:to>
    <xdr:sp macro="" textlink="">
      <xdr:nvSpPr>
        <xdr:cNvPr id="10" name="正方形/長方形 9">
          <a:extLst>
            <a:ext uri="{FF2B5EF4-FFF2-40B4-BE49-F238E27FC236}">
              <a16:creationId xmlns:a16="http://schemas.microsoft.com/office/drawing/2014/main" id="{00000000-0008-0000-0A00-00000A000000}"/>
            </a:ext>
          </a:extLst>
        </xdr:cNvPr>
        <xdr:cNvSpPr/>
      </xdr:nvSpPr>
      <xdr:spPr>
        <a:xfrm>
          <a:off x="812800" y="903605"/>
          <a:ext cx="1244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61595</xdr:rowOff>
    </xdr:from>
    <xdr:to>
      <xdr:col>19</xdr:col>
      <xdr:colOff>25400</xdr:colOff>
      <xdr:row>15</xdr:row>
      <xdr:rowOff>61595</xdr:rowOff>
    </xdr:to>
    <xdr:sp macro="" textlink="">
      <xdr:nvSpPr>
        <xdr:cNvPr id="11" name="正方形/長方形 10">
          <a:extLst>
            <a:ext uri="{FF2B5EF4-FFF2-40B4-BE49-F238E27FC236}">
              <a16:creationId xmlns:a16="http://schemas.microsoft.com/office/drawing/2014/main" id="{00000000-0008-0000-0A00-00000B000000}"/>
            </a:ext>
          </a:extLst>
        </xdr:cNvPr>
        <xdr:cNvSpPr/>
      </xdr:nvSpPr>
      <xdr:spPr>
        <a:xfrm>
          <a:off x="2012950" y="903605"/>
          <a:ext cx="12700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72,678
70,592
31.66
27,610,509
26,227,145
1,186,495
14,632,287
23,144,736</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61595</xdr:rowOff>
    </xdr:from>
    <xdr:to>
      <xdr:col>26</xdr:col>
      <xdr:colOff>127000</xdr:colOff>
      <xdr:row>15</xdr:row>
      <xdr:rowOff>61595</xdr:rowOff>
    </xdr:to>
    <xdr:sp macro="" textlink="">
      <xdr:nvSpPr>
        <xdr:cNvPr id="12" name="正方形/長方形 11">
          <a:extLst>
            <a:ext uri="{FF2B5EF4-FFF2-40B4-BE49-F238E27FC236}">
              <a16:creationId xmlns:a16="http://schemas.microsoft.com/office/drawing/2014/main" id="{00000000-0008-0000-0A00-00000C000000}"/>
            </a:ext>
          </a:extLst>
        </xdr:cNvPr>
        <xdr:cNvSpPr/>
      </xdr:nvSpPr>
      <xdr:spPr>
        <a:xfrm>
          <a:off x="3213100" y="903605"/>
          <a:ext cx="1371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80645</xdr:rowOff>
    </xdr:from>
    <xdr:to>
      <xdr:col>37</xdr:col>
      <xdr:colOff>63500</xdr:colOff>
      <xdr:row>10</xdr:row>
      <xdr:rowOff>161925</xdr:rowOff>
    </xdr:to>
    <xdr:sp macro="" textlink="">
      <xdr:nvSpPr>
        <xdr:cNvPr id="13" name="正方形/長方形 12">
          <a:extLst>
            <a:ext uri="{FF2B5EF4-FFF2-40B4-BE49-F238E27FC236}">
              <a16:creationId xmlns:a16="http://schemas.microsoft.com/office/drawing/2014/main" id="{00000000-0008-0000-0A00-00000D000000}"/>
            </a:ext>
          </a:extLst>
        </xdr:cNvPr>
        <xdr:cNvSpPr/>
      </xdr:nvSpPr>
      <xdr:spPr>
        <a:xfrm>
          <a:off x="4584700" y="922655"/>
          <a:ext cx="1822450"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80645</xdr:rowOff>
    </xdr:from>
    <xdr:to>
      <xdr:col>44</xdr:col>
      <xdr:colOff>0</xdr:colOff>
      <xdr:row>10</xdr:row>
      <xdr:rowOff>161925</xdr:rowOff>
    </xdr:to>
    <xdr:sp macro="" textlink="">
      <xdr:nvSpPr>
        <xdr:cNvPr id="14" name="正方形/長方形 13">
          <a:extLst>
            <a:ext uri="{FF2B5EF4-FFF2-40B4-BE49-F238E27FC236}">
              <a16:creationId xmlns:a16="http://schemas.microsoft.com/office/drawing/2014/main" id="{00000000-0008-0000-0A00-00000E000000}"/>
            </a:ext>
          </a:extLst>
        </xdr:cNvPr>
        <xdr:cNvSpPr/>
      </xdr:nvSpPr>
      <xdr:spPr>
        <a:xfrm>
          <a:off x="6407150" y="922655"/>
          <a:ext cx="1136650"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6.3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93345</xdr:rowOff>
    </xdr:from>
    <xdr:to>
      <xdr:col>47</xdr:col>
      <xdr:colOff>127000</xdr:colOff>
      <xdr:row>11</xdr:row>
      <xdr:rowOff>5715</xdr:rowOff>
    </xdr:to>
    <xdr:sp macro="" textlink="">
      <xdr:nvSpPr>
        <xdr:cNvPr id="15" name="正方形/長方形 14">
          <a:extLst>
            <a:ext uri="{FF2B5EF4-FFF2-40B4-BE49-F238E27FC236}">
              <a16:creationId xmlns:a16="http://schemas.microsoft.com/office/drawing/2014/main" id="{00000000-0008-0000-0A00-00000F000000}"/>
            </a:ext>
          </a:extLst>
        </xdr:cNvPr>
        <xdr:cNvSpPr/>
      </xdr:nvSpPr>
      <xdr:spPr>
        <a:xfrm>
          <a:off x="7607300" y="935355"/>
          <a:ext cx="577850" cy="9182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117475</xdr:rowOff>
    </xdr:to>
    <xdr:sp macro="" textlink="">
      <xdr:nvSpPr>
        <xdr:cNvPr id="16" name="正方形/長方形 15">
          <a:extLst>
            <a:ext uri="{FF2B5EF4-FFF2-40B4-BE49-F238E27FC236}">
              <a16:creationId xmlns:a16="http://schemas.microsoft.com/office/drawing/2014/main" id="{00000000-0008-0000-0A00-000010000000}"/>
            </a:ext>
          </a:extLst>
        </xdr:cNvPr>
        <xdr:cNvSpPr/>
      </xdr:nvSpPr>
      <xdr:spPr>
        <a:xfrm>
          <a:off x="4584700" y="1680210"/>
          <a:ext cx="182245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117475</xdr:rowOff>
    </xdr:to>
    <xdr:sp macro="" textlink="">
      <xdr:nvSpPr>
        <xdr:cNvPr id="17" name="正方形/長方形 16">
          <a:extLst>
            <a:ext uri="{FF2B5EF4-FFF2-40B4-BE49-F238E27FC236}">
              <a16:creationId xmlns:a16="http://schemas.microsoft.com/office/drawing/2014/main" id="{00000000-0008-0000-0A00-000011000000}"/>
            </a:ext>
          </a:extLst>
        </xdr:cNvPr>
        <xdr:cNvSpPr/>
      </xdr:nvSpPr>
      <xdr:spPr>
        <a:xfrm>
          <a:off x="6470650" y="1680210"/>
          <a:ext cx="342900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－３</a:t>
          </a:r>
        </a:p>
      </xdr:txBody>
    </xdr:sp>
    <xdr:clientData/>
  </xdr:twoCellAnchor>
  <xdr:twoCellAnchor>
    <xdr:from>
      <xdr:col>58</xdr:col>
      <xdr:colOff>25400</xdr:colOff>
      <xdr:row>5</xdr:row>
      <xdr:rowOff>31115</xdr:rowOff>
    </xdr:from>
    <xdr:to>
      <xdr:col>66</xdr:col>
      <xdr:colOff>25400</xdr:colOff>
      <xdr:row>11</xdr:row>
      <xdr:rowOff>142875</xdr:rowOff>
    </xdr:to>
    <xdr:sp macro="" textlink="">
      <xdr:nvSpPr>
        <xdr:cNvPr id="18" name="角丸四角形 17">
          <a:extLst>
            <a:ext uri="{FF2B5EF4-FFF2-40B4-BE49-F238E27FC236}">
              <a16:creationId xmlns:a16="http://schemas.microsoft.com/office/drawing/2014/main" id="{00000000-0008-0000-0A00-000012000000}"/>
            </a:ext>
          </a:extLst>
        </xdr:cNvPr>
        <xdr:cNvSpPr/>
      </xdr:nvSpPr>
      <xdr:spPr>
        <a:xfrm>
          <a:off x="9969500" y="873125"/>
          <a:ext cx="1371600" cy="11176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93345</xdr:rowOff>
    </xdr:from>
    <xdr:to>
      <xdr:col>67</xdr:col>
      <xdr:colOff>31750</xdr:colOff>
      <xdr:row>7</xdr:row>
      <xdr:rowOff>5715</xdr:rowOff>
    </xdr:to>
    <xdr:sp macro="" textlink="">
      <xdr:nvSpPr>
        <xdr:cNvPr id="19" name="正方形/長方形 18">
          <a:extLst>
            <a:ext uri="{FF2B5EF4-FFF2-40B4-BE49-F238E27FC236}">
              <a16:creationId xmlns:a16="http://schemas.microsoft.com/office/drawing/2014/main" id="{00000000-0008-0000-0A00-000013000000}"/>
            </a:ext>
          </a:extLst>
        </xdr:cNvPr>
        <xdr:cNvSpPr/>
      </xdr:nvSpPr>
      <xdr:spPr>
        <a:xfrm>
          <a:off x="10210800" y="935355"/>
          <a:ext cx="13081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18415</xdr:rowOff>
    </xdr:from>
    <xdr:to>
      <xdr:col>67</xdr:col>
      <xdr:colOff>31750</xdr:colOff>
      <xdr:row>8</xdr:row>
      <xdr:rowOff>99060</xdr:rowOff>
    </xdr:to>
    <xdr:sp macro="" textlink="">
      <xdr:nvSpPr>
        <xdr:cNvPr id="20" name="正方形/長方形 19">
          <a:extLst>
            <a:ext uri="{FF2B5EF4-FFF2-40B4-BE49-F238E27FC236}">
              <a16:creationId xmlns:a16="http://schemas.microsoft.com/office/drawing/2014/main" id="{00000000-0008-0000-0A00-000014000000}"/>
            </a:ext>
          </a:extLst>
        </xdr:cNvPr>
        <xdr:cNvSpPr/>
      </xdr:nvSpPr>
      <xdr:spPr>
        <a:xfrm>
          <a:off x="10210800" y="1195705"/>
          <a:ext cx="13081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5715</xdr:rowOff>
    </xdr:from>
    <xdr:to>
      <xdr:col>67</xdr:col>
      <xdr:colOff>31750</xdr:colOff>
      <xdr:row>12</xdr:row>
      <xdr:rowOff>124460</xdr:rowOff>
    </xdr:to>
    <xdr:sp macro="" textlink="">
      <xdr:nvSpPr>
        <xdr:cNvPr id="21" name="正方形/長方形 20">
          <a:extLst>
            <a:ext uri="{FF2B5EF4-FFF2-40B4-BE49-F238E27FC236}">
              <a16:creationId xmlns:a16="http://schemas.microsoft.com/office/drawing/2014/main" id="{00000000-0008-0000-0A00-000015000000}"/>
            </a:ext>
          </a:extLst>
        </xdr:cNvPr>
        <xdr:cNvSpPr/>
      </xdr:nvSpPr>
      <xdr:spPr>
        <a:xfrm>
          <a:off x="10210800" y="1518285"/>
          <a:ext cx="130810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37465</xdr:rowOff>
    </xdr:from>
    <xdr:to>
      <xdr:col>59</xdr:col>
      <xdr:colOff>127000</xdr:colOff>
      <xdr:row>6</xdr:row>
      <xdr:rowOff>37465</xdr:rowOff>
    </xdr:to>
    <xdr:cxnSp macro="">
      <xdr:nvCxnSpPr>
        <xdr:cNvPr id="22" name="直線コネクタ 21">
          <a:extLst>
            <a:ext uri="{FF2B5EF4-FFF2-40B4-BE49-F238E27FC236}">
              <a16:creationId xmlns:a16="http://schemas.microsoft.com/office/drawing/2014/main" id="{00000000-0008-0000-0A00-000016000000}"/>
            </a:ext>
          </a:extLst>
        </xdr:cNvPr>
        <xdr:cNvCxnSpPr/>
      </xdr:nvCxnSpPr>
      <xdr:spPr>
        <a:xfrm flipH="1">
          <a:off x="10052050" y="1047115"/>
          <a:ext cx="1905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154940</xdr:rowOff>
    </xdr:from>
    <xdr:to>
      <xdr:col>59</xdr:col>
      <xdr:colOff>73025</xdr:colOff>
      <xdr:row>6</xdr:row>
      <xdr:rowOff>86995</xdr:rowOff>
    </xdr:to>
    <xdr:sp macro="" textlink="">
      <xdr:nvSpPr>
        <xdr:cNvPr id="23" name="楕円 22">
          <a:extLst>
            <a:ext uri="{FF2B5EF4-FFF2-40B4-BE49-F238E27FC236}">
              <a16:creationId xmlns:a16="http://schemas.microsoft.com/office/drawing/2014/main" id="{00000000-0008-0000-0A00-000017000000}"/>
            </a:ext>
          </a:extLst>
        </xdr:cNvPr>
        <xdr:cNvSpPr/>
      </xdr:nvSpPr>
      <xdr:spPr>
        <a:xfrm>
          <a:off x="10106025" y="99695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80645</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A00-000018000000}"/>
            </a:ext>
          </a:extLst>
        </xdr:cNvPr>
        <xdr:cNvSpPr/>
      </xdr:nvSpPr>
      <xdr:spPr>
        <a:xfrm>
          <a:off x="10106025" y="125793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149225</xdr:rowOff>
    </xdr:from>
    <xdr:to>
      <xdr:col>59</xdr:col>
      <xdr:colOff>17780</xdr:colOff>
      <xdr:row>9</xdr:row>
      <xdr:rowOff>117475</xdr:rowOff>
    </xdr:to>
    <xdr:cxnSp macro="">
      <xdr:nvCxnSpPr>
        <xdr:cNvPr id="25" name="直線コネクタ 24">
          <a:extLst>
            <a:ext uri="{FF2B5EF4-FFF2-40B4-BE49-F238E27FC236}">
              <a16:creationId xmlns:a16="http://schemas.microsoft.com/office/drawing/2014/main" id="{00000000-0008-0000-0A00-000019000000}"/>
            </a:ext>
          </a:extLst>
        </xdr:cNvPr>
        <xdr:cNvCxnSpPr/>
      </xdr:nvCxnSpPr>
      <xdr:spPr>
        <a:xfrm>
          <a:off x="10133330" y="1494155"/>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149225</xdr:rowOff>
    </xdr:from>
    <xdr:to>
      <xdr:col>59</xdr:col>
      <xdr:colOff>107950</xdr:colOff>
      <xdr:row>8</xdr:row>
      <xdr:rowOff>149225</xdr:rowOff>
    </xdr:to>
    <xdr:cxnSp macro="">
      <xdr:nvCxnSpPr>
        <xdr:cNvPr id="26" name="直線コネクタ 25">
          <a:extLst>
            <a:ext uri="{FF2B5EF4-FFF2-40B4-BE49-F238E27FC236}">
              <a16:creationId xmlns:a16="http://schemas.microsoft.com/office/drawing/2014/main" id="{00000000-0008-0000-0A00-00001A000000}"/>
            </a:ext>
          </a:extLst>
        </xdr:cNvPr>
        <xdr:cNvCxnSpPr/>
      </xdr:nvCxnSpPr>
      <xdr:spPr>
        <a:xfrm>
          <a:off x="10071100" y="149415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46990</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A00-00001B000000}"/>
            </a:ext>
          </a:extLst>
        </xdr:cNvPr>
        <xdr:cNvCxnSpPr/>
      </xdr:nvCxnSpPr>
      <xdr:spPr>
        <a:xfrm flipV="1">
          <a:off x="10133330" y="1727200"/>
          <a:ext cx="0" cy="13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18415</xdr:rowOff>
    </xdr:from>
    <xdr:to>
      <xdr:col>59</xdr:col>
      <xdr:colOff>107950</xdr:colOff>
      <xdr:row>11</xdr:row>
      <xdr:rowOff>18415</xdr:rowOff>
    </xdr:to>
    <xdr:cxnSp macro="">
      <xdr:nvCxnSpPr>
        <xdr:cNvPr id="28" name="直線コネクタ 27">
          <a:extLst>
            <a:ext uri="{FF2B5EF4-FFF2-40B4-BE49-F238E27FC236}">
              <a16:creationId xmlns:a16="http://schemas.microsoft.com/office/drawing/2014/main" id="{00000000-0008-0000-0A00-00001C000000}"/>
            </a:ext>
          </a:extLst>
        </xdr:cNvPr>
        <xdr:cNvCxnSpPr/>
      </xdr:nvCxnSpPr>
      <xdr:spPr>
        <a:xfrm>
          <a:off x="10071100" y="186626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111760</xdr:rowOff>
    </xdr:from>
    <xdr:ext cx="8896350" cy="253365"/>
    <xdr:sp macro="" textlink="">
      <xdr:nvSpPr>
        <xdr:cNvPr id="29" name="テキスト ボックス 28">
          <a:extLst>
            <a:ext uri="{FF2B5EF4-FFF2-40B4-BE49-F238E27FC236}">
              <a16:creationId xmlns:a16="http://schemas.microsoft.com/office/drawing/2014/main" id="{00000000-0008-0000-0A00-00001D000000}"/>
            </a:ext>
          </a:extLst>
        </xdr:cNvPr>
        <xdr:cNvSpPr txBox="1"/>
      </xdr:nvSpPr>
      <xdr:spPr>
        <a:xfrm>
          <a:off x="641350" y="2797810"/>
          <a:ext cx="88963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86995</xdr:rowOff>
    </xdr:from>
    <xdr:ext cx="6046470" cy="249555"/>
    <xdr:sp macro="" textlink="">
      <xdr:nvSpPr>
        <xdr:cNvPr id="30" name="テキスト ボックス 29">
          <a:extLst>
            <a:ext uri="{FF2B5EF4-FFF2-40B4-BE49-F238E27FC236}">
              <a16:creationId xmlns:a16="http://schemas.microsoft.com/office/drawing/2014/main" id="{00000000-0008-0000-0A00-00001E000000}"/>
            </a:ext>
          </a:extLst>
        </xdr:cNvPr>
        <xdr:cNvSpPr txBox="1"/>
      </xdr:nvSpPr>
      <xdr:spPr>
        <a:xfrm>
          <a:off x="641350" y="3108325"/>
          <a:ext cx="60464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61595</xdr:rowOff>
    </xdr:from>
    <xdr:ext cx="8231505" cy="252730"/>
    <xdr:sp macro="" textlink="">
      <xdr:nvSpPr>
        <xdr:cNvPr id="31" name="テキスト ボックス 30">
          <a:extLst>
            <a:ext uri="{FF2B5EF4-FFF2-40B4-BE49-F238E27FC236}">
              <a16:creationId xmlns:a16="http://schemas.microsoft.com/office/drawing/2014/main" id="{00000000-0008-0000-0A00-00001F000000}"/>
            </a:ext>
          </a:extLst>
        </xdr:cNvPr>
        <xdr:cNvSpPr txBox="1"/>
      </xdr:nvSpPr>
      <xdr:spPr>
        <a:xfrm>
          <a:off x="641350" y="3418205"/>
          <a:ext cx="82315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55880</xdr:rowOff>
    </xdr:from>
    <xdr:to>
      <xdr:col>28</xdr:col>
      <xdr:colOff>114300</xdr:colOff>
      <xdr:row>25</xdr:row>
      <xdr:rowOff>31115</xdr:rowOff>
    </xdr:to>
    <xdr:sp macro="" textlink="">
      <xdr:nvSpPr>
        <xdr:cNvPr id="32" name="正方形/長方形 31">
          <a:extLst>
            <a:ext uri="{FF2B5EF4-FFF2-40B4-BE49-F238E27FC236}">
              <a16:creationId xmlns:a16="http://schemas.microsoft.com/office/drawing/2014/main" id="{00000000-0008-0000-0A00-000020000000}"/>
            </a:ext>
          </a:extLst>
        </xdr:cNvPr>
        <xdr:cNvSpPr/>
      </xdr:nvSpPr>
      <xdr:spPr>
        <a:xfrm>
          <a:off x="685800" y="39154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55880</xdr:rowOff>
    </xdr:from>
    <xdr:to>
      <xdr:col>12</xdr:col>
      <xdr:colOff>127000</xdr:colOff>
      <xdr:row>26</xdr:row>
      <xdr:rowOff>136525</xdr:rowOff>
    </xdr:to>
    <xdr:sp macro="" textlink="">
      <xdr:nvSpPr>
        <xdr:cNvPr id="33" name="正方形/長方形 32">
          <a:extLst>
            <a:ext uri="{FF2B5EF4-FFF2-40B4-BE49-F238E27FC236}">
              <a16:creationId xmlns:a16="http://schemas.microsoft.com/office/drawing/2014/main" id="{00000000-0008-0000-0A00-000021000000}"/>
            </a:ext>
          </a:extLst>
        </xdr:cNvPr>
        <xdr:cNvSpPr/>
      </xdr:nvSpPr>
      <xdr:spPr>
        <a:xfrm>
          <a:off x="8128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86995</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A00-000022000000}"/>
            </a:ext>
          </a:extLst>
        </xdr:cNvPr>
        <xdr:cNvSpPr/>
      </xdr:nvSpPr>
      <xdr:spPr>
        <a:xfrm>
          <a:off x="8128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87/108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55880</xdr:rowOff>
    </xdr:from>
    <xdr:to>
      <xdr:col>18</xdr:col>
      <xdr:colOff>0</xdr:colOff>
      <xdr:row>26</xdr:row>
      <xdr:rowOff>136525</xdr:rowOff>
    </xdr:to>
    <xdr:sp macro="" textlink="">
      <xdr:nvSpPr>
        <xdr:cNvPr id="35" name="正方形/長方形 34">
          <a:extLst>
            <a:ext uri="{FF2B5EF4-FFF2-40B4-BE49-F238E27FC236}">
              <a16:creationId xmlns:a16="http://schemas.microsoft.com/office/drawing/2014/main" id="{00000000-0008-0000-0A00-000023000000}"/>
            </a:ext>
          </a:extLst>
        </xdr:cNvPr>
        <xdr:cNvSpPr/>
      </xdr:nvSpPr>
      <xdr:spPr>
        <a:xfrm>
          <a:off x="17145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86995</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A00-000024000000}"/>
            </a:ext>
          </a:extLst>
        </xdr:cNvPr>
        <xdr:cNvSpPr/>
      </xdr:nvSpPr>
      <xdr:spPr>
        <a:xfrm>
          <a:off x="17145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2,645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55880</xdr:rowOff>
    </xdr:from>
    <xdr:to>
      <xdr:col>24</xdr:col>
      <xdr:colOff>0</xdr:colOff>
      <xdr:row>26</xdr:row>
      <xdr:rowOff>136525</xdr:rowOff>
    </xdr:to>
    <xdr:sp macro="" textlink="">
      <xdr:nvSpPr>
        <xdr:cNvPr id="37" name="正方形/長方形 36">
          <a:extLst>
            <a:ext uri="{FF2B5EF4-FFF2-40B4-BE49-F238E27FC236}">
              <a16:creationId xmlns:a16="http://schemas.microsoft.com/office/drawing/2014/main" id="{00000000-0008-0000-0A00-000025000000}"/>
            </a:ext>
          </a:extLst>
        </xdr:cNvPr>
        <xdr:cNvSpPr/>
      </xdr:nvSpPr>
      <xdr:spPr>
        <a:xfrm>
          <a:off x="27432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16</xdr:col>
      <xdr:colOff>0</xdr:colOff>
      <xdr:row>26</xdr:row>
      <xdr:rowOff>86995</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A00-000026000000}"/>
            </a:ext>
          </a:extLst>
        </xdr:cNvPr>
        <xdr:cNvSpPr/>
      </xdr:nvSpPr>
      <xdr:spPr>
        <a:xfrm>
          <a:off x="27432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24765</xdr:rowOff>
    </xdr:from>
    <xdr:to>
      <xdr:col>28</xdr:col>
      <xdr:colOff>114300</xdr:colOff>
      <xdr:row>41</xdr:row>
      <xdr:rowOff>80645</xdr:rowOff>
    </xdr:to>
    <xdr:sp macro="" textlink="">
      <xdr:nvSpPr>
        <xdr:cNvPr id="39" name="正方形/長方形 38">
          <a:extLst>
            <a:ext uri="{FF2B5EF4-FFF2-40B4-BE49-F238E27FC236}">
              <a16:creationId xmlns:a16="http://schemas.microsoft.com/office/drawing/2014/main" id="{00000000-0008-0000-0A00-000027000000}"/>
            </a:ext>
          </a:extLst>
        </xdr:cNvPr>
        <xdr:cNvSpPr/>
      </xdr:nvSpPr>
      <xdr:spPr>
        <a:xfrm>
          <a:off x="685800" y="47224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5715</xdr:rowOff>
    </xdr:from>
    <xdr:ext cx="346075" cy="219710"/>
    <xdr:sp macro="" textlink="">
      <xdr:nvSpPr>
        <xdr:cNvPr id="40" name="テキスト ボックス 39">
          <a:extLst>
            <a:ext uri="{FF2B5EF4-FFF2-40B4-BE49-F238E27FC236}">
              <a16:creationId xmlns:a16="http://schemas.microsoft.com/office/drawing/2014/main" id="{00000000-0008-0000-0A00-000028000000}"/>
            </a:ext>
          </a:extLst>
        </xdr:cNvPr>
        <xdr:cNvSpPr txBox="1"/>
      </xdr:nvSpPr>
      <xdr:spPr>
        <a:xfrm>
          <a:off x="666750" y="4535805"/>
          <a:ext cx="34607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80645</xdr:rowOff>
    </xdr:from>
    <xdr:to>
      <xdr:col>28</xdr:col>
      <xdr:colOff>114300</xdr:colOff>
      <xdr:row>41</xdr:row>
      <xdr:rowOff>80645</xdr:rowOff>
    </xdr:to>
    <xdr:cxnSp macro="">
      <xdr:nvCxnSpPr>
        <xdr:cNvPr id="41" name="直線コネクタ 40">
          <a:extLst>
            <a:ext uri="{FF2B5EF4-FFF2-40B4-BE49-F238E27FC236}">
              <a16:creationId xmlns:a16="http://schemas.microsoft.com/office/drawing/2014/main" id="{00000000-0008-0000-0A00-000029000000}"/>
            </a:ext>
          </a:extLst>
        </xdr:cNvPr>
        <xdr:cNvCxnSpPr/>
      </xdr:nvCxnSpPr>
      <xdr:spPr>
        <a:xfrm>
          <a:off x="685800" y="69576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40</xdr:row>
      <xdr:rowOff>109220</xdr:rowOff>
    </xdr:from>
    <xdr:ext cx="463550" cy="249555"/>
    <xdr:sp macro="" textlink="">
      <xdr:nvSpPr>
        <xdr:cNvPr id="42" name="テキスト ボックス 41">
          <a:extLst>
            <a:ext uri="{FF2B5EF4-FFF2-40B4-BE49-F238E27FC236}">
              <a16:creationId xmlns:a16="http://schemas.microsoft.com/office/drawing/2014/main" id="{00000000-0008-0000-0A00-00002A000000}"/>
            </a:ext>
          </a:extLst>
        </xdr:cNvPr>
        <xdr:cNvSpPr txBox="1"/>
      </xdr:nvSpPr>
      <xdr:spPr>
        <a:xfrm>
          <a:off x="275590" y="6818630"/>
          <a:ext cx="4635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38</xdr:row>
      <xdr:rowOff>136525</xdr:rowOff>
    </xdr:from>
    <xdr:to>
      <xdr:col>28</xdr:col>
      <xdr:colOff>114300</xdr:colOff>
      <xdr:row>38</xdr:row>
      <xdr:rowOff>136525</xdr:rowOff>
    </xdr:to>
    <xdr:cxnSp macro="">
      <xdr:nvCxnSpPr>
        <xdr:cNvPr id="43" name="直線コネクタ 42">
          <a:extLst>
            <a:ext uri="{FF2B5EF4-FFF2-40B4-BE49-F238E27FC236}">
              <a16:creationId xmlns:a16="http://schemas.microsoft.com/office/drawing/2014/main" id="{00000000-0008-0000-0A00-00002B000000}"/>
            </a:ext>
          </a:extLst>
        </xdr:cNvPr>
        <xdr:cNvCxnSpPr/>
      </xdr:nvCxnSpPr>
      <xdr:spPr>
        <a:xfrm>
          <a:off x="685800" y="65106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37</xdr:row>
      <xdr:rowOff>165100</xdr:rowOff>
    </xdr:from>
    <xdr:ext cx="463550" cy="249555"/>
    <xdr:sp macro="" textlink="">
      <xdr:nvSpPr>
        <xdr:cNvPr id="44" name="テキスト ボックス 43">
          <a:extLst>
            <a:ext uri="{FF2B5EF4-FFF2-40B4-BE49-F238E27FC236}">
              <a16:creationId xmlns:a16="http://schemas.microsoft.com/office/drawing/2014/main" id="{00000000-0008-0000-0A00-00002C000000}"/>
            </a:ext>
          </a:extLst>
        </xdr:cNvPr>
        <xdr:cNvSpPr txBox="1"/>
      </xdr:nvSpPr>
      <xdr:spPr>
        <a:xfrm>
          <a:off x="275590" y="6371590"/>
          <a:ext cx="4635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4</xdr:col>
      <xdr:colOff>0</xdr:colOff>
      <xdr:row>36</xdr:row>
      <xdr:rowOff>24765</xdr:rowOff>
    </xdr:from>
    <xdr:to>
      <xdr:col>28</xdr:col>
      <xdr:colOff>114300</xdr:colOff>
      <xdr:row>36</xdr:row>
      <xdr:rowOff>24765</xdr:rowOff>
    </xdr:to>
    <xdr:cxnSp macro="">
      <xdr:nvCxnSpPr>
        <xdr:cNvPr id="45" name="直線コネクタ 44">
          <a:extLst>
            <a:ext uri="{FF2B5EF4-FFF2-40B4-BE49-F238E27FC236}">
              <a16:creationId xmlns:a16="http://schemas.microsoft.com/office/drawing/2014/main" id="{00000000-0008-0000-0A00-00002D000000}"/>
            </a:ext>
          </a:extLst>
        </xdr:cNvPr>
        <xdr:cNvCxnSpPr/>
      </xdr:nvCxnSpPr>
      <xdr:spPr>
        <a:xfrm>
          <a:off x="685800" y="60636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35</xdr:row>
      <xdr:rowOff>53340</xdr:rowOff>
    </xdr:from>
    <xdr:ext cx="463550" cy="249555"/>
    <xdr:sp macro="" textlink="">
      <xdr:nvSpPr>
        <xdr:cNvPr id="46" name="テキスト ボックス 45">
          <a:extLst>
            <a:ext uri="{FF2B5EF4-FFF2-40B4-BE49-F238E27FC236}">
              <a16:creationId xmlns:a16="http://schemas.microsoft.com/office/drawing/2014/main" id="{00000000-0008-0000-0A00-00002E000000}"/>
            </a:ext>
          </a:extLst>
        </xdr:cNvPr>
        <xdr:cNvSpPr txBox="1"/>
      </xdr:nvSpPr>
      <xdr:spPr>
        <a:xfrm>
          <a:off x="275590" y="5924550"/>
          <a:ext cx="4635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4</xdr:col>
      <xdr:colOff>0</xdr:colOff>
      <xdr:row>33</xdr:row>
      <xdr:rowOff>80645</xdr:rowOff>
    </xdr:from>
    <xdr:to>
      <xdr:col>28</xdr:col>
      <xdr:colOff>114300</xdr:colOff>
      <xdr:row>33</xdr:row>
      <xdr:rowOff>80645</xdr:rowOff>
    </xdr:to>
    <xdr:cxnSp macro="">
      <xdr:nvCxnSpPr>
        <xdr:cNvPr id="47" name="直線コネクタ 46">
          <a:extLst>
            <a:ext uri="{FF2B5EF4-FFF2-40B4-BE49-F238E27FC236}">
              <a16:creationId xmlns:a16="http://schemas.microsoft.com/office/drawing/2014/main" id="{00000000-0008-0000-0A00-00002F000000}"/>
            </a:ext>
          </a:extLst>
        </xdr:cNvPr>
        <xdr:cNvCxnSpPr/>
      </xdr:nvCxnSpPr>
      <xdr:spPr>
        <a:xfrm>
          <a:off x="685800" y="561657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32</xdr:row>
      <xdr:rowOff>109220</xdr:rowOff>
    </xdr:from>
    <xdr:ext cx="463550" cy="249555"/>
    <xdr:sp macro="" textlink="">
      <xdr:nvSpPr>
        <xdr:cNvPr id="48" name="テキスト ボックス 47">
          <a:extLst>
            <a:ext uri="{FF2B5EF4-FFF2-40B4-BE49-F238E27FC236}">
              <a16:creationId xmlns:a16="http://schemas.microsoft.com/office/drawing/2014/main" id="{00000000-0008-0000-0A00-000030000000}"/>
            </a:ext>
          </a:extLst>
        </xdr:cNvPr>
        <xdr:cNvSpPr txBox="1"/>
      </xdr:nvSpPr>
      <xdr:spPr>
        <a:xfrm>
          <a:off x="275590" y="5477510"/>
          <a:ext cx="4635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4</xdr:col>
      <xdr:colOff>0</xdr:colOff>
      <xdr:row>30</xdr:row>
      <xdr:rowOff>136525</xdr:rowOff>
    </xdr:from>
    <xdr:to>
      <xdr:col>28</xdr:col>
      <xdr:colOff>114300</xdr:colOff>
      <xdr:row>30</xdr:row>
      <xdr:rowOff>136525</xdr:rowOff>
    </xdr:to>
    <xdr:cxnSp macro="">
      <xdr:nvCxnSpPr>
        <xdr:cNvPr id="49" name="直線コネクタ 48">
          <a:extLst>
            <a:ext uri="{FF2B5EF4-FFF2-40B4-BE49-F238E27FC236}">
              <a16:creationId xmlns:a16="http://schemas.microsoft.com/office/drawing/2014/main" id="{00000000-0008-0000-0A00-000031000000}"/>
            </a:ext>
          </a:extLst>
        </xdr:cNvPr>
        <xdr:cNvCxnSpPr/>
      </xdr:nvCxnSpPr>
      <xdr:spPr>
        <a:xfrm>
          <a:off x="685800" y="516953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29</xdr:row>
      <xdr:rowOff>165100</xdr:rowOff>
    </xdr:from>
    <xdr:ext cx="463550" cy="249555"/>
    <xdr:sp macro="" textlink="">
      <xdr:nvSpPr>
        <xdr:cNvPr id="50" name="テキスト ボックス 49">
          <a:extLst>
            <a:ext uri="{FF2B5EF4-FFF2-40B4-BE49-F238E27FC236}">
              <a16:creationId xmlns:a16="http://schemas.microsoft.com/office/drawing/2014/main" id="{00000000-0008-0000-0A00-000032000000}"/>
            </a:ext>
          </a:extLst>
        </xdr:cNvPr>
        <xdr:cNvSpPr txBox="1"/>
      </xdr:nvSpPr>
      <xdr:spPr>
        <a:xfrm>
          <a:off x="275590" y="5030470"/>
          <a:ext cx="4635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4</xdr:col>
      <xdr:colOff>0</xdr:colOff>
      <xdr:row>28</xdr:row>
      <xdr:rowOff>24765</xdr:rowOff>
    </xdr:from>
    <xdr:to>
      <xdr:col>28</xdr:col>
      <xdr:colOff>114300</xdr:colOff>
      <xdr:row>28</xdr:row>
      <xdr:rowOff>24765</xdr:rowOff>
    </xdr:to>
    <xdr:cxnSp macro="">
      <xdr:nvCxnSpPr>
        <xdr:cNvPr id="51" name="直線コネクタ 50">
          <a:extLst>
            <a:ext uri="{FF2B5EF4-FFF2-40B4-BE49-F238E27FC236}">
              <a16:creationId xmlns:a16="http://schemas.microsoft.com/office/drawing/2014/main" id="{00000000-0008-0000-0A00-000033000000}"/>
            </a:ext>
          </a:extLst>
        </xdr:cNvPr>
        <xdr:cNvCxnSpPr/>
      </xdr:nvCxnSpPr>
      <xdr:spPr>
        <a:xfrm>
          <a:off x="685800" y="4722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27</xdr:row>
      <xdr:rowOff>53340</xdr:rowOff>
    </xdr:from>
    <xdr:ext cx="463550" cy="249555"/>
    <xdr:sp macro="" textlink="">
      <xdr:nvSpPr>
        <xdr:cNvPr id="52" name="テキスト ボックス 51">
          <a:extLst>
            <a:ext uri="{FF2B5EF4-FFF2-40B4-BE49-F238E27FC236}">
              <a16:creationId xmlns:a16="http://schemas.microsoft.com/office/drawing/2014/main" id="{00000000-0008-0000-0A00-000034000000}"/>
            </a:ext>
          </a:extLst>
        </xdr:cNvPr>
        <xdr:cNvSpPr txBox="1"/>
      </xdr:nvSpPr>
      <xdr:spPr>
        <a:xfrm>
          <a:off x="275590" y="4583430"/>
          <a:ext cx="4635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4</xdr:col>
      <xdr:colOff>0</xdr:colOff>
      <xdr:row>28</xdr:row>
      <xdr:rowOff>24765</xdr:rowOff>
    </xdr:from>
    <xdr:to>
      <xdr:col>28</xdr:col>
      <xdr:colOff>114300</xdr:colOff>
      <xdr:row>41</xdr:row>
      <xdr:rowOff>80645</xdr:rowOff>
    </xdr:to>
    <xdr:sp macro="" textlink="">
      <xdr:nvSpPr>
        <xdr:cNvPr id="53" name="議会費グラフ枠">
          <a:extLst>
            <a:ext uri="{FF2B5EF4-FFF2-40B4-BE49-F238E27FC236}">
              <a16:creationId xmlns:a16="http://schemas.microsoft.com/office/drawing/2014/main" id="{00000000-0008-0000-0A00-000035000000}"/>
            </a:ext>
          </a:extLst>
        </xdr:cNvPr>
        <xdr:cNvSpPr/>
      </xdr:nvSpPr>
      <xdr:spPr>
        <a:xfrm>
          <a:off x="685800" y="47224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38735</xdr:rowOff>
    </xdr:from>
    <xdr:to>
      <xdr:col>24</xdr:col>
      <xdr:colOff>62865</xdr:colOff>
      <xdr:row>38</xdr:row>
      <xdr:rowOff>1270</xdr:rowOff>
    </xdr:to>
    <xdr:cxnSp macro="">
      <xdr:nvCxnSpPr>
        <xdr:cNvPr id="54" name="直線コネクタ 53">
          <a:extLst>
            <a:ext uri="{FF2B5EF4-FFF2-40B4-BE49-F238E27FC236}">
              <a16:creationId xmlns:a16="http://schemas.microsoft.com/office/drawing/2014/main" id="{00000000-0008-0000-0A00-000036000000}"/>
            </a:ext>
          </a:extLst>
        </xdr:cNvPr>
        <xdr:cNvCxnSpPr/>
      </xdr:nvCxnSpPr>
      <xdr:spPr>
        <a:xfrm flipV="1">
          <a:off x="4176395" y="5239385"/>
          <a:ext cx="1270" cy="11360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5080</xdr:rowOff>
    </xdr:from>
    <xdr:ext cx="469900" cy="253365"/>
    <xdr:sp macro="" textlink="">
      <xdr:nvSpPr>
        <xdr:cNvPr id="55" name="議会費最小値テキスト">
          <a:extLst>
            <a:ext uri="{FF2B5EF4-FFF2-40B4-BE49-F238E27FC236}">
              <a16:creationId xmlns:a16="http://schemas.microsoft.com/office/drawing/2014/main" id="{00000000-0008-0000-0A00-000037000000}"/>
            </a:ext>
          </a:extLst>
        </xdr:cNvPr>
        <xdr:cNvSpPr txBox="1"/>
      </xdr:nvSpPr>
      <xdr:spPr>
        <a:xfrm>
          <a:off x="4229100" y="637921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2,303</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1270</xdr:rowOff>
    </xdr:from>
    <xdr:to>
      <xdr:col>24</xdr:col>
      <xdr:colOff>152400</xdr:colOff>
      <xdr:row>38</xdr:row>
      <xdr:rowOff>1270</xdr:rowOff>
    </xdr:to>
    <xdr:cxnSp macro="">
      <xdr:nvCxnSpPr>
        <xdr:cNvPr id="56" name="直線コネクタ 55">
          <a:extLst>
            <a:ext uri="{FF2B5EF4-FFF2-40B4-BE49-F238E27FC236}">
              <a16:creationId xmlns:a16="http://schemas.microsoft.com/office/drawing/2014/main" id="{00000000-0008-0000-0A00-000038000000}"/>
            </a:ext>
          </a:extLst>
        </xdr:cNvPr>
        <xdr:cNvCxnSpPr/>
      </xdr:nvCxnSpPr>
      <xdr:spPr>
        <a:xfrm>
          <a:off x="4108450" y="63754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153670</xdr:rowOff>
    </xdr:from>
    <xdr:ext cx="469900" cy="252730"/>
    <xdr:sp macro="" textlink="">
      <xdr:nvSpPr>
        <xdr:cNvPr id="57" name="議会費最大値テキスト">
          <a:extLst>
            <a:ext uri="{FF2B5EF4-FFF2-40B4-BE49-F238E27FC236}">
              <a16:creationId xmlns:a16="http://schemas.microsoft.com/office/drawing/2014/main" id="{00000000-0008-0000-0A00-000039000000}"/>
            </a:ext>
          </a:extLst>
        </xdr:cNvPr>
        <xdr:cNvSpPr txBox="1"/>
      </xdr:nvSpPr>
      <xdr:spPr>
        <a:xfrm>
          <a:off x="4229100" y="501904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4,844</a:t>
          </a:r>
          <a:endParaRPr kumimoji="1" lang="ja-JP" altLang="en-US" sz="1000" b="1">
            <a:latin typeface="ＭＳ Ｐゴシック"/>
          </a:endParaRPr>
        </a:p>
      </xdr:txBody>
    </xdr:sp>
    <xdr:clientData/>
  </xdr:oneCellAnchor>
  <xdr:twoCellAnchor>
    <xdr:from>
      <xdr:col>23</xdr:col>
      <xdr:colOff>165100</xdr:colOff>
      <xdr:row>31</xdr:row>
      <xdr:rowOff>38735</xdr:rowOff>
    </xdr:from>
    <xdr:to>
      <xdr:col>24</xdr:col>
      <xdr:colOff>152400</xdr:colOff>
      <xdr:row>31</xdr:row>
      <xdr:rowOff>38735</xdr:rowOff>
    </xdr:to>
    <xdr:cxnSp macro="">
      <xdr:nvCxnSpPr>
        <xdr:cNvPr id="58" name="直線コネクタ 57">
          <a:extLst>
            <a:ext uri="{FF2B5EF4-FFF2-40B4-BE49-F238E27FC236}">
              <a16:creationId xmlns:a16="http://schemas.microsoft.com/office/drawing/2014/main" id="{00000000-0008-0000-0A00-00003A000000}"/>
            </a:ext>
          </a:extLst>
        </xdr:cNvPr>
        <xdr:cNvCxnSpPr/>
      </xdr:nvCxnSpPr>
      <xdr:spPr>
        <a:xfrm>
          <a:off x="4108450" y="523938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36</xdr:row>
      <xdr:rowOff>95885</xdr:rowOff>
    </xdr:from>
    <xdr:to>
      <xdr:col>24</xdr:col>
      <xdr:colOff>63500</xdr:colOff>
      <xdr:row>36</xdr:row>
      <xdr:rowOff>110490</xdr:rowOff>
    </xdr:to>
    <xdr:cxnSp macro="">
      <xdr:nvCxnSpPr>
        <xdr:cNvPr id="59" name="直線コネクタ 58">
          <a:extLst>
            <a:ext uri="{FF2B5EF4-FFF2-40B4-BE49-F238E27FC236}">
              <a16:creationId xmlns:a16="http://schemas.microsoft.com/office/drawing/2014/main" id="{00000000-0008-0000-0A00-00003B000000}"/>
            </a:ext>
          </a:extLst>
        </xdr:cNvPr>
        <xdr:cNvCxnSpPr/>
      </xdr:nvCxnSpPr>
      <xdr:spPr>
        <a:xfrm flipV="1">
          <a:off x="3429000" y="6134735"/>
          <a:ext cx="7493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26035</xdr:rowOff>
    </xdr:from>
    <xdr:ext cx="469900" cy="253365"/>
    <xdr:sp macro="" textlink="">
      <xdr:nvSpPr>
        <xdr:cNvPr id="60" name="議会費平均値テキスト">
          <a:extLst>
            <a:ext uri="{FF2B5EF4-FFF2-40B4-BE49-F238E27FC236}">
              <a16:creationId xmlns:a16="http://schemas.microsoft.com/office/drawing/2014/main" id="{00000000-0008-0000-0A00-00003C000000}"/>
            </a:ext>
          </a:extLst>
        </xdr:cNvPr>
        <xdr:cNvSpPr txBox="1"/>
      </xdr:nvSpPr>
      <xdr:spPr>
        <a:xfrm>
          <a:off x="4229100" y="5729605"/>
          <a:ext cx="4699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3,311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3810</xdr:rowOff>
    </xdr:from>
    <xdr:to>
      <xdr:col>24</xdr:col>
      <xdr:colOff>114300</xdr:colOff>
      <xdr:row>35</xdr:row>
      <xdr:rowOff>103505</xdr:rowOff>
    </xdr:to>
    <xdr:sp macro="" textlink="">
      <xdr:nvSpPr>
        <xdr:cNvPr id="61" name="フローチャート: 判断 60">
          <a:extLst>
            <a:ext uri="{FF2B5EF4-FFF2-40B4-BE49-F238E27FC236}">
              <a16:creationId xmlns:a16="http://schemas.microsoft.com/office/drawing/2014/main" id="{00000000-0008-0000-0A00-00003D000000}"/>
            </a:ext>
          </a:extLst>
        </xdr:cNvPr>
        <xdr:cNvSpPr/>
      </xdr:nvSpPr>
      <xdr:spPr>
        <a:xfrm>
          <a:off x="4127500" y="587502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110490</xdr:rowOff>
    </xdr:from>
    <xdr:to>
      <xdr:col>19</xdr:col>
      <xdr:colOff>171450</xdr:colOff>
      <xdr:row>36</xdr:row>
      <xdr:rowOff>137795</xdr:rowOff>
    </xdr:to>
    <xdr:cxnSp macro="">
      <xdr:nvCxnSpPr>
        <xdr:cNvPr id="62" name="直線コネクタ 61">
          <a:extLst>
            <a:ext uri="{FF2B5EF4-FFF2-40B4-BE49-F238E27FC236}">
              <a16:creationId xmlns:a16="http://schemas.microsoft.com/office/drawing/2014/main" id="{00000000-0008-0000-0A00-00003E000000}"/>
            </a:ext>
          </a:extLst>
        </xdr:cNvPr>
        <xdr:cNvCxnSpPr/>
      </xdr:nvCxnSpPr>
      <xdr:spPr>
        <a:xfrm flipV="1">
          <a:off x="2622550" y="6149340"/>
          <a:ext cx="80645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28575</xdr:rowOff>
    </xdr:from>
    <xdr:to>
      <xdr:col>20</xdr:col>
      <xdr:colOff>38100</xdr:colOff>
      <xdr:row>35</xdr:row>
      <xdr:rowOff>128270</xdr:rowOff>
    </xdr:to>
    <xdr:sp macro="" textlink="">
      <xdr:nvSpPr>
        <xdr:cNvPr id="63" name="フローチャート: 判断 62">
          <a:extLst>
            <a:ext uri="{FF2B5EF4-FFF2-40B4-BE49-F238E27FC236}">
              <a16:creationId xmlns:a16="http://schemas.microsoft.com/office/drawing/2014/main" id="{00000000-0008-0000-0A00-00003F000000}"/>
            </a:ext>
          </a:extLst>
        </xdr:cNvPr>
        <xdr:cNvSpPr/>
      </xdr:nvSpPr>
      <xdr:spPr>
        <a:xfrm>
          <a:off x="3384550" y="589978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33</xdr:row>
      <xdr:rowOff>144145</xdr:rowOff>
    </xdr:from>
    <xdr:ext cx="469900" cy="250190"/>
    <xdr:sp macro="" textlink="">
      <xdr:nvSpPr>
        <xdr:cNvPr id="64" name="テキスト ボックス 63">
          <a:extLst>
            <a:ext uri="{FF2B5EF4-FFF2-40B4-BE49-F238E27FC236}">
              <a16:creationId xmlns:a16="http://schemas.microsoft.com/office/drawing/2014/main" id="{00000000-0008-0000-0A00-000040000000}"/>
            </a:ext>
          </a:extLst>
        </xdr:cNvPr>
        <xdr:cNvSpPr txBox="1"/>
      </xdr:nvSpPr>
      <xdr:spPr>
        <a:xfrm>
          <a:off x="3219450" y="5680075"/>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3,256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36</xdr:row>
      <xdr:rowOff>137795</xdr:rowOff>
    </xdr:from>
    <xdr:to>
      <xdr:col>15</xdr:col>
      <xdr:colOff>50800</xdr:colOff>
      <xdr:row>36</xdr:row>
      <xdr:rowOff>137795</xdr:rowOff>
    </xdr:to>
    <xdr:cxnSp macro="">
      <xdr:nvCxnSpPr>
        <xdr:cNvPr id="65" name="直線コネクタ 64">
          <a:extLst>
            <a:ext uri="{FF2B5EF4-FFF2-40B4-BE49-F238E27FC236}">
              <a16:creationId xmlns:a16="http://schemas.microsoft.com/office/drawing/2014/main" id="{00000000-0008-0000-0A00-000041000000}"/>
            </a:ext>
          </a:extLst>
        </xdr:cNvPr>
        <xdr:cNvCxnSpPr/>
      </xdr:nvCxnSpPr>
      <xdr:spPr>
        <a:xfrm>
          <a:off x="1828800" y="6176645"/>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16510</xdr:rowOff>
    </xdr:from>
    <xdr:to>
      <xdr:col>15</xdr:col>
      <xdr:colOff>101600</xdr:colOff>
      <xdr:row>35</xdr:row>
      <xdr:rowOff>115570</xdr:rowOff>
    </xdr:to>
    <xdr:sp macro="" textlink="">
      <xdr:nvSpPr>
        <xdr:cNvPr id="66" name="フローチャート: 判断 65">
          <a:extLst>
            <a:ext uri="{FF2B5EF4-FFF2-40B4-BE49-F238E27FC236}">
              <a16:creationId xmlns:a16="http://schemas.microsoft.com/office/drawing/2014/main" id="{00000000-0008-0000-0A00-000042000000}"/>
            </a:ext>
          </a:extLst>
        </xdr:cNvPr>
        <xdr:cNvSpPr/>
      </xdr:nvSpPr>
      <xdr:spPr>
        <a:xfrm>
          <a:off x="2571750" y="588772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33</xdr:row>
      <xdr:rowOff>131445</xdr:rowOff>
    </xdr:from>
    <xdr:ext cx="469900" cy="252730"/>
    <xdr:sp macro="" textlink="">
      <xdr:nvSpPr>
        <xdr:cNvPr id="67" name="テキスト ボックス 66">
          <a:extLst>
            <a:ext uri="{FF2B5EF4-FFF2-40B4-BE49-F238E27FC236}">
              <a16:creationId xmlns:a16="http://schemas.microsoft.com/office/drawing/2014/main" id="{00000000-0008-0000-0A00-000043000000}"/>
            </a:ext>
          </a:extLst>
        </xdr:cNvPr>
        <xdr:cNvSpPr txBox="1"/>
      </xdr:nvSpPr>
      <xdr:spPr>
        <a:xfrm>
          <a:off x="2406650" y="566737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3,284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36</xdr:row>
      <xdr:rowOff>111125</xdr:rowOff>
    </xdr:from>
    <xdr:to>
      <xdr:col>10</xdr:col>
      <xdr:colOff>114300</xdr:colOff>
      <xdr:row>36</xdr:row>
      <xdr:rowOff>137795</xdr:rowOff>
    </xdr:to>
    <xdr:cxnSp macro="">
      <xdr:nvCxnSpPr>
        <xdr:cNvPr id="68" name="直線コネクタ 67">
          <a:extLst>
            <a:ext uri="{FF2B5EF4-FFF2-40B4-BE49-F238E27FC236}">
              <a16:creationId xmlns:a16="http://schemas.microsoft.com/office/drawing/2014/main" id="{00000000-0008-0000-0A00-000044000000}"/>
            </a:ext>
          </a:extLst>
        </xdr:cNvPr>
        <xdr:cNvCxnSpPr/>
      </xdr:nvCxnSpPr>
      <xdr:spPr>
        <a:xfrm>
          <a:off x="1028700" y="6149975"/>
          <a:ext cx="8001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36195</xdr:rowOff>
    </xdr:from>
    <xdr:to>
      <xdr:col>10</xdr:col>
      <xdr:colOff>165100</xdr:colOff>
      <xdr:row>35</xdr:row>
      <xdr:rowOff>135255</xdr:rowOff>
    </xdr:to>
    <xdr:sp macro="" textlink="">
      <xdr:nvSpPr>
        <xdr:cNvPr id="69" name="フローチャート: 判断 68">
          <a:extLst>
            <a:ext uri="{FF2B5EF4-FFF2-40B4-BE49-F238E27FC236}">
              <a16:creationId xmlns:a16="http://schemas.microsoft.com/office/drawing/2014/main" id="{00000000-0008-0000-0A00-000045000000}"/>
            </a:ext>
          </a:extLst>
        </xdr:cNvPr>
        <xdr:cNvSpPr/>
      </xdr:nvSpPr>
      <xdr:spPr>
        <a:xfrm>
          <a:off x="1778000" y="590740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33</xdr:row>
      <xdr:rowOff>151130</xdr:rowOff>
    </xdr:from>
    <xdr:ext cx="469900" cy="252730"/>
    <xdr:sp macro="" textlink="">
      <xdr:nvSpPr>
        <xdr:cNvPr id="70" name="テキスト ボックス 69">
          <a:extLst>
            <a:ext uri="{FF2B5EF4-FFF2-40B4-BE49-F238E27FC236}">
              <a16:creationId xmlns:a16="http://schemas.microsoft.com/office/drawing/2014/main" id="{00000000-0008-0000-0A00-000046000000}"/>
            </a:ext>
          </a:extLst>
        </xdr:cNvPr>
        <xdr:cNvSpPr txBox="1"/>
      </xdr:nvSpPr>
      <xdr:spPr>
        <a:xfrm>
          <a:off x="1612900" y="568706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3,239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35</xdr:row>
      <xdr:rowOff>27305</xdr:rowOff>
    </xdr:from>
    <xdr:to>
      <xdr:col>6</xdr:col>
      <xdr:colOff>38100</xdr:colOff>
      <xdr:row>35</xdr:row>
      <xdr:rowOff>127000</xdr:rowOff>
    </xdr:to>
    <xdr:sp macro="" textlink="">
      <xdr:nvSpPr>
        <xdr:cNvPr id="71" name="フローチャート: 判断 70">
          <a:extLst>
            <a:ext uri="{FF2B5EF4-FFF2-40B4-BE49-F238E27FC236}">
              <a16:creationId xmlns:a16="http://schemas.microsoft.com/office/drawing/2014/main" id="{00000000-0008-0000-0A00-000047000000}"/>
            </a:ext>
          </a:extLst>
        </xdr:cNvPr>
        <xdr:cNvSpPr/>
      </xdr:nvSpPr>
      <xdr:spPr>
        <a:xfrm>
          <a:off x="984250" y="589851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33</xdr:row>
      <xdr:rowOff>142875</xdr:rowOff>
    </xdr:from>
    <xdr:ext cx="469900" cy="249555"/>
    <xdr:sp macro="" textlink="">
      <xdr:nvSpPr>
        <xdr:cNvPr id="72" name="テキスト ボックス 71">
          <a:extLst>
            <a:ext uri="{FF2B5EF4-FFF2-40B4-BE49-F238E27FC236}">
              <a16:creationId xmlns:a16="http://schemas.microsoft.com/office/drawing/2014/main" id="{00000000-0008-0000-0A00-000048000000}"/>
            </a:ext>
          </a:extLst>
        </xdr:cNvPr>
        <xdr:cNvSpPr txBox="1"/>
      </xdr:nvSpPr>
      <xdr:spPr>
        <a:xfrm>
          <a:off x="819150" y="5678805"/>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3,259</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78105</xdr:rowOff>
    </xdr:from>
    <xdr:ext cx="762000" cy="253365"/>
    <xdr:sp macro="" textlink="">
      <xdr:nvSpPr>
        <xdr:cNvPr id="73" name="テキスト ボックス 72">
          <a:extLst>
            <a:ext uri="{FF2B5EF4-FFF2-40B4-BE49-F238E27FC236}">
              <a16:creationId xmlns:a16="http://schemas.microsoft.com/office/drawing/2014/main" id="{00000000-0008-0000-0A00-000049000000}"/>
            </a:ext>
          </a:extLst>
        </xdr:cNvPr>
        <xdr:cNvSpPr txBox="1"/>
      </xdr:nvSpPr>
      <xdr:spPr>
        <a:xfrm>
          <a:off x="40068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41</xdr:row>
      <xdr:rowOff>78105</xdr:rowOff>
    </xdr:from>
    <xdr:ext cx="762000" cy="253365"/>
    <xdr:sp macro="" textlink="">
      <xdr:nvSpPr>
        <xdr:cNvPr id="74" name="テキスト ボックス 73">
          <a:extLst>
            <a:ext uri="{FF2B5EF4-FFF2-40B4-BE49-F238E27FC236}">
              <a16:creationId xmlns:a16="http://schemas.microsoft.com/office/drawing/2014/main" id="{00000000-0008-0000-0A00-00004A000000}"/>
            </a:ext>
          </a:extLst>
        </xdr:cNvPr>
        <xdr:cNvSpPr txBox="1"/>
      </xdr:nvSpPr>
      <xdr:spPr>
        <a:xfrm>
          <a:off x="32575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41</xdr:row>
      <xdr:rowOff>78105</xdr:rowOff>
    </xdr:from>
    <xdr:ext cx="758190" cy="253365"/>
    <xdr:sp macro="" textlink="">
      <xdr:nvSpPr>
        <xdr:cNvPr id="75" name="テキスト ボックス 74">
          <a:extLst>
            <a:ext uri="{FF2B5EF4-FFF2-40B4-BE49-F238E27FC236}">
              <a16:creationId xmlns:a16="http://schemas.microsoft.com/office/drawing/2014/main" id="{00000000-0008-0000-0A00-00004B000000}"/>
            </a:ext>
          </a:extLst>
        </xdr:cNvPr>
        <xdr:cNvSpPr txBox="1"/>
      </xdr:nvSpPr>
      <xdr:spPr>
        <a:xfrm>
          <a:off x="2451100" y="6955155"/>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41</xdr:row>
      <xdr:rowOff>78105</xdr:rowOff>
    </xdr:from>
    <xdr:ext cx="762000" cy="253365"/>
    <xdr:sp macro="" textlink="">
      <xdr:nvSpPr>
        <xdr:cNvPr id="76" name="テキスト ボックス 75">
          <a:extLst>
            <a:ext uri="{FF2B5EF4-FFF2-40B4-BE49-F238E27FC236}">
              <a16:creationId xmlns:a16="http://schemas.microsoft.com/office/drawing/2014/main" id="{00000000-0008-0000-0A00-00004C000000}"/>
            </a:ext>
          </a:extLst>
        </xdr:cNvPr>
        <xdr:cNvSpPr txBox="1"/>
      </xdr:nvSpPr>
      <xdr:spPr>
        <a:xfrm>
          <a:off x="16573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171450</xdr:colOff>
      <xdr:row>41</xdr:row>
      <xdr:rowOff>78105</xdr:rowOff>
    </xdr:from>
    <xdr:ext cx="762000" cy="253365"/>
    <xdr:sp macro="" textlink="">
      <xdr:nvSpPr>
        <xdr:cNvPr id="77" name="テキスト ボックス 76">
          <a:extLst>
            <a:ext uri="{FF2B5EF4-FFF2-40B4-BE49-F238E27FC236}">
              <a16:creationId xmlns:a16="http://schemas.microsoft.com/office/drawing/2014/main" id="{00000000-0008-0000-0A00-00004D000000}"/>
            </a:ext>
          </a:extLst>
        </xdr:cNvPr>
        <xdr:cNvSpPr txBox="1"/>
      </xdr:nvSpPr>
      <xdr:spPr>
        <a:xfrm>
          <a:off x="8572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36</xdr:row>
      <xdr:rowOff>46990</xdr:rowOff>
    </xdr:from>
    <xdr:to>
      <xdr:col>24</xdr:col>
      <xdr:colOff>114300</xdr:colOff>
      <xdr:row>36</xdr:row>
      <xdr:rowOff>146050</xdr:rowOff>
    </xdr:to>
    <xdr:sp macro="" textlink="">
      <xdr:nvSpPr>
        <xdr:cNvPr id="78" name="楕円 77">
          <a:extLst>
            <a:ext uri="{FF2B5EF4-FFF2-40B4-BE49-F238E27FC236}">
              <a16:creationId xmlns:a16="http://schemas.microsoft.com/office/drawing/2014/main" id="{00000000-0008-0000-0A00-00004E000000}"/>
            </a:ext>
          </a:extLst>
        </xdr:cNvPr>
        <xdr:cNvSpPr/>
      </xdr:nvSpPr>
      <xdr:spPr>
        <a:xfrm>
          <a:off x="4127500" y="608584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25400</xdr:rowOff>
    </xdr:from>
    <xdr:ext cx="469900" cy="253365"/>
    <xdr:sp macro="" textlink="">
      <xdr:nvSpPr>
        <xdr:cNvPr id="79" name="議会費該当値テキスト">
          <a:extLst>
            <a:ext uri="{FF2B5EF4-FFF2-40B4-BE49-F238E27FC236}">
              <a16:creationId xmlns:a16="http://schemas.microsoft.com/office/drawing/2014/main" id="{00000000-0008-0000-0A00-00004F000000}"/>
            </a:ext>
          </a:extLst>
        </xdr:cNvPr>
        <xdr:cNvSpPr txBox="1"/>
      </xdr:nvSpPr>
      <xdr:spPr>
        <a:xfrm>
          <a:off x="4229100" y="606425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2,840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36</xdr:row>
      <xdr:rowOff>60960</xdr:rowOff>
    </xdr:from>
    <xdr:to>
      <xdr:col>20</xdr:col>
      <xdr:colOff>38100</xdr:colOff>
      <xdr:row>36</xdr:row>
      <xdr:rowOff>160655</xdr:rowOff>
    </xdr:to>
    <xdr:sp macro="" textlink="">
      <xdr:nvSpPr>
        <xdr:cNvPr id="80" name="楕円 79">
          <a:extLst>
            <a:ext uri="{FF2B5EF4-FFF2-40B4-BE49-F238E27FC236}">
              <a16:creationId xmlns:a16="http://schemas.microsoft.com/office/drawing/2014/main" id="{00000000-0008-0000-0A00-000050000000}"/>
            </a:ext>
          </a:extLst>
        </xdr:cNvPr>
        <xdr:cNvSpPr/>
      </xdr:nvSpPr>
      <xdr:spPr>
        <a:xfrm>
          <a:off x="3384550" y="609981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36</xdr:row>
      <xdr:rowOff>151130</xdr:rowOff>
    </xdr:from>
    <xdr:ext cx="469900" cy="252730"/>
    <xdr:sp macro="" textlink="">
      <xdr:nvSpPr>
        <xdr:cNvPr id="81" name="テキスト ボックス 80">
          <a:extLst>
            <a:ext uri="{FF2B5EF4-FFF2-40B4-BE49-F238E27FC236}">
              <a16:creationId xmlns:a16="http://schemas.microsoft.com/office/drawing/2014/main" id="{00000000-0008-0000-0A00-000051000000}"/>
            </a:ext>
          </a:extLst>
        </xdr:cNvPr>
        <xdr:cNvSpPr txBox="1"/>
      </xdr:nvSpPr>
      <xdr:spPr>
        <a:xfrm>
          <a:off x="3219450" y="618998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2,809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36</xdr:row>
      <xdr:rowOff>88265</xdr:rowOff>
    </xdr:from>
    <xdr:to>
      <xdr:col>15</xdr:col>
      <xdr:colOff>101600</xdr:colOff>
      <xdr:row>37</xdr:row>
      <xdr:rowOff>19685</xdr:rowOff>
    </xdr:to>
    <xdr:sp macro="" textlink="">
      <xdr:nvSpPr>
        <xdr:cNvPr id="82" name="楕円 81">
          <a:extLst>
            <a:ext uri="{FF2B5EF4-FFF2-40B4-BE49-F238E27FC236}">
              <a16:creationId xmlns:a16="http://schemas.microsoft.com/office/drawing/2014/main" id="{00000000-0008-0000-0A00-000052000000}"/>
            </a:ext>
          </a:extLst>
        </xdr:cNvPr>
        <xdr:cNvSpPr/>
      </xdr:nvSpPr>
      <xdr:spPr>
        <a:xfrm>
          <a:off x="2571750" y="612711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37</xdr:row>
      <xdr:rowOff>11430</xdr:rowOff>
    </xdr:from>
    <xdr:ext cx="469900" cy="250190"/>
    <xdr:sp macro="" textlink="">
      <xdr:nvSpPr>
        <xdr:cNvPr id="83" name="テキスト ボックス 82">
          <a:extLst>
            <a:ext uri="{FF2B5EF4-FFF2-40B4-BE49-F238E27FC236}">
              <a16:creationId xmlns:a16="http://schemas.microsoft.com/office/drawing/2014/main" id="{00000000-0008-0000-0A00-000053000000}"/>
            </a:ext>
          </a:extLst>
        </xdr:cNvPr>
        <xdr:cNvSpPr txBox="1"/>
      </xdr:nvSpPr>
      <xdr:spPr>
        <a:xfrm>
          <a:off x="2406650" y="6217920"/>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2,747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36</xdr:row>
      <xdr:rowOff>88265</xdr:rowOff>
    </xdr:from>
    <xdr:to>
      <xdr:col>10</xdr:col>
      <xdr:colOff>165100</xdr:colOff>
      <xdr:row>37</xdr:row>
      <xdr:rowOff>19685</xdr:rowOff>
    </xdr:to>
    <xdr:sp macro="" textlink="">
      <xdr:nvSpPr>
        <xdr:cNvPr id="84" name="楕円 83">
          <a:extLst>
            <a:ext uri="{FF2B5EF4-FFF2-40B4-BE49-F238E27FC236}">
              <a16:creationId xmlns:a16="http://schemas.microsoft.com/office/drawing/2014/main" id="{00000000-0008-0000-0A00-000054000000}"/>
            </a:ext>
          </a:extLst>
        </xdr:cNvPr>
        <xdr:cNvSpPr/>
      </xdr:nvSpPr>
      <xdr:spPr>
        <a:xfrm>
          <a:off x="1778000" y="612711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11430</xdr:rowOff>
    </xdr:from>
    <xdr:ext cx="469900" cy="250190"/>
    <xdr:sp macro="" textlink="">
      <xdr:nvSpPr>
        <xdr:cNvPr id="85" name="テキスト ボックス 84">
          <a:extLst>
            <a:ext uri="{FF2B5EF4-FFF2-40B4-BE49-F238E27FC236}">
              <a16:creationId xmlns:a16="http://schemas.microsoft.com/office/drawing/2014/main" id="{00000000-0008-0000-0A00-000055000000}"/>
            </a:ext>
          </a:extLst>
        </xdr:cNvPr>
        <xdr:cNvSpPr txBox="1"/>
      </xdr:nvSpPr>
      <xdr:spPr>
        <a:xfrm>
          <a:off x="1612900" y="6217920"/>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2,747</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36</xdr:row>
      <xdr:rowOff>61595</xdr:rowOff>
    </xdr:from>
    <xdr:to>
      <xdr:col>6</xdr:col>
      <xdr:colOff>38100</xdr:colOff>
      <xdr:row>36</xdr:row>
      <xdr:rowOff>161290</xdr:rowOff>
    </xdr:to>
    <xdr:sp macro="" textlink="">
      <xdr:nvSpPr>
        <xdr:cNvPr id="86" name="楕円 85">
          <a:extLst>
            <a:ext uri="{FF2B5EF4-FFF2-40B4-BE49-F238E27FC236}">
              <a16:creationId xmlns:a16="http://schemas.microsoft.com/office/drawing/2014/main" id="{00000000-0008-0000-0A00-000056000000}"/>
            </a:ext>
          </a:extLst>
        </xdr:cNvPr>
        <xdr:cNvSpPr/>
      </xdr:nvSpPr>
      <xdr:spPr>
        <a:xfrm>
          <a:off x="984250" y="610044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36</xdr:row>
      <xdr:rowOff>151765</xdr:rowOff>
    </xdr:from>
    <xdr:ext cx="469900" cy="252730"/>
    <xdr:sp macro="" textlink="">
      <xdr:nvSpPr>
        <xdr:cNvPr id="87" name="テキスト ボックス 86">
          <a:extLst>
            <a:ext uri="{FF2B5EF4-FFF2-40B4-BE49-F238E27FC236}">
              <a16:creationId xmlns:a16="http://schemas.microsoft.com/office/drawing/2014/main" id="{00000000-0008-0000-0A00-000057000000}"/>
            </a:ext>
          </a:extLst>
        </xdr:cNvPr>
        <xdr:cNvSpPr txBox="1"/>
      </xdr:nvSpPr>
      <xdr:spPr>
        <a:xfrm>
          <a:off x="819150" y="619061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2,807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55880</xdr:rowOff>
    </xdr:from>
    <xdr:to>
      <xdr:col>28</xdr:col>
      <xdr:colOff>114300</xdr:colOff>
      <xdr:row>45</xdr:row>
      <xdr:rowOff>31115</xdr:rowOff>
    </xdr:to>
    <xdr:sp macro="" textlink="">
      <xdr:nvSpPr>
        <xdr:cNvPr id="88" name="正方形/長方形 87">
          <a:extLst>
            <a:ext uri="{FF2B5EF4-FFF2-40B4-BE49-F238E27FC236}">
              <a16:creationId xmlns:a16="http://schemas.microsoft.com/office/drawing/2014/main" id="{00000000-0008-0000-0A00-000058000000}"/>
            </a:ext>
          </a:extLst>
        </xdr:cNvPr>
        <xdr:cNvSpPr/>
      </xdr:nvSpPr>
      <xdr:spPr>
        <a:xfrm>
          <a:off x="685800" y="72682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55880</xdr:rowOff>
    </xdr:from>
    <xdr:to>
      <xdr:col>12</xdr:col>
      <xdr:colOff>127000</xdr:colOff>
      <xdr:row>46</xdr:row>
      <xdr:rowOff>136525</xdr:rowOff>
    </xdr:to>
    <xdr:sp macro="" textlink="">
      <xdr:nvSpPr>
        <xdr:cNvPr id="89" name="正方形/長方形 88">
          <a:extLst>
            <a:ext uri="{FF2B5EF4-FFF2-40B4-BE49-F238E27FC236}">
              <a16:creationId xmlns:a16="http://schemas.microsoft.com/office/drawing/2014/main" id="{00000000-0008-0000-0A00-000059000000}"/>
            </a:ext>
          </a:extLst>
        </xdr:cNvPr>
        <xdr:cNvSpPr/>
      </xdr:nvSpPr>
      <xdr:spPr>
        <a:xfrm>
          <a:off x="8128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86995</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A00-00005A000000}"/>
            </a:ext>
          </a:extLst>
        </xdr:cNvPr>
        <xdr:cNvSpPr/>
      </xdr:nvSpPr>
      <xdr:spPr>
        <a:xfrm>
          <a:off x="8128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83/108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55880</xdr:rowOff>
    </xdr:from>
    <xdr:to>
      <xdr:col>18</xdr:col>
      <xdr:colOff>0</xdr:colOff>
      <xdr:row>46</xdr:row>
      <xdr:rowOff>136525</xdr:rowOff>
    </xdr:to>
    <xdr:sp macro="" textlink="">
      <xdr:nvSpPr>
        <xdr:cNvPr id="91" name="正方形/長方形 90">
          <a:extLst>
            <a:ext uri="{FF2B5EF4-FFF2-40B4-BE49-F238E27FC236}">
              <a16:creationId xmlns:a16="http://schemas.microsoft.com/office/drawing/2014/main" id="{00000000-0008-0000-0A00-00005B000000}"/>
            </a:ext>
          </a:extLst>
        </xdr:cNvPr>
        <xdr:cNvSpPr/>
      </xdr:nvSpPr>
      <xdr:spPr>
        <a:xfrm>
          <a:off x="17145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86995</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A00-00005C000000}"/>
            </a:ext>
          </a:extLst>
        </xdr:cNvPr>
        <xdr:cNvSpPr/>
      </xdr:nvSpPr>
      <xdr:spPr>
        <a:xfrm>
          <a:off x="17145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65,263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55880</xdr:rowOff>
    </xdr:from>
    <xdr:to>
      <xdr:col>24</xdr:col>
      <xdr:colOff>0</xdr:colOff>
      <xdr:row>46</xdr:row>
      <xdr:rowOff>136525</xdr:rowOff>
    </xdr:to>
    <xdr:sp macro="" textlink="">
      <xdr:nvSpPr>
        <xdr:cNvPr id="93" name="正方形/長方形 92">
          <a:extLst>
            <a:ext uri="{FF2B5EF4-FFF2-40B4-BE49-F238E27FC236}">
              <a16:creationId xmlns:a16="http://schemas.microsoft.com/office/drawing/2014/main" id="{00000000-0008-0000-0A00-00005D000000}"/>
            </a:ext>
          </a:extLst>
        </xdr:cNvPr>
        <xdr:cNvSpPr/>
      </xdr:nvSpPr>
      <xdr:spPr>
        <a:xfrm>
          <a:off x="27432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16</xdr:col>
      <xdr:colOff>0</xdr:colOff>
      <xdr:row>46</xdr:row>
      <xdr:rowOff>86995</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A00-00005E000000}"/>
            </a:ext>
          </a:extLst>
        </xdr:cNvPr>
        <xdr:cNvSpPr/>
      </xdr:nvSpPr>
      <xdr:spPr>
        <a:xfrm>
          <a:off x="27432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48,482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24765</xdr:rowOff>
    </xdr:from>
    <xdr:to>
      <xdr:col>28</xdr:col>
      <xdr:colOff>114300</xdr:colOff>
      <xdr:row>61</xdr:row>
      <xdr:rowOff>80645</xdr:rowOff>
    </xdr:to>
    <xdr:sp macro="" textlink="">
      <xdr:nvSpPr>
        <xdr:cNvPr id="95" name="正方形/長方形 94">
          <a:extLst>
            <a:ext uri="{FF2B5EF4-FFF2-40B4-BE49-F238E27FC236}">
              <a16:creationId xmlns:a16="http://schemas.microsoft.com/office/drawing/2014/main" id="{00000000-0008-0000-0A00-00005F000000}"/>
            </a:ext>
          </a:extLst>
        </xdr:cNvPr>
        <xdr:cNvSpPr/>
      </xdr:nvSpPr>
      <xdr:spPr>
        <a:xfrm>
          <a:off x="685800" y="80752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5715</xdr:rowOff>
    </xdr:from>
    <xdr:ext cx="346075" cy="219710"/>
    <xdr:sp macro="" textlink="">
      <xdr:nvSpPr>
        <xdr:cNvPr id="96" name="テキスト ボックス 95">
          <a:extLst>
            <a:ext uri="{FF2B5EF4-FFF2-40B4-BE49-F238E27FC236}">
              <a16:creationId xmlns:a16="http://schemas.microsoft.com/office/drawing/2014/main" id="{00000000-0008-0000-0A00-000060000000}"/>
            </a:ext>
          </a:extLst>
        </xdr:cNvPr>
        <xdr:cNvSpPr txBox="1"/>
      </xdr:nvSpPr>
      <xdr:spPr>
        <a:xfrm>
          <a:off x="666750" y="7888605"/>
          <a:ext cx="34607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80645</xdr:rowOff>
    </xdr:from>
    <xdr:to>
      <xdr:col>28</xdr:col>
      <xdr:colOff>114300</xdr:colOff>
      <xdr:row>61</xdr:row>
      <xdr:rowOff>80645</xdr:rowOff>
    </xdr:to>
    <xdr:cxnSp macro="">
      <xdr:nvCxnSpPr>
        <xdr:cNvPr id="97" name="直線コネクタ 96">
          <a:extLst>
            <a:ext uri="{FF2B5EF4-FFF2-40B4-BE49-F238E27FC236}">
              <a16:creationId xmlns:a16="http://schemas.microsoft.com/office/drawing/2014/main" id="{00000000-0008-0000-0A00-000061000000}"/>
            </a:ext>
          </a:extLst>
        </xdr:cNvPr>
        <xdr:cNvCxnSpPr/>
      </xdr:nvCxnSpPr>
      <xdr:spPr>
        <a:xfrm>
          <a:off x="685800" y="10310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43180</xdr:rowOff>
    </xdr:from>
    <xdr:to>
      <xdr:col>28</xdr:col>
      <xdr:colOff>114300</xdr:colOff>
      <xdr:row>59</xdr:row>
      <xdr:rowOff>43180</xdr:rowOff>
    </xdr:to>
    <xdr:cxnSp macro="">
      <xdr:nvCxnSpPr>
        <xdr:cNvPr id="98" name="直線コネクタ 97">
          <a:extLst>
            <a:ext uri="{FF2B5EF4-FFF2-40B4-BE49-F238E27FC236}">
              <a16:creationId xmlns:a16="http://schemas.microsoft.com/office/drawing/2014/main" id="{00000000-0008-0000-0A00-000062000000}"/>
            </a:ext>
          </a:extLst>
        </xdr:cNvPr>
        <xdr:cNvCxnSpPr/>
      </xdr:nvCxnSpPr>
      <xdr:spPr>
        <a:xfrm>
          <a:off x="685800" y="99377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58</xdr:row>
      <xdr:rowOff>72390</xdr:rowOff>
    </xdr:from>
    <xdr:ext cx="245110" cy="250190"/>
    <xdr:sp macro="" textlink="">
      <xdr:nvSpPr>
        <xdr:cNvPr id="99" name="テキスト ボックス 98">
          <a:extLst>
            <a:ext uri="{FF2B5EF4-FFF2-40B4-BE49-F238E27FC236}">
              <a16:creationId xmlns:a16="http://schemas.microsoft.com/office/drawing/2014/main" id="{00000000-0008-0000-0A00-000063000000}"/>
            </a:ext>
          </a:extLst>
        </xdr:cNvPr>
        <xdr:cNvSpPr txBox="1"/>
      </xdr:nvSpPr>
      <xdr:spPr>
        <a:xfrm>
          <a:off x="474980" y="9799320"/>
          <a:ext cx="245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57</xdr:row>
      <xdr:rowOff>5715</xdr:rowOff>
    </xdr:from>
    <xdr:to>
      <xdr:col>28</xdr:col>
      <xdr:colOff>114300</xdr:colOff>
      <xdr:row>57</xdr:row>
      <xdr:rowOff>5715</xdr:rowOff>
    </xdr:to>
    <xdr:cxnSp macro="">
      <xdr:nvCxnSpPr>
        <xdr:cNvPr id="100" name="直線コネクタ 99">
          <a:extLst>
            <a:ext uri="{FF2B5EF4-FFF2-40B4-BE49-F238E27FC236}">
              <a16:creationId xmlns:a16="http://schemas.microsoft.com/office/drawing/2014/main" id="{00000000-0008-0000-0A00-000064000000}"/>
            </a:ext>
          </a:extLst>
        </xdr:cNvPr>
        <xdr:cNvCxnSpPr/>
      </xdr:nvCxnSpPr>
      <xdr:spPr>
        <a:xfrm>
          <a:off x="685800" y="95650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56</xdr:row>
      <xdr:rowOff>34925</xdr:rowOff>
    </xdr:from>
    <xdr:ext cx="531495" cy="250190"/>
    <xdr:sp macro="" textlink="">
      <xdr:nvSpPr>
        <xdr:cNvPr id="101" name="テキスト ボックス 100">
          <a:extLst>
            <a:ext uri="{FF2B5EF4-FFF2-40B4-BE49-F238E27FC236}">
              <a16:creationId xmlns:a16="http://schemas.microsoft.com/office/drawing/2014/main" id="{00000000-0008-0000-0A00-000065000000}"/>
            </a:ext>
          </a:extLst>
        </xdr:cNvPr>
        <xdr:cNvSpPr txBox="1"/>
      </xdr:nvSpPr>
      <xdr:spPr>
        <a:xfrm>
          <a:off x="211455" y="9426575"/>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54</xdr:row>
      <xdr:rowOff>136525</xdr:rowOff>
    </xdr:from>
    <xdr:to>
      <xdr:col>28</xdr:col>
      <xdr:colOff>114300</xdr:colOff>
      <xdr:row>54</xdr:row>
      <xdr:rowOff>136525</xdr:rowOff>
    </xdr:to>
    <xdr:cxnSp macro="">
      <xdr:nvCxnSpPr>
        <xdr:cNvPr id="102" name="直線コネクタ 101">
          <a:extLst>
            <a:ext uri="{FF2B5EF4-FFF2-40B4-BE49-F238E27FC236}">
              <a16:creationId xmlns:a16="http://schemas.microsoft.com/office/drawing/2014/main" id="{00000000-0008-0000-0A00-000066000000}"/>
            </a:ext>
          </a:extLst>
        </xdr:cNvPr>
        <xdr:cNvCxnSpPr/>
      </xdr:nvCxnSpPr>
      <xdr:spPr>
        <a:xfrm>
          <a:off x="685800" y="91928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165100</xdr:rowOff>
    </xdr:from>
    <xdr:ext cx="595630" cy="249555"/>
    <xdr:sp macro="" textlink="">
      <xdr:nvSpPr>
        <xdr:cNvPr id="103" name="テキスト ボックス 102">
          <a:extLst>
            <a:ext uri="{FF2B5EF4-FFF2-40B4-BE49-F238E27FC236}">
              <a16:creationId xmlns:a16="http://schemas.microsoft.com/office/drawing/2014/main" id="{00000000-0008-0000-0A00-000067000000}"/>
            </a:ext>
          </a:extLst>
        </xdr:cNvPr>
        <xdr:cNvSpPr txBox="1"/>
      </xdr:nvSpPr>
      <xdr:spPr>
        <a:xfrm>
          <a:off x="166370" y="905383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52</xdr:row>
      <xdr:rowOff>99060</xdr:rowOff>
    </xdr:from>
    <xdr:to>
      <xdr:col>28</xdr:col>
      <xdr:colOff>114300</xdr:colOff>
      <xdr:row>52</xdr:row>
      <xdr:rowOff>99060</xdr:rowOff>
    </xdr:to>
    <xdr:cxnSp macro="">
      <xdr:nvCxnSpPr>
        <xdr:cNvPr id="104" name="直線コネクタ 103">
          <a:extLst>
            <a:ext uri="{FF2B5EF4-FFF2-40B4-BE49-F238E27FC236}">
              <a16:creationId xmlns:a16="http://schemas.microsoft.com/office/drawing/2014/main" id="{00000000-0008-0000-0A00-000068000000}"/>
            </a:ext>
          </a:extLst>
        </xdr:cNvPr>
        <xdr:cNvCxnSpPr/>
      </xdr:nvCxnSpPr>
      <xdr:spPr>
        <a:xfrm>
          <a:off x="685800" y="88201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128270</xdr:rowOff>
    </xdr:from>
    <xdr:ext cx="595630" cy="250190"/>
    <xdr:sp macro="" textlink="">
      <xdr:nvSpPr>
        <xdr:cNvPr id="105" name="テキスト ボックス 104">
          <a:extLst>
            <a:ext uri="{FF2B5EF4-FFF2-40B4-BE49-F238E27FC236}">
              <a16:creationId xmlns:a16="http://schemas.microsoft.com/office/drawing/2014/main" id="{00000000-0008-0000-0A00-000069000000}"/>
            </a:ext>
          </a:extLst>
        </xdr:cNvPr>
        <xdr:cNvSpPr txBox="1"/>
      </xdr:nvSpPr>
      <xdr:spPr>
        <a:xfrm>
          <a:off x="166370" y="868172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50</xdr:row>
      <xdr:rowOff>61595</xdr:rowOff>
    </xdr:from>
    <xdr:to>
      <xdr:col>28</xdr:col>
      <xdr:colOff>114300</xdr:colOff>
      <xdr:row>50</xdr:row>
      <xdr:rowOff>61595</xdr:rowOff>
    </xdr:to>
    <xdr:cxnSp macro="">
      <xdr:nvCxnSpPr>
        <xdr:cNvPr id="106" name="直線コネクタ 105">
          <a:extLst>
            <a:ext uri="{FF2B5EF4-FFF2-40B4-BE49-F238E27FC236}">
              <a16:creationId xmlns:a16="http://schemas.microsoft.com/office/drawing/2014/main" id="{00000000-0008-0000-0A00-00006A000000}"/>
            </a:ext>
          </a:extLst>
        </xdr:cNvPr>
        <xdr:cNvCxnSpPr/>
      </xdr:nvCxnSpPr>
      <xdr:spPr>
        <a:xfrm>
          <a:off x="685800" y="84474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90805</xdr:rowOff>
    </xdr:from>
    <xdr:ext cx="595630" cy="250190"/>
    <xdr:sp macro="" textlink="">
      <xdr:nvSpPr>
        <xdr:cNvPr id="107" name="テキスト ボックス 106">
          <a:extLst>
            <a:ext uri="{FF2B5EF4-FFF2-40B4-BE49-F238E27FC236}">
              <a16:creationId xmlns:a16="http://schemas.microsoft.com/office/drawing/2014/main" id="{00000000-0008-0000-0A00-00006B000000}"/>
            </a:ext>
          </a:extLst>
        </xdr:cNvPr>
        <xdr:cNvSpPr txBox="1"/>
      </xdr:nvSpPr>
      <xdr:spPr>
        <a:xfrm>
          <a:off x="166370" y="8308975"/>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24765</xdr:rowOff>
    </xdr:from>
    <xdr:to>
      <xdr:col>28</xdr:col>
      <xdr:colOff>114300</xdr:colOff>
      <xdr:row>48</xdr:row>
      <xdr:rowOff>24765</xdr:rowOff>
    </xdr:to>
    <xdr:cxnSp macro="">
      <xdr:nvCxnSpPr>
        <xdr:cNvPr id="108" name="直線コネクタ 107">
          <a:extLst>
            <a:ext uri="{FF2B5EF4-FFF2-40B4-BE49-F238E27FC236}">
              <a16:creationId xmlns:a16="http://schemas.microsoft.com/office/drawing/2014/main" id="{00000000-0008-0000-0A00-00006C000000}"/>
            </a:ext>
          </a:extLst>
        </xdr:cNvPr>
        <xdr:cNvCxnSpPr/>
      </xdr:nvCxnSpPr>
      <xdr:spPr>
        <a:xfrm>
          <a:off x="685800" y="8075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53340</xdr:rowOff>
    </xdr:from>
    <xdr:ext cx="595630" cy="249555"/>
    <xdr:sp macro="" textlink="">
      <xdr:nvSpPr>
        <xdr:cNvPr id="109" name="テキスト ボックス 108">
          <a:extLst>
            <a:ext uri="{FF2B5EF4-FFF2-40B4-BE49-F238E27FC236}">
              <a16:creationId xmlns:a16="http://schemas.microsoft.com/office/drawing/2014/main" id="{00000000-0008-0000-0A00-00006D000000}"/>
            </a:ext>
          </a:extLst>
        </xdr:cNvPr>
        <xdr:cNvSpPr txBox="1"/>
      </xdr:nvSpPr>
      <xdr:spPr>
        <a:xfrm>
          <a:off x="166370" y="793623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48</xdr:row>
      <xdr:rowOff>24765</xdr:rowOff>
    </xdr:from>
    <xdr:to>
      <xdr:col>28</xdr:col>
      <xdr:colOff>114300</xdr:colOff>
      <xdr:row>61</xdr:row>
      <xdr:rowOff>80645</xdr:rowOff>
    </xdr:to>
    <xdr:sp macro="" textlink="">
      <xdr:nvSpPr>
        <xdr:cNvPr id="110" name="総務費グラフ枠">
          <a:extLst>
            <a:ext uri="{FF2B5EF4-FFF2-40B4-BE49-F238E27FC236}">
              <a16:creationId xmlns:a16="http://schemas.microsoft.com/office/drawing/2014/main" id="{00000000-0008-0000-0A00-00006E000000}"/>
            </a:ext>
          </a:extLst>
        </xdr:cNvPr>
        <xdr:cNvSpPr/>
      </xdr:nvSpPr>
      <xdr:spPr>
        <a:xfrm>
          <a:off x="685800" y="80752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5715</xdr:rowOff>
    </xdr:from>
    <xdr:to>
      <xdr:col>24</xdr:col>
      <xdr:colOff>62865</xdr:colOff>
      <xdr:row>57</xdr:row>
      <xdr:rowOff>130175</xdr:rowOff>
    </xdr:to>
    <xdr:cxnSp macro="">
      <xdr:nvCxnSpPr>
        <xdr:cNvPr id="111" name="直線コネクタ 110">
          <a:extLst>
            <a:ext uri="{FF2B5EF4-FFF2-40B4-BE49-F238E27FC236}">
              <a16:creationId xmlns:a16="http://schemas.microsoft.com/office/drawing/2014/main" id="{00000000-0008-0000-0A00-00006F000000}"/>
            </a:ext>
          </a:extLst>
        </xdr:cNvPr>
        <xdr:cNvCxnSpPr/>
      </xdr:nvCxnSpPr>
      <xdr:spPr>
        <a:xfrm flipV="1">
          <a:off x="4176395" y="8391525"/>
          <a:ext cx="1270" cy="12979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133985</xdr:rowOff>
    </xdr:from>
    <xdr:ext cx="534670" cy="253365"/>
    <xdr:sp macro="" textlink="">
      <xdr:nvSpPr>
        <xdr:cNvPr id="112" name="総務費最小値テキスト">
          <a:extLst>
            <a:ext uri="{FF2B5EF4-FFF2-40B4-BE49-F238E27FC236}">
              <a16:creationId xmlns:a16="http://schemas.microsoft.com/office/drawing/2014/main" id="{00000000-0008-0000-0A00-000070000000}"/>
            </a:ext>
          </a:extLst>
        </xdr:cNvPr>
        <xdr:cNvSpPr txBox="1"/>
      </xdr:nvSpPr>
      <xdr:spPr>
        <a:xfrm>
          <a:off x="4229100" y="969327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33,340</a:t>
          </a:r>
          <a:endParaRPr kumimoji="1" lang="ja-JP" altLang="en-US" sz="1000" b="1">
            <a:latin typeface="ＭＳ Ｐゴシック"/>
            <a:ea typeface="ＭＳ Ｐゴシック"/>
          </a:endParaRPr>
        </a:p>
      </xdr:txBody>
    </xdr:sp>
    <xdr:clientData/>
  </xdr:oneCellAnchor>
  <xdr:twoCellAnchor>
    <xdr:from>
      <xdr:col>23</xdr:col>
      <xdr:colOff>165100</xdr:colOff>
      <xdr:row>57</xdr:row>
      <xdr:rowOff>130175</xdr:rowOff>
    </xdr:from>
    <xdr:to>
      <xdr:col>24</xdr:col>
      <xdr:colOff>152400</xdr:colOff>
      <xdr:row>57</xdr:row>
      <xdr:rowOff>130175</xdr:rowOff>
    </xdr:to>
    <xdr:cxnSp macro="">
      <xdr:nvCxnSpPr>
        <xdr:cNvPr id="113" name="直線コネクタ 112">
          <a:extLst>
            <a:ext uri="{FF2B5EF4-FFF2-40B4-BE49-F238E27FC236}">
              <a16:creationId xmlns:a16="http://schemas.microsoft.com/office/drawing/2014/main" id="{00000000-0008-0000-0A00-000071000000}"/>
            </a:ext>
          </a:extLst>
        </xdr:cNvPr>
        <xdr:cNvCxnSpPr/>
      </xdr:nvCxnSpPr>
      <xdr:spPr>
        <a:xfrm>
          <a:off x="4108450" y="96894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120650</xdr:rowOff>
    </xdr:from>
    <xdr:ext cx="598805" cy="252730"/>
    <xdr:sp macro="" textlink="">
      <xdr:nvSpPr>
        <xdr:cNvPr id="114" name="総務費最大値テキスト">
          <a:extLst>
            <a:ext uri="{FF2B5EF4-FFF2-40B4-BE49-F238E27FC236}">
              <a16:creationId xmlns:a16="http://schemas.microsoft.com/office/drawing/2014/main" id="{00000000-0008-0000-0A00-000072000000}"/>
            </a:ext>
          </a:extLst>
        </xdr:cNvPr>
        <xdr:cNvSpPr txBox="1"/>
      </xdr:nvSpPr>
      <xdr:spPr>
        <a:xfrm>
          <a:off x="4229100" y="8171180"/>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207,544</a:t>
          </a:r>
          <a:endParaRPr kumimoji="1" lang="ja-JP" altLang="en-US" sz="1000" b="1">
            <a:latin typeface="ＭＳ Ｐゴシック"/>
          </a:endParaRPr>
        </a:p>
      </xdr:txBody>
    </xdr:sp>
    <xdr:clientData/>
  </xdr:oneCellAnchor>
  <xdr:twoCellAnchor>
    <xdr:from>
      <xdr:col>23</xdr:col>
      <xdr:colOff>165100</xdr:colOff>
      <xdr:row>50</xdr:row>
      <xdr:rowOff>5715</xdr:rowOff>
    </xdr:from>
    <xdr:to>
      <xdr:col>24</xdr:col>
      <xdr:colOff>152400</xdr:colOff>
      <xdr:row>50</xdr:row>
      <xdr:rowOff>5715</xdr:rowOff>
    </xdr:to>
    <xdr:cxnSp macro="">
      <xdr:nvCxnSpPr>
        <xdr:cNvPr id="115" name="直線コネクタ 114">
          <a:extLst>
            <a:ext uri="{FF2B5EF4-FFF2-40B4-BE49-F238E27FC236}">
              <a16:creationId xmlns:a16="http://schemas.microsoft.com/office/drawing/2014/main" id="{00000000-0008-0000-0A00-000073000000}"/>
            </a:ext>
          </a:extLst>
        </xdr:cNvPr>
        <xdr:cNvCxnSpPr/>
      </xdr:nvCxnSpPr>
      <xdr:spPr>
        <a:xfrm>
          <a:off x="4108450" y="839152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57</xdr:row>
      <xdr:rowOff>20320</xdr:rowOff>
    </xdr:from>
    <xdr:to>
      <xdr:col>24</xdr:col>
      <xdr:colOff>63500</xdr:colOff>
      <xdr:row>57</xdr:row>
      <xdr:rowOff>44450</xdr:rowOff>
    </xdr:to>
    <xdr:cxnSp macro="">
      <xdr:nvCxnSpPr>
        <xdr:cNvPr id="116" name="直線コネクタ 115">
          <a:extLst>
            <a:ext uri="{FF2B5EF4-FFF2-40B4-BE49-F238E27FC236}">
              <a16:creationId xmlns:a16="http://schemas.microsoft.com/office/drawing/2014/main" id="{00000000-0008-0000-0A00-000074000000}"/>
            </a:ext>
          </a:extLst>
        </xdr:cNvPr>
        <xdr:cNvCxnSpPr/>
      </xdr:nvCxnSpPr>
      <xdr:spPr>
        <a:xfrm>
          <a:off x="3429000" y="9579610"/>
          <a:ext cx="7493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45720</xdr:rowOff>
    </xdr:from>
    <xdr:ext cx="534670" cy="253365"/>
    <xdr:sp macro="" textlink="">
      <xdr:nvSpPr>
        <xdr:cNvPr id="117" name="総務費平均値テキスト">
          <a:extLst>
            <a:ext uri="{FF2B5EF4-FFF2-40B4-BE49-F238E27FC236}">
              <a16:creationId xmlns:a16="http://schemas.microsoft.com/office/drawing/2014/main" id="{00000000-0008-0000-0A00-000075000000}"/>
            </a:ext>
          </a:extLst>
        </xdr:cNvPr>
        <xdr:cNvSpPr txBox="1"/>
      </xdr:nvSpPr>
      <xdr:spPr>
        <a:xfrm>
          <a:off x="4229100" y="9269730"/>
          <a:ext cx="5346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63,482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56</xdr:row>
      <xdr:rowOff>23495</xdr:rowOff>
    </xdr:from>
    <xdr:to>
      <xdr:col>24</xdr:col>
      <xdr:colOff>114300</xdr:colOff>
      <xdr:row>56</xdr:row>
      <xdr:rowOff>123190</xdr:rowOff>
    </xdr:to>
    <xdr:sp macro="" textlink="">
      <xdr:nvSpPr>
        <xdr:cNvPr id="118" name="フローチャート: 判断 117">
          <a:extLst>
            <a:ext uri="{FF2B5EF4-FFF2-40B4-BE49-F238E27FC236}">
              <a16:creationId xmlns:a16="http://schemas.microsoft.com/office/drawing/2014/main" id="{00000000-0008-0000-0A00-000076000000}"/>
            </a:ext>
          </a:extLst>
        </xdr:cNvPr>
        <xdr:cNvSpPr/>
      </xdr:nvSpPr>
      <xdr:spPr>
        <a:xfrm>
          <a:off x="4127500" y="941514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135255</xdr:rowOff>
    </xdr:from>
    <xdr:to>
      <xdr:col>19</xdr:col>
      <xdr:colOff>171450</xdr:colOff>
      <xdr:row>57</xdr:row>
      <xdr:rowOff>20320</xdr:rowOff>
    </xdr:to>
    <xdr:cxnSp macro="">
      <xdr:nvCxnSpPr>
        <xdr:cNvPr id="119" name="直線コネクタ 118">
          <a:extLst>
            <a:ext uri="{FF2B5EF4-FFF2-40B4-BE49-F238E27FC236}">
              <a16:creationId xmlns:a16="http://schemas.microsoft.com/office/drawing/2014/main" id="{00000000-0008-0000-0A00-000077000000}"/>
            </a:ext>
          </a:extLst>
        </xdr:cNvPr>
        <xdr:cNvCxnSpPr/>
      </xdr:nvCxnSpPr>
      <xdr:spPr>
        <a:xfrm>
          <a:off x="2622550" y="9526905"/>
          <a:ext cx="806450"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167005</xdr:rowOff>
    </xdr:from>
    <xdr:to>
      <xdr:col>20</xdr:col>
      <xdr:colOff>38100</xdr:colOff>
      <xdr:row>56</xdr:row>
      <xdr:rowOff>98425</xdr:rowOff>
    </xdr:to>
    <xdr:sp macro="" textlink="">
      <xdr:nvSpPr>
        <xdr:cNvPr id="120" name="フローチャート: 判断 119">
          <a:extLst>
            <a:ext uri="{FF2B5EF4-FFF2-40B4-BE49-F238E27FC236}">
              <a16:creationId xmlns:a16="http://schemas.microsoft.com/office/drawing/2014/main" id="{00000000-0008-0000-0A00-000078000000}"/>
            </a:ext>
          </a:extLst>
        </xdr:cNvPr>
        <xdr:cNvSpPr/>
      </xdr:nvSpPr>
      <xdr:spPr>
        <a:xfrm>
          <a:off x="3384550" y="939101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54</xdr:row>
      <xdr:rowOff>114935</xdr:rowOff>
    </xdr:from>
    <xdr:ext cx="530860" cy="253365"/>
    <xdr:sp macro="" textlink="">
      <xdr:nvSpPr>
        <xdr:cNvPr id="121" name="テキスト ボックス 120">
          <a:extLst>
            <a:ext uri="{FF2B5EF4-FFF2-40B4-BE49-F238E27FC236}">
              <a16:creationId xmlns:a16="http://schemas.microsoft.com/office/drawing/2014/main" id="{00000000-0008-0000-0A00-000079000000}"/>
            </a:ext>
          </a:extLst>
        </xdr:cNvPr>
        <xdr:cNvSpPr txBox="1"/>
      </xdr:nvSpPr>
      <xdr:spPr>
        <a:xfrm>
          <a:off x="3187065" y="9171305"/>
          <a:ext cx="5308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66,773</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53</xdr:row>
      <xdr:rowOff>50165</xdr:rowOff>
    </xdr:from>
    <xdr:to>
      <xdr:col>15</xdr:col>
      <xdr:colOff>50800</xdr:colOff>
      <xdr:row>56</xdr:row>
      <xdr:rowOff>135255</xdr:rowOff>
    </xdr:to>
    <xdr:cxnSp macro="">
      <xdr:nvCxnSpPr>
        <xdr:cNvPr id="122" name="直線コネクタ 121">
          <a:extLst>
            <a:ext uri="{FF2B5EF4-FFF2-40B4-BE49-F238E27FC236}">
              <a16:creationId xmlns:a16="http://schemas.microsoft.com/office/drawing/2014/main" id="{00000000-0008-0000-0A00-00007A000000}"/>
            </a:ext>
          </a:extLst>
        </xdr:cNvPr>
        <xdr:cNvCxnSpPr/>
      </xdr:nvCxnSpPr>
      <xdr:spPr>
        <a:xfrm>
          <a:off x="1828800" y="8938895"/>
          <a:ext cx="793750" cy="588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162560</xdr:rowOff>
    </xdr:from>
    <xdr:to>
      <xdr:col>15</xdr:col>
      <xdr:colOff>101600</xdr:colOff>
      <xdr:row>56</xdr:row>
      <xdr:rowOff>93980</xdr:rowOff>
    </xdr:to>
    <xdr:sp macro="" textlink="">
      <xdr:nvSpPr>
        <xdr:cNvPr id="123" name="フローチャート: 判断 122">
          <a:extLst>
            <a:ext uri="{FF2B5EF4-FFF2-40B4-BE49-F238E27FC236}">
              <a16:creationId xmlns:a16="http://schemas.microsoft.com/office/drawing/2014/main" id="{00000000-0008-0000-0A00-00007B000000}"/>
            </a:ext>
          </a:extLst>
        </xdr:cNvPr>
        <xdr:cNvSpPr/>
      </xdr:nvSpPr>
      <xdr:spPr>
        <a:xfrm>
          <a:off x="2571750" y="938657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54</xdr:row>
      <xdr:rowOff>109855</xdr:rowOff>
    </xdr:from>
    <xdr:ext cx="530860" cy="249555"/>
    <xdr:sp macro="" textlink="">
      <xdr:nvSpPr>
        <xdr:cNvPr id="124" name="テキスト ボックス 123">
          <a:extLst>
            <a:ext uri="{FF2B5EF4-FFF2-40B4-BE49-F238E27FC236}">
              <a16:creationId xmlns:a16="http://schemas.microsoft.com/office/drawing/2014/main" id="{00000000-0008-0000-0A00-00007C000000}"/>
            </a:ext>
          </a:extLst>
        </xdr:cNvPr>
        <xdr:cNvSpPr txBox="1"/>
      </xdr:nvSpPr>
      <xdr:spPr>
        <a:xfrm>
          <a:off x="2393315" y="9166225"/>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67,441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53</xdr:row>
      <xdr:rowOff>50165</xdr:rowOff>
    </xdr:from>
    <xdr:to>
      <xdr:col>10</xdr:col>
      <xdr:colOff>114300</xdr:colOff>
      <xdr:row>57</xdr:row>
      <xdr:rowOff>133985</xdr:rowOff>
    </xdr:to>
    <xdr:cxnSp macro="">
      <xdr:nvCxnSpPr>
        <xdr:cNvPr id="125" name="直線コネクタ 124">
          <a:extLst>
            <a:ext uri="{FF2B5EF4-FFF2-40B4-BE49-F238E27FC236}">
              <a16:creationId xmlns:a16="http://schemas.microsoft.com/office/drawing/2014/main" id="{00000000-0008-0000-0A00-00007D000000}"/>
            </a:ext>
          </a:extLst>
        </xdr:cNvPr>
        <xdr:cNvCxnSpPr/>
      </xdr:nvCxnSpPr>
      <xdr:spPr>
        <a:xfrm flipV="1">
          <a:off x="1028700" y="8938895"/>
          <a:ext cx="800100" cy="7543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51</xdr:row>
      <xdr:rowOff>167005</xdr:rowOff>
    </xdr:from>
    <xdr:to>
      <xdr:col>10</xdr:col>
      <xdr:colOff>165100</xdr:colOff>
      <xdr:row>52</xdr:row>
      <xdr:rowOff>98425</xdr:rowOff>
    </xdr:to>
    <xdr:sp macro="" textlink="">
      <xdr:nvSpPr>
        <xdr:cNvPr id="126" name="フローチャート: 判断 125">
          <a:extLst>
            <a:ext uri="{FF2B5EF4-FFF2-40B4-BE49-F238E27FC236}">
              <a16:creationId xmlns:a16="http://schemas.microsoft.com/office/drawing/2014/main" id="{00000000-0008-0000-0A00-00007E000000}"/>
            </a:ext>
          </a:extLst>
        </xdr:cNvPr>
        <xdr:cNvSpPr/>
      </xdr:nvSpPr>
      <xdr:spPr>
        <a:xfrm>
          <a:off x="1778000" y="872045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50</xdr:row>
      <xdr:rowOff>114935</xdr:rowOff>
    </xdr:from>
    <xdr:ext cx="594995" cy="253365"/>
    <xdr:sp macro="" textlink="">
      <xdr:nvSpPr>
        <xdr:cNvPr id="127" name="テキスト ボックス 126">
          <a:extLst>
            <a:ext uri="{FF2B5EF4-FFF2-40B4-BE49-F238E27FC236}">
              <a16:creationId xmlns:a16="http://schemas.microsoft.com/office/drawing/2014/main" id="{00000000-0008-0000-0A00-00007F000000}"/>
            </a:ext>
          </a:extLst>
        </xdr:cNvPr>
        <xdr:cNvSpPr txBox="1"/>
      </xdr:nvSpPr>
      <xdr:spPr>
        <a:xfrm>
          <a:off x="1548130" y="8500745"/>
          <a:ext cx="5949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156,726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56</xdr:row>
      <xdr:rowOff>117475</xdr:rowOff>
    </xdr:from>
    <xdr:to>
      <xdr:col>6</xdr:col>
      <xdr:colOff>38100</xdr:colOff>
      <xdr:row>57</xdr:row>
      <xdr:rowOff>50165</xdr:rowOff>
    </xdr:to>
    <xdr:sp macro="" textlink="">
      <xdr:nvSpPr>
        <xdr:cNvPr id="128" name="フローチャート: 判断 127">
          <a:extLst>
            <a:ext uri="{FF2B5EF4-FFF2-40B4-BE49-F238E27FC236}">
              <a16:creationId xmlns:a16="http://schemas.microsoft.com/office/drawing/2014/main" id="{00000000-0008-0000-0A00-000080000000}"/>
            </a:ext>
          </a:extLst>
        </xdr:cNvPr>
        <xdr:cNvSpPr/>
      </xdr:nvSpPr>
      <xdr:spPr>
        <a:xfrm>
          <a:off x="984250" y="9509125"/>
          <a:ext cx="825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55</xdr:row>
      <xdr:rowOff>66040</xdr:rowOff>
    </xdr:from>
    <xdr:ext cx="530860" cy="250190"/>
    <xdr:sp macro="" textlink="">
      <xdr:nvSpPr>
        <xdr:cNvPr id="129" name="テキスト ボックス 128">
          <a:extLst>
            <a:ext uri="{FF2B5EF4-FFF2-40B4-BE49-F238E27FC236}">
              <a16:creationId xmlns:a16="http://schemas.microsoft.com/office/drawing/2014/main" id="{00000000-0008-0000-0A00-000081000000}"/>
            </a:ext>
          </a:extLst>
        </xdr:cNvPr>
        <xdr:cNvSpPr txBox="1"/>
      </xdr:nvSpPr>
      <xdr:spPr>
        <a:xfrm>
          <a:off x="786765" y="9290050"/>
          <a:ext cx="5308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50,829</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78105</xdr:rowOff>
    </xdr:from>
    <xdr:ext cx="762000" cy="253365"/>
    <xdr:sp macro="" textlink="">
      <xdr:nvSpPr>
        <xdr:cNvPr id="130" name="テキスト ボックス 129">
          <a:extLst>
            <a:ext uri="{FF2B5EF4-FFF2-40B4-BE49-F238E27FC236}">
              <a16:creationId xmlns:a16="http://schemas.microsoft.com/office/drawing/2014/main" id="{00000000-0008-0000-0A00-000082000000}"/>
            </a:ext>
          </a:extLst>
        </xdr:cNvPr>
        <xdr:cNvSpPr txBox="1"/>
      </xdr:nvSpPr>
      <xdr:spPr>
        <a:xfrm>
          <a:off x="40068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61</xdr:row>
      <xdr:rowOff>78105</xdr:rowOff>
    </xdr:from>
    <xdr:ext cx="762000" cy="253365"/>
    <xdr:sp macro="" textlink="">
      <xdr:nvSpPr>
        <xdr:cNvPr id="131" name="テキスト ボックス 130">
          <a:extLst>
            <a:ext uri="{FF2B5EF4-FFF2-40B4-BE49-F238E27FC236}">
              <a16:creationId xmlns:a16="http://schemas.microsoft.com/office/drawing/2014/main" id="{00000000-0008-0000-0A00-000083000000}"/>
            </a:ext>
          </a:extLst>
        </xdr:cNvPr>
        <xdr:cNvSpPr txBox="1"/>
      </xdr:nvSpPr>
      <xdr:spPr>
        <a:xfrm>
          <a:off x="32575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61</xdr:row>
      <xdr:rowOff>78105</xdr:rowOff>
    </xdr:from>
    <xdr:ext cx="758190" cy="253365"/>
    <xdr:sp macro="" textlink="">
      <xdr:nvSpPr>
        <xdr:cNvPr id="132" name="テキスト ボックス 131">
          <a:extLst>
            <a:ext uri="{FF2B5EF4-FFF2-40B4-BE49-F238E27FC236}">
              <a16:creationId xmlns:a16="http://schemas.microsoft.com/office/drawing/2014/main" id="{00000000-0008-0000-0A00-000084000000}"/>
            </a:ext>
          </a:extLst>
        </xdr:cNvPr>
        <xdr:cNvSpPr txBox="1"/>
      </xdr:nvSpPr>
      <xdr:spPr>
        <a:xfrm>
          <a:off x="2451100" y="10307955"/>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61</xdr:row>
      <xdr:rowOff>78105</xdr:rowOff>
    </xdr:from>
    <xdr:ext cx="762000" cy="253365"/>
    <xdr:sp macro="" textlink="">
      <xdr:nvSpPr>
        <xdr:cNvPr id="133" name="テキスト ボックス 132">
          <a:extLst>
            <a:ext uri="{FF2B5EF4-FFF2-40B4-BE49-F238E27FC236}">
              <a16:creationId xmlns:a16="http://schemas.microsoft.com/office/drawing/2014/main" id="{00000000-0008-0000-0A00-000085000000}"/>
            </a:ext>
          </a:extLst>
        </xdr:cNvPr>
        <xdr:cNvSpPr txBox="1"/>
      </xdr:nvSpPr>
      <xdr:spPr>
        <a:xfrm>
          <a:off x="16573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171450</xdr:colOff>
      <xdr:row>61</xdr:row>
      <xdr:rowOff>78105</xdr:rowOff>
    </xdr:from>
    <xdr:ext cx="762000" cy="253365"/>
    <xdr:sp macro="" textlink="">
      <xdr:nvSpPr>
        <xdr:cNvPr id="134" name="テキスト ボックス 133">
          <a:extLst>
            <a:ext uri="{FF2B5EF4-FFF2-40B4-BE49-F238E27FC236}">
              <a16:creationId xmlns:a16="http://schemas.microsoft.com/office/drawing/2014/main" id="{00000000-0008-0000-0A00-000086000000}"/>
            </a:ext>
          </a:extLst>
        </xdr:cNvPr>
        <xdr:cNvSpPr txBox="1"/>
      </xdr:nvSpPr>
      <xdr:spPr>
        <a:xfrm>
          <a:off x="8572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56</xdr:row>
      <xdr:rowOff>162560</xdr:rowOff>
    </xdr:from>
    <xdr:to>
      <xdr:col>24</xdr:col>
      <xdr:colOff>114300</xdr:colOff>
      <xdr:row>57</xdr:row>
      <xdr:rowOff>94615</xdr:rowOff>
    </xdr:to>
    <xdr:sp macro="" textlink="">
      <xdr:nvSpPr>
        <xdr:cNvPr id="135" name="楕円 134">
          <a:extLst>
            <a:ext uri="{FF2B5EF4-FFF2-40B4-BE49-F238E27FC236}">
              <a16:creationId xmlns:a16="http://schemas.microsoft.com/office/drawing/2014/main" id="{00000000-0008-0000-0A00-000087000000}"/>
            </a:ext>
          </a:extLst>
        </xdr:cNvPr>
        <xdr:cNvSpPr/>
      </xdr:nvSpPr>
      <xdr:spPr>
        <a:xfrm>
          <a:off x="4127500" y="955421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79375</xdr:rowOff>
    </xdr:from>
    <xdr:ext cx="534670" cy="253365"/>
    <xdr:sp macro="" textlink="">
      <xdr:nvSpPr>
        <xdr:cNvPr id="136" name="総務費該当値テキスト">
          <a:extLst>
            <a:ext uri="{FF2B5EF4-FFF2-40B4-BE49-F238E27FC236}">
              <a16:creationId xmlns:a16="http://schemas.microsoft.com/office/drawing/2014/main" id="{00000000-0008-0000-0A00-000088000000}"/>
            </a:ext>
          </a:extLst>
        </xdr:cNvPr>
        <xdr:cNvSpPr txBox="1"/>
      </xdr:nvSpPr>
      <xdr:spPr>
        <a:xfrm>
          <a:off x="4229100" y="947102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44,832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56</xdr:row>
      <xdr:rowOff>138430</xdr:rowOff>
    </xdr:from>
    <xdr:to>
      <xdr:col>20</xdr:col>
      <xdr:colOff>38100</xdr:colOff>
      <xdr:row>57</xdr:row>
      <xdr:rowOff>70485</xdr:rowOff>
    </xdr:to>
    <xdr:sp macro="" textlink="">
      <xdr:nvSpPr>
        <xdr:cNvPr id="137" name="楕円 136">
          <a:extLst>
            <a:ext uri="{FF2B5EF4-FFF2-40B4-BE49-F238E27FC236}">
              <a16:creationId xmlns:a16="http://schemas.microsoft.com/office/drawing/2014/main" id="{00000000-0008-0000-0A00-000089000000}"/>
            </a:ext>
          </a:extLst>
        </xdr:cNvPr>
        <xdr:cNvSpPr/>
      </xdr:nvSpPr>
      <xdr:spPr>
        <a:xfrm>
          <a:off x="3384550" y="953008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57</xdr:row>
      <xdr:rowOff>61595</xdr:rowOff>
    </xdr:from>
    <xdr:ext cx="530860" cy="252730"/>
    <xdr:sp macro="" textlink="">
      <xdr:nvSpPr>
        <xdr:cNvPr id="138" name="テキスト ボックス 137">
          <a:extLst>
            <a:ext uri="{FF2B5EF4-FFF2-40B4-BE49-F238E27FC236}">
              <a16:creationId xmlns:a16="http://schemas.microsoft.com/office/drawing/2014/main" id="{00000000-0008-0000-0A00-00008A000000}"/>
            </a:ext>
          </a:extLst>
        </xdr:cNvPr>
        <xdr:cNvSpPr txBox="1"/>
      </xdr:nvSpPr>
      <xdr:spPr>
        <a:xfrm>
          <a:off x="3187065" y="9620885"/>
          <a:ext cx="5308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48,103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56</xdr:row>
      <xdr:rowOff>85725</xdr:rowOff>
    </xdr:from>
    <xdr:to>
      <xdr:col>15</xdr:col>
      <xdr:colOff>101600</xdr:colOff>
      <xdr:row>57</xdr:row>
      <xdr:rowOff>17145</xdr:rowOff>
    </xdr:to>
    <xdr:sp macro="" textlink="">
      <xdr:nvSpPr>
        <xdr:cNvPr id="139" name="楕円 138">
          <a:extLst>
            <a:ext uri="{FF2B5EF4-FFF2-40B4-BE49-F238E27FC236}">
              <a16:creationId xmlns:a16="http://schemas.microsoft.com/office/drawing/2014/main" id="{00000000-0008-0000-0A00-00008B000000}"/>
            </a:ext>
          </a:extLst>
        </xdr:cNvPr>
        <xdr:cNvSpPr/>
      </xdr:nvSpPr>
      <xdr:spPr>
        <a:xfrm>
          <a:off x="2571750" y="947737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57</xdr:row>
      <xdr:rowOff>8255</xdr:rowOff>
    </xdr:from>
    <xdr:ext cx="530860" cy="252730"/>
    <xdr:sp macro="" textlink="">
      <xdr:nvSpPr>
        <xdr:cNvPr id="140" name="テキスト ボックス 139">
          <a:extLst>
            <a:ext uri="{FF2B5EF4-FFF2-40B4-BE49-F238E27FC236}">
              <a16:creationId xmlns:a16="http://schemas.microsoft.com/office/drawing/2014/main" id="{00000000-0008-0000-0A00-00008C000000}"/>
            </a:ext>
          </a:extLst>
        </xdr:cNvPr>
        <xdr:cNvSpPr txBox="1"/>
      </xdr:nvSpPr>
      <xdr:spPr>
        <a:xfrm>
          <a:off x="2393315" y="9567545"/>
          <a:ext cx="5308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55,169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53</xdr:row>
      <xdr:rowOff>0</xdr:rowOff>
    </xdr:from>
    <xdr:to>
      <xdr:col>10</xdr:col>
      <xdr:colOff>165100</xdr:colOff>
      <xdr:row>53</xdr:row>
      <xdr:rowOff>99060</xdr:rowOff>
    </xdr:to>
    <xdr:sp macro="" textlink="">
      <xdr:nvSpPr>
        <xdr:cNvPr id="141" name="楕円 140">
          <a:extLst>
            <a:ext uri="{FF2B5EF4-FFF2-40B4-BE49-F238E27FC236}">
              <a16:creationId xmlns:a16="http://schemas.microsoft.com/office/drawing/2014/main" id="{00000000-0008-0000-0A00-00008D000000}"/>
            </a:ext>
          </a:extLst>
        </xdr:cNvPr>
        <xdr:cNvSpPr/>
      </xdr:nvSpPr>
      <xdr:spPr>
        <a:xfrm>
          <a:off x="1778000" y="888873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53</xdr:row>
      <xdr:rowOff>90805</xdr:rowOff>
    </xdr:from>
    <xdr:ext cx="594995" cy="250190"/>
    <xdr:sp macro="" textlink="">
      <xdr:nvSpPr>
        <xdr:cNvPr id="142" name="テキスト ボックス 141">
          <a:extLst>
            <a:ext uri="{FF2B5EF4-FFF2-40B4-BE49-F238E27FC236}">
              <a16:creationId xmlns:a16="http://schemas.microsoft.com/office/drawing/2014/main" id="{00000000-0008-0000-0A00-00008E000000}"/>
            </a:ext>
          </a:extLst>
        </xdr:cNvPr>
        <xdr:cNvSpPr txBox="1"/>
      </xdr:nvSpPr>
      <xdr:spPr>
        <a:xfrm>
          <a:off x="1548130" y="8979535"/>
          <a:ext cx="5949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134,145</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57</xdr:row>
      <xdr:rowOff>84455</xdr:rowOff>
    </xdr:from>
    <xdr:to>
      <xdr:col>6</xdr:col>
      <xdr:colOff>38100</xdr:colOff>
      <xdr:row>58</xdr:row>
      <xdr:rowOff>16510</xdr:rowOff>
    </xdr:to>
    <xdr:sp macro="" textlink="">
      <xdr:nvSpPr>
        <xdr:cNvPr id="143" name="楕円 142">
          <a:extLst>
            <a:ext uri="{FF2B5EF4-FFF2-40B4-BE49-F238E27FC236}">
              <a16:creationId xmlns:a16="http://schemas.microsoft.com/office/drawing/2014/main" id="{00000000-0008-0000-0A00-00008F000000}"/>
            </a:ext>
          </a:extLst>
        </xdr:cNvPr>
        <xdr:cNvSpPr/>
      </xdr:nvSpPr>
      <xdr:spPr>
        <a:xfrm>
          <a:off x="984250" y="964374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58</xdr:row>
      <xdr:rowOff>6985</xdr:rowOff>
    </xdr:from>
    <xdr:ext cx="530860" cy="252730"/>
    <xdr:sp macro="" textlink="">
      <xdr:nvSpPr>
        <xdr:cNvPr id="144" name="テキスト ボックス 143">
          <a:extLst>
            <a:ext uri="{FF2B5EF4-FFF2-40B4-BE49-F238E27FC236}">
              <a16:creationId xmlns:a16="http://schemas.microsoft.com/office/drawing/2014/main" id="{00000000-0008-0000-0A00-000090000000}"/>
            </a:ext>
          </a:extLst>
        </xdr:cNvPr>
        <xdr:cNvSpPr txBox="1"/>
      </xdr:nvSpPr>
      <xdr:spPr>
        <a:xfrm>
          <a:off x="786765" y="9733915"/>
          <a:ext cx="5308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32,800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55880</xdr:rowOff>
    </xdr:from>
    <xdr:to>
      <xdr:col>28</xdr:col>
      <xdr:colOff>114300</xdr:colOff>
      <xdr:row>65</xdr:row>
      <xdr:rowOff>31115</xdr:rowOff>
    </xdr:to>
    <xdr:sp macro="" textlink="">
      <xdr:nvSpPr>
        <xdr:cNvPr id="145" name="正方形/長方形 144">
          <a:extLst>
            <a:ext uri="{FF2B5EF4-FFF2-40B4-BE49-F238E27FC236}">
              <a16:creationId xmlns:a16="http://schemas.microsoft.com/office/drawing/2014/main" id="{00000000-0008-0000-0A00-000091000000}"/>
            </a:ext>
          </a:extLst>
        </xdr:cNvPr>
        <xdr:cNvSpPr/>
      </xdr:nvSpPr>
      <xdr:spPr>
        <a:xfrm>
          <a:off x="685800" y="106210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55880</xdr:rowOff>
    </xdr:from>
    <xdr:to>
      <xdr:col>12</xdr:col>
      <xdr:colOff>127000</xdr:colOff>
      <xdr:row>66</xdr:row>
      <xdr:rowOff>136525</xdr:rowOff>
    </xdr:to>
    <xdr:sp macro="" textlink="">
      <xdr:nvSpPr>
        <xdr:cNvPr id="146" name="正方形/長方形 145">
          <a:extLst>
            <a:ext uri="{FF2B5EF4-FFF2-40B4-BE49-F238E27FC236}">
              <a16:creationId xmlns:a16="http://schemas.microsoft.com/office/drawing/2014/main" id="{00000000-0008-0000-0A00-000092000000}"/>
            </a:ext>
          </a:extLst>
        </xdr:cNvPr>
        <xdr:cNvSpPr/>
      </xdr:nvSpPr>
      <xdr:spPr>
        <a:xfrm>
          <a:off x="8128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86995</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A00-000093000000}"/>
            </a:ext>
          </a:extLst>
        </xdr:cNvPr>
        <xdr:cNvSpPr/>
      </xdr:nvSpPr>
      <xdr:spPr>
        <a:xfrm>
          <a:off x="8128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91/108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55880</xdr:rowOff>
    </xdr:from>
    <xdr:to>
      <xdr:col>18</xdr:col>
      <xdr:colOff>0</xdr:colOff>
      <xdr:row>66</xdr:row>
      <xdr:rowOff>136525</xdr:rowOff>
    </xdr:to>
    <xdr:sp macro="" textlink="">
      <xdr:nvSpPr>
        <xdr:cNvPr id="148" name="正方形/長方形 147">
          <a:extLst>
            <a:ext uri="{FF2B5EF4-FFF2-40B4-BE49-F238E27FC236}">
              <a16:creationId xmlns:a16="http://schemas.microsoft.com/office/drawing/2014/main" id="{00000000-0008-0000-0A00-000094000000}"/>
            </a:ext>
          </a:extLst>
        </xdr:cNvPr>
        <xdr:cNvSpPr/>
      </xdr:nvSpPr>
      <xdr:spPr>
        <a:xfrm>
          <a:off x="17145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86995</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A00-000095000000}"/>
            </a:ext>
          </a:extLst>
        </xdr:cNvPr>
        <xdr:cNvSpPr/>
      </xdr:nvSpPr>
      <xdr:spPr>
        <a:xfrm>
          <a:off x="17145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207,189</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55880</xdr:rowOff>
    </xdr:from>
    <xdr:to>
      <xdr:col>24</xdr:col>
      <xdr:colOff>0</xdr:colOff>
      <xdr:row>66</xdr:row>
      <xdr:rowOff>136525</xdr:rowOff>
    </xdr:to>
    <xdr:sp macro="" textlink="">
      <xdr:nvSpPr>
        <xdr:cNvPr id="150" name="正方形/長方形 149">
          <a:extLst>
            <a:ext uri="{FF2B5EF4-FFF2-40B4-BE49-F238E27FC236}">
              <a16:creationId xmlns:a16="http://schemas.microsoft.com/office/drawing/2014/main" id="{00000000-0008-0000-0A00-000096000000}"/>
            </a:ext>
          </a:extLst>
        </xdr:cNvPr>
        <xdr:cNvSpPr/>
      </xdr:nvSpPr>
      <xdr:spPr>
        <a:xfrm>
          <a:off x="27432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16</xdr:col>
      <xdr:colOff>0</xdr:colOff>
      <xdr:row>66</xdr:row>
      <xdr:rowOff>86995</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A00-000097000000}"/>
            </a:ext>
          </a:extLst>
        </xdr:cNvPr>
        <xdr:cNvSpPr/>
      </xdr:nvSpPr>
      <xdr:spPr>
        <a:xfrm>
          <a:off x="27432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172,165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24765</xdr:rowOff>
    </xdr:from>
    <xdr:to>
      <xdr:col>28</xdr:col>
      <xdr:colOff>114300</xdr:colOff>
      <xdr:row>81</xdr:row>
      <xdr:rowOff>80645</xdr:rowOff>
    </xdr:to>
    <xdr:sp macro="" textlink="">
      <xdr:nvSpPr>
        <xdr:cNvPr id="152" name="正方形/長方形 151">
          <a:extLst>
            <a:ext uri="{FF2B5EF4-FFF2-40B4-BE49-F238E27FC236}">
              <a16:creationId xmlns:a16="http://schemas.microsoft.com/office/drawing/2014/main" id="{00000000-0008-0000-0A00-000098000000}"/>
            </a:ext>
          </a:extLst>
        </xdr:cNvPr>
        <xdr:cNvSpPr/>
      </xdr:nvSpPr>
      <xdr:spPr>
        <a:xfrm>
          <a:off x="685800" y="114280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5715</xdr:rowOff>
    </xdr:from>
    <xdr:ext cx="346075" cy="219710"/>
    <xdr:sp macro="" textlink="">
      <xdr:nvSpPr>
        <xdr:cNvPr id="153" name="テキスト ボックス 152">
          <a:extLst>
            <a:ext uri="{FF2B5EF4-FFF2-40B4-BE49-F238E27FC236}">
              <a16:creationId xmlns:a16="http://schemas.microsoft.com/office/drawing/2014/main" id="{00000000-0008-0000-0A00-000099000000}"/>
            </a:ext>
          </a:extLst>
        </xdr:cNvPr>
        <xdr:cNvSpPr txBox="1"/>
      </xdr:nvSpPr>
      <xdr:spPr>
        <a:xfrm>
          <a:off x="666750" y="11241405"/>
          <a:ext cx="34607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80645</xdr:rowOff>
    </xdr:from>
    <xdr:to>
      <xdr:col>28</xdr:col>
      <xdr:colOff>114300</xdr:colOff>
      <xdr:row>81</xdr:row>
      <xdr:rowOff>80645</xdr:rowOff>
    </xdr:to>
    <xdr:cxnSp macro="">
      <xdr:nvCxnSpPr>
        <xdr:cNvPr id="154" name="直線コネクタ 153">
          <a:extLst>
            <a:ext uri="{FF2B5EF4-FFF2-40B4-BE49-F238E27FC236}">
              <a16:creationId xmlns:a16="http://schemas.microsoft.com/office/drawing/2014/main" id="{00000000-0008-0000-0A00-00009A000000}"/>
            </a:ext>
          </a:extLst>
        </xdr:cNvPr>
        <xdr:cNvCxnSpPr/>
      </xdr:nvCxnSpPr>
      <xdr:spPr>
        <a:xfrm>
          <a:off x="685800" y="13663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80</xdr:row>
      <xdr:rowOff>109220</xdr:rowOff>
    </xdr:from>
    <xdr:ext cx="531495" cy="249555"/>
    <xdr:sp macro="" textlink="">
      <xdr:nvSpPr>
        <xdr:cNvPr id="155" name="テキスト ボックス 154">
          <a:extLst>
            <a:ext uri="{FF2B5EF4-FFF2-40B4-BE49-F238E27FC236}">
              <a16:creationId xmlns:a16="http://schemas.microsoft.com/office/drawing/2014/main" id="{00000000-0008-0000-0A00-00009B000000}"/>
            </a:ext>
          </a:extLst>
        </xdr:cNvPr>
        <xdr:cNvSpPr txBox="1"/>
      </xdr:nvSpPr>
      <xdr:spPr>
        <a:xfrm>
          <a:off x="211455" y="1352423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79</xdr:row>
      <xdr:rowOff>136525</xdr:rowOff>
    </xdr:from>
    <xdr:to>
      <xdr:col>28</xdr:col>
      <xdr:colOff>114300</xdr:colOff>
      <xdr:row>79</xdr:row>
      <xdr:rowOff>136525</xdr:rowOff>
    </xdr:to>
    <xdr:cxnSp macro="">
      <xdr:nvCxnSpPr>
        <xdr:cNvPr id="156" name="直線コネクタ 155">
          <a:extLst>
            <a:ext uri="{FF2B5EF4-FFF2-40B4-BE49-F238E27FC236}">
              <a16:creationId xmlns:a16="http://schemas.microsoft.com/office/drawing/2014/main" id="{00000000-0008-0000-0A00-00009C000000}"/>
            </a:ext>
          </a:extLst>
        </xdr:cNvPr>
        <xdr:cNvCxnSpPr/>
      </xdr:nvCxnSpPr>
      <xdr:spPr>
        <a:xfrm>
          <a:off x="685800" y="133838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78</xdr:row>
      <xdr:rowOff>165100</xdr:rowOff>
    </xdr:from>
    <xdr:ext cx="595630" cy="249555"/>
    <xdr:sp macro="" textlink="">
      <xdr:nvSpPr>
        <xdr:cNvPr id="157" name="テキスト ボックス 156">
          <a:extLst>
            <a:ext uri="{FF2B5EF4-FFF2-40B4-BE49-F238E27FC236}">
              <a16:creationId xmlns:a16="http://schemas.microsoft.com/office/drawing/2014/main" id="{00000000-0008-0000-0A00-00009D000000}"/>
            </a:ext>
          </a:extLst>
        </xdr:cNvPr>
        <xdr:cNvSpPr txBox="1"/>
      </xdr:nvSpPr>
      <xdr:spPr>
        <a:xfrm>
          <a:off x="166370" y="1324483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78</xdr:row>
      <xdr:rowOff>24765</xdr:rowOff>
    </xdr:from>
    <xdr:to>
      <xdr:col>28</xdr:col>
      <xdr:colOff>114300</xdr:colOff>
      <xdr:row>78</xdr:row>
      <xdr:rowOff>24765</xdr:rowOff>
    </xdr:to>
    <xdr:cxnSp macro="">
      <xdr:nvCxnSpPr>
        <xdr:cNvPr id="158" name="直線コネクタ 157">
          <a:extLst>
            <a:ext uri="{FF2B5EF4-FFF2-40B4-BE49-F238E27FC236}">
              <a16:creationId xmlns:a16="http://schemas.microsoft.com/office/drawing/2014/main" id="{00000000-0008-0000-0A00-00009E000000}"/>
            </a:ext>
          </a:extLst>
        </xdr:cNvPr>
        <xdr:cNvCxnSpPr/>
      </xdr:nvCxnSpPr>
      <xdr:spPr>
        <a:xfrm>
          <a:off x="685800" y="13104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77</xdr:row>
      <xdr:rowOff>53340</xdr:rowOff>
    </xdr:from>
    <xdr:ext cx="595630" cy="249555"/>
    <xdr:sp macro="" textlink="">
      <xdr:nvSpPr>
        <xdr:cNvPr id="159" name="テキスト ボックス 158">
          <a:extLst>
            <a:ext uri="{FF2B5EF4-FFF2-40B4-BE49-F238E27FC236}">
              <a16:creationId xmlns:a16="http://schemas.microsoft.com/office/drawing/2014/main" id="{00000000-0008-0000-0A00-00009F000000}"/>
            </a:ext>
          </a:extLst>
        </xdr:cNvPr>
        <xdr:cNvSpPr txBox="1"/>
      </xdr:nvSpPr>
      <xdr:spPr>
        <a:xfrm>
          <a:off x="166370" y="1296543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76</xdr:row>
      <xdr:rowOff>80645</xdr:rowOff>
    </xdr:from>
    <xdr:to>
      <xdr:col>28</xdr:col>
      <xdr:colOff>114300</xdr:colOff>
      <xdr:row>76</xdr:row>
      <xdr:rowOff>80645</xdr:rowOff>
    </xdr:to>
    <xdr:cxnSp macro="">
      <xdr:nvCxnSpPr>
        <xdr:cNvPr id="160" name="直線コネクタ 159">
          <a:extLst>
            <a:ext uri="{FF2B5EF4-FFF2-40B4-BE49-F238E27FC236}">
              <a16:creationId xmlns:a16="http://schemas.microsoft.com/office/drawing/2014/main" id="{00000000-0008-0000-0A00-0000A0000000}"/>
            </a:ext>
          </a:extLst>
        </xdr:cNvPr>
        <xdr:cNvCxnSpPr/>
      </xdr:nvCxnSpPr>
      <xdr:spPr>
        <a:xfrm>
          <a:off x="685800" y="128250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75</xdr:row>
      <xdr:rowOff>109220</xdr:rowOff>
    </xdr:from>
    <xdr:ext cx="595630" cy="249555"/>
    <xdr:sp macro="" textlink="">
      <xdr:nvSpPr>
        <xdr:cNvPr id="161" name="テキスト ボックス 160">
          <a:extLst>
            <a:ext uri="{FF2B5EF4-FFF2-40B4-BE49-F238E27FC236}">
              <a16:creationId xmlns:a16="http://schemas.microsoft.com/office/drawing/2014/main" id="{00000000-0008-0000-0A00-0000A1000000}"/>
            </a:ext>
          </a:extLst>
        </xdr:cNvPr>
        <xdr:cNvSpPr txBox="1"/>
      </xdr:nvSpPr>
      <xdr:spPr>
        <a:xfrm>
          <a:off x="166370" y="1268603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74</xdr:row>
      <xdr:rowOff>136525</xdr:rowOff>
    </xdr:from>
    <xdr:to>
      <xdr:col>28</xdr:col>
      <xdr:colOff>114300</xdr:colOff>
      <xdr:row>74</xdr:row>
      <xdr:rowOff>136525</xdr:rowOff>
    </xdr:to>
    <xdr:cxnSp macro="">
      <xdr:nvCxnSpPr>
        <xdr:cNvPr id="162" name="直線コネクタ 161">
          <a:extLst>
            <a:ext uri="{FF2B5EF4-FFF2-40B4-BE49-F238E27FC236}">
              <a16:creationId xmlns:a16="http://schemas.microsoft.com/office/drawing/2014/main" id="{00000000-0008-0000-0A00-0000A2000000}"/>
            </a:ext>
          </a:extLst>
        </xdr:cNvPr>
        <xdr:cNvCxnSpPr/>
      </xdr:nvCxnSpPr>
      <xdr:spPr>
        <a:xfrm>
          <a:off x="685800" y="125456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73</xdr:row>
      <xdr:rowOff>165100</xdr:rowOff>
    </xdr:from>
    <xdr:ext cx="595630" cy="249555"/>
    <xdr:sp macro="" textlink="">
      <xdr:nvSpPr>
        <xdr:cNvPr id="163" name="テキスト ボックス 162">
          <a:extLst>
            <a:ext uri="{FF2B5EF4-FFF2-40B4-BE49-F238E27FC236}">
              <a16:creationId xmlns:a16="http://schemas.microsoft.com/office/drawing/2014/main" id="{00000000-0008-0000-0A00-0000A3000000}"/>
            </a:ext>
          </a:extLst>
        </xdr:cNvPr>
        <xdr:cNvSpPr txBox="1"/>
      </xdr:nvSpPr>
      <xdr:spPr>
        <a:xfrm>
          <a:off x="166370" y="1240663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73</xdr:row>
      <xdr:rowOff>24765</xdr:rowOff>
    </xdr:from>
    <xdr:to>
      <xdr:col>28</xdr:col>
      <xdr:colOff>114300</xdr:colOff>
      <xdr:row>73</xdr:row>
      <xdr:rowOff>24765</xdr:rowOff>
    </xdr:to>
    <xdr:cxnSp macro="">
      <xdr:nvCxnSpPr>
        <xdr:cNvPr id="164" name="直線コネクタ 163">
          <a:extLst>
            <a:ext uri="{FF2B5EF4-FFF2-40B4-BE49-F238E27FC236}">
              <a16:creationId xmlns:a16="http://schemas.microsoft.com/office/drawing/2014/main" id="{00000000-0008-0000-0A00-0000A4000000}"/>
            </a:ext>
          </a:extLst>
        </xdr:cNvPr>
        <xdr:cNvCxnSpPr/>
      </xdr:nvCxnSpPr>
      <xdr:spPr>
        <a:xfrm>
          <a:off x="685800" y="12266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72</xdr:row>
      <xdr:rowOff>53340</xdr:rowOff>
    </xdr:from>
    <xdr:ext cx="595630" cy="249555"/>
    <xdr:sp macro="" textlink="">
      <xdr:nvSpPr>
        <xdr:cNvPr id="165" name="テキスト ボックス 164">
          <a:extLst>
            <a:ext uri="{FF2B5EF4-FFF2-40B4-BE49-F238E27FC236}">
              <a16:creationId xmlns:a16="http://schemas.microsoft.com/office/drawing/2014/main" id="{00000000-0008-0000-0A00-0000A5000000}"/>
            </a:ext>
          </a:extLst>
        </xdr:cNvPr>
        <xdr:cNvSpPr txBox="1"/>
      </xdr:nvSpPr>
      <xdr:spPr>
        <a:xfrm>
          <a:off x="166370" y="1212723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dr:col>4</xdr:col>
      <xdr:colOff>0</xdr:colOff>
      <xdr:row>71</xdr:row>
      <xdr:rowOff>80645</xdr:rowOff>
    </xdr:from>
    <xdr:to>
      <xdr:col>28</xdr:col>
      <xdr:colOff>114300</xdr:colOff>
      <xdr:row>71</xdr:row>
      <xdr:rowOff>80645</xdr:rowOff>
    </xdr:to>
    <xdr:cxnSp macro="">
      <xdr:nvCxnSpPr>
        <xdr:cNvPr id="166" name="直線コネクタ 165">
          <a:extLst>
            <a:ext uri="{FF2B5EF4-FFF2-40B4-BE49-F238E27FC236}">
              <a16:creationId xmlns:a16="http://schemas.microsoft.com/office/drawing/2014/main" id="{00000000-0008-0000-0A00-0000A6000000}"/>
            </a:ext>
          </a:extLst>
        </xdr:cNvPr>
        <xdr:cNvCxnSpPr/>
      </xdr:nvCxnSpPr>
      <xdr:spPr>
        <a:xfrm>
          <a:off x="685800" y="119868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70</xdr:row>
      <xdr:rowOff>109220</xdr:rowOff>
    </xdr:from>
    <xdr:ext cx="595630" cy="249555"/>
    <xdr:sp macro="" textlink="">
      <xdr:nvSpPr>
        <xdr:cNvPr id="167" name="テキスト ボックス 166">
          <a:extLst>
            <a:ext uri="{FF2B5EF4-FFF2-40B4-BE49-F238E27FC236}">
              <a16:creationId xmlns:a16="http://schemas.microsoft.com/office/drawing/2014/main" id="{00000000-0008-0000-0A00-0000A7000000}"/>
            </a:ext>
          </a:extLst>
        </xdr:cNvPr>
        <xdr:cNvSpPr txBox="1"/>
      </xdr:nvSpPr>
      <xdr:spPr>
        <a:xfrm>
          <a:off x="166370" y="1184783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270,000</a:t>
          </a:r>
          <a:endParaRPr kumimoji="1" lang="ja-JP" altLang="en-US" sz="1000">
            <a:latin typeface="ＭＳ Ｐゴシック"/>
            <a:ea typeface="ＭＳ Ｐゴシック"/>
          </a:endParaRPr>
        </a:p>
      </xdr:txBody>
    </xdr:sp>
    <xdr:clientData/>
  </xdr:oneCellAnchor>
  <xdr:twoCellAnchor>
    <xdr:from>
      <xdr:col>4</xdr:col>
      <xdr:colOff>0</xdr:colOff>
      <xdr:row>69</xdr:row>
      <xdr:rowOff>136525</xdr:rowOff>
    </xdr:from>
    <xdr:to>
      <xdr:col>28</xdr:col>
      <xdr:colOff>114300</xdr:colOff>
      <xdr:row>69</xdr:row>
      <xdr:rowOff>136525</xdr:rowOff>
    </xdr:to>
    <xdr:cxnSp macro="">
      <xdr:nvCxnSpPr>
        <xdr:cNvPr id="168" name="直線コネクタ 167">
          <a:extLst>
            <a:ext uri="{FF2B5EF4-FFF2-40B4-BE49-F238E27FC236}">
              <a16:creationId xmlns:a16="http://schemas.microsoft.com/office/drawing/2014/main" id="{00000000-0008-0000-0A00-0000A8000000}"/>
            </a:ext>
          </a:extLst>
        </xdr:cNvPr>
        <xdr:cNvCxnSpPr/>
      </xdr:nvCxnSpPr>
      <xdr:spPr>
        <a:xfrm>
          <a:off x="685800" y="11707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68</xdr:row>
      <xdr:rowOff>165100</xdr:rowOff>
    </xdr:from>
    <xdr:ext cx="595630" cy="249555"/>
    <xdr:sp macro="" textlink="">
      <xdr:nvSpPr>
        <xdr:cNvPr id="169" name="テキスト ボックス 168">
          <a:extLst>
            <a:ext uri="{FF2B5EF4-FFF2-40B4-BE49-F238E27FC236}">
              <a16:creationId xmlns:a16="http://schemas.microsoft.com/office/drawing/2014/main" id="{00000000-0008-0000-0A00-0000A9000000}"/>
            </a:ext>
          </a:extLst>
        </xdr:cNvPr>
        <xdr:cNvSpPr txBox="1"/>
      </xdr:nvSpPr>
      <xdr:spPr>
        <a:xfrm>
          <a:off x="166370" y="1156843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24765</xdr:rowOff>
    </xdr:from>
    <xdr:to>
      <xdr:col>28</xdr:col>
      <xdr:colOff>114300</xdr:colOff>
      <xdr:row>68</xdr:row>
      <xdr:rowOff>24765</xdr:rowOff>
    </xdr:to>
    <xdr:cxnSp macro="">
      <xdr:nvCxnSpPr>
        <xdr:cNvPr id="170" name="直線コネクタ 169">
          <a:extLst>
            <a:ext uri="{FF2B5EF4-FFF2-40B4-BE49-F238E27FC236}">
              <a16:creationId xmlns:a16="http://schemas.microsoft.com/office/drawing/2014/main" id="{00000000-0008-0000-0A00-0000AA000000}"/>
            </a:ext>
          </a:extLst>
        </xdr:cNvPr>
        <xdr:cNvCxnSpPr/>
      </xdr:nvCxnSpPr>
      <xdr:spPr>
        <a:xfrm>
          <a:off x="685800" y="114280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53340</xdr:rowOff>
    </xdr:from>
    <xdr:ext cx="595630" cy="249555"/>
    <xdr:sp macro="" textlink="">
      <xdr:nvSpPr>
        <xdr:cNvPr id="171" name="テキスト ボックス 170">
          <a:extLst>
            <a:ext uri="{FF2B5EF4-FFF2-40B4-BE49-F238E27FC236}">
              <a16:creationId xmlns:a16="http://schemas.microsoft.com/office/drawing/2014/main" id="{00000000-0008-0000-0A00-0000AB000000}"/>
            </a:ext>
          </a:extLst>
        </xdr:cNvPr>
        <xdr:cNvSpPr txBox="1"/>
      </xdr:nvSpPr>
      <xdr:spPr>
        <a:xfrm>
          <a:off x="166370" y="1128903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330,000</a:t>
          </a:r>
          <a:endParaRPr kumimoji="1" lang="ja-JP" altLang="en-US" sz="1000">
            <a:latin typeface="ＭＳ Ｐゴシック"/>
            <a:ea typeface="ＭＳ Ｐゴシック"/>
          </a:endParaRPr>
        </a:p>
      </xdr:txBody>
    </xdr:sp>
    <xdr:clientData/>
  </xdr:oneCellAnchor>
  <xdr:twoCellAnchor>
    <xdr:from>
      <xdr:col>4</xdr:col>
      <xdr:colOff>0</xdr:colOff>
      <xdr:row>68</xdr:row>
      <xdr:rowOff>24765</xdr:rowOff>
    </xdr:from>
    <xdr:to>
      <xdr:col>28</xdr:col>
      <xdr:colOff>114300</xdr:colOff>
      <xdr:row>81</xdr:row>
      <xdr:rowOff>80645</xdr:rowOff>
    </xdr:to>
    <xdr:sp macro="" textlink="">
      <xdr:nvSpPr>
        <xdr:cNvPr id="172" name="民生費グラフ枠">
          <a:extLst>
            <a:ext uri="{FF2B5EF4-FFF2-40B4-BE49-F238E27FC236}">
              <a16:creationId xmlns:a16="http://schemas.microsoft.com/office/drawing/2014/main" id="{00000000-0008-0000-0A00-0000AC000000}"/>
            </a:ext>
          </a:extLst>
        </xdr:cNvPr>
        <xdr:cNvSpPr/>
      </xdr:nvSpPr>
      <xdr:spPr>
        <a:xfrm>
          <a:off x="685800" y="114280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137160</xdr:rowOff>
    </xdr:from>
    <xdr:to>
      <xdr:col>24</xdr:col>
      <xdr:colOff>62865</xdr:colOff>
      <xdr:row>78</xdr:row>
      <xdr:rowOff>145415</xdr:rowOff>
    </xdr:to>
    <xdr:cxnSp macro="">
      <xdr:nvCxnSpPr>
        <xdr:cNvPr id="173" name="直線コネクタ 172">
          <a:extLst>
            <a:ext uri="{FF2B5EF4-FFF2-40B4-BE49-F238E27FC236}">
              <a16:creationId xmlns:a16="http://schemas.microsoft.com/office/drawing/2014/main" id="{00000000-0008-0000-0A00-0000AD000000}"/>
            </a:ext>
          </a:extLst>
        </xdr:cNvPr>
        <xdr:cNvCxnSpPr/>
      </xdr:nvCxnSpPr>
      <xdr:spPr>
        <a:xfrm flipV="1">
          <a:off x="4176395" y="11875770"/>
          <a:ext cx="1270" cy="13493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149225</xdr:rowOff>
    </xdr:from>
    <xdr:ext cx="598805" cy="253365"/>
    <xdr:sp macro="" textlink="">
      <xdr:nvSpPr>
        <xdr:cNvPr id="174" name="民生費最小値テキスト">
          <a:extLst>
            <a:ext uri="{FF2B5EF4-FFF2-40B4-BE49-F238E27FC236}">
              <a16:creationId xmlns:a16="http://schemas.microsoft.com/office/drawing/2014/main" id="{00000000-0008-0000-0A00-0000AE000000}"/>
            </a:ext>
          </a:extLst>
        </xdr:cNvPr>
        <xdr:cNvSpPr txBox="1"/>
      </xdr:nvSpPr>
      <xdr:spPr>
        <a:xfrm>
          <a:off x="4229100" y="13228955"/>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137,073</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145415</xdr:rowOff>
    </xdr:from>
    <xdr:to>
      <xdr:col>24</xdr:col>
      <xdr:colOff>152400</xdr:colOff>
      <xdr:row>78</xdr:row>
      <xdr:rowOff>145415</xdr:rowOff>
    </xdr:to>
    <xdr:cxnSp macro="">
      <xdr:nvCxnSpPr>
        <xdr:cNvPr id="175" name="直線コネクタ 174">
          <a:extLst>
            <a:ext uri="{FF2B5EF4-FFF2-40B4-BE49-F238E27FC236}">
              <a16:creationId xmlns:a16="http://schemas.microsoft.com/office/drawing/2014/main" id="{00000000-0008-0000-0A00-0000AF000000}"/>
            </a:ext>
          </a:extLst>
        </xdr:cNvPr>
        <xdr:cNvCxnSpPr/>
      </xdr:nvCxnSpPr>
      <xdr:spPr>
        <a:xfrm>
          <a:off x="4108450" y="1322514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85090</xdr:rowOff>
    </xdr:from>
    <xdr:ext cx="598805" cy="249555"/>
    <xdr:sp macro="" textlink="">
      <xdr:nvSpPr>
        <xdr:cNvPr id="176" name="民生費最大値テキスト">
          <a:extLst>
            <a:ext uri="{FF2B5EF4-FFF2-40B4-BE49-F238E27FC236}">
              <a16:creationId xmlns:a16="http://schemas.microsoft.com/office/drawing/2014/main" id="{00000000-0008-0000-0A00-0000B0000000}"/>
            </a:ext>
          </a:extLst>
        </xdr:cNvPr>
        <xdr:cNvSpPr txBox="1"/>
      </xdr:nvSpPr>
      <xdr:spPr>
        <a:xfrm>
          <a:off x="4229100" y="1165606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281,943</a:t>
          </a:r>
          <a:endParaRPr kumimoji="1" lang="ja-JP" altLang="en-US" sz="1000" b="1">
            <a:latin typeface="ＭＳ Ｐゴシック"/>
          </a:endParaRPr>
        </a:p>
      </xdr:txBody>
    </xdr:sp>
    <xdr:clientData/>
  </xdr:oneCellAnchor>
  <xdr:twoCellAnchor>
    <xdr:from>
      <xdr:col>23</xdr:col>
      <xdr:colOff>165100</xdr:colOff>
      <xdr:row>70</xdr:row>
      <xdr:rowOff>137160</xdr:rowOff>
    </xdr:from>
    <xdr:to>
      <xdr:col>24</xdr:col>
      <xdr:colOff>152400</xdr:colOff>
      <xdr:row>70</xdr:row>
      <xdr:rowOff>137160</xdr:rowOff>
    </xdr:to>
    <xdr:cxnSp macro="">
      <xdr:nvCxnSpPr>
        <xdr:cNvPr id="177" name="直線コネクタ 176">
          <a:extLst>
            <a:ext uri="{FF2B5EF4-FFF2-40B4-BE49-F238E27FC236}">
              <a16:creationId xmlns:a16="http://schemas.microsoft.com/office/drawing/2014/main" id="{00000000-0008-0000-0A00-0000B1000000}"/>
            </a:ext>
          </a:extLst>
        </xdr:cNvPr>
        <xdr:cNvCxnSpPr/>
      </xdr:nvCxnSpPr>
      <xdr:spPr>
        <a:xfrm>
          <a:off x="4108450" y="1187577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77</xdr:row>
      <xdr:rowOff>84455</xdr:rowOff>
    </xdr:from>
    <xdr:to>
      <xdr:col>24</xdr:col>
      <xdr:colOff>63500</xdr:colOff>
      <xdr:row>77</xdr:row>
      <xdr:rowOff>145415</xdr:rowOff>
    </xdr:to>
    <xdr:cxnSp macro="">
      <xdr:nvCxnSpPr>
        <xdr:cNvPr id="178" name="直線コネクタ 177">
          <a:extLst>
            <a:ext uri="{FF2B5EF4-FFF2-40B4-BE49-F238E27FC236}">
              <a16:creationId xmlns:a16="http://schemas.microsoft.com/office/drawing/2014/main" id="{00000000-0008-0000-0A00-0000B2000000}"/>
            </a:ext>
          </a:extLst>
        </xdr:cNvPr>
        <xdr:cNvCxnSpPr/>
      </xdr:nvCxnSpPr>
      <xdr:spPr>
        <a:xfrm flipV="1">
          <a:off x="3429000" y="12996545"/>
          <a:ext cx="7493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131445</xdr:rowOff>
    </xdr:from>
    <xdr:ext cx="598805" cy="252730"/>
    <xdr:sp macro="" textlink="">
      <xdr:nvSpPr>
        <xdr:cNvPr id="179" name="民生費平均値テキスト">
          <a:extLst>
            <a:ext uri="{FF2B5EF4-FFF2-40B4-BE49-F238E27FC236}">
              <a16:creationId xmlns:a16="http://schemas.microsoft.com/office/drawing/2014/main" id="{00000000-0008-0000-0A00-0000B3000000}"/>
            </a:ext>
          </a:extLst>
        </xdr:cNvPr>
        <xdr:cNvSpPr txBox="1"/>
      </xdr:nvSpPr>
      <xdr:spPr>
        <a:xfrm>
          <a:off x="4229100" y="12540615"/>
          <a:ext cx="598805"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189,587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75</xdr:row>
      <xdr:rowOff>109220</xdr:rowOff>
    </xdr:from>
    <xdr:to>
      <xdr:col>24</xdr:col>
      <xdr:colOff>114300</xdr:colOff>
      <xdr:row>76</xdr:row>
      <xdr:rowOff>40640</xdr:rowOff>
    </xdr:to>
    <xdr:sp macro="" textlink="">
      <xdr:nvSpPr>
        <xdr:cNvPr id="180" name="フローチャート: 判断 179">
          <a:extLst>
            <a:ext uri="{FF2B5EF4-FFF2-40B4-BE49-F238E27FC236}">
              <a16:creationId xmlns:a16="http://schemas.microsoft.com/office/drawing/2014/main" id="{00000000-0008-0000-0A00-0000B4000000}"/>
            </a:ext>
          </a:extLst>
        </xdr:cNvPr>
        <xdr:cNvSpPr/>
      </xdr:nvSpPr>
      <xdr:spPr>
        <a:xfrm>
          <a:off x="4127500" y="1268603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77470</xdr:rowOff>
    </xdr:from>
    <xdr:to>
      <xdr:col>19</xdr:col>
      <xdr:colOff>171450</xdr:colOff>
      <xdr:row>77</xdr:row>
      <xdr:rowOff>145415</xdr:rowOff>
    </xdr:to>
    <xdr:cxnSp macro="">
      <xdr:nvCxnSpPr>
        <xdr:cNvPr id="181" name="直線コネクタ 180">
          <a:extLst>
            <a:ext uri="{FF2B5EF4-FFF2-40B4-BE49-F238E27FC236}">
              <a16:creationId xmlns:a16="http://schemas.microsoft.com/office/drawing/2014/main" id="{00000000-0008-0000-0A00-0000B5000000}"/>
            </a:ext>
          </a:extLst>
        </xdr:cNvPr>
        <xdr:cNvCxnSpPr/>
      </xdr:nvCxnSpPr>
      <xdr:spPr>
        <a:xfrm>
          <a:off x="2622550" y="12989560"/>
          <a:ext cx="806450" cy="67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36830</xdr:rowOff>
    </xdr:from>
    <xdr:to>
      <xdr:col>20</xdr:col>
      <xdr:colOff>38100</xdr:colOff>
      <xdr:row>76</xdr:row>
      <xdr:rowOff>135890</xdr:rowOff>
    </xdr:to>
    <xdr:sp macro="" textlink="">
      <xdr:nvSpPr>
        <xdr:cNvPr id="182" name="フローチャート: 判断 181">
          <a:extLst>
            <a:ext uri="{FF2B5EF4-FFF2-40B4-BE49-F238E27FC236}">
              <a16:creationId xmlns:a16="http://schemas.microsoft.com/office/drawing/2014/main" id="{00000000-0008-0000-0A00-0000B6000000}"/>
            </a:ext>
          </a:extLst>
        </xdr:cNvPr>
        <xdr:cNvSpPr/>
      </xdr:nvSpPr>
      <xdr:spPr>
        <a:xfrm>
          <a:off x="3384550" y="1278128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74</xdr:row>
      <xdr:rowOff>151765</xdr:rowOff>
    </xdr:from>
    <xdr:ext cx="594995" cy="252730"/>
    <xdr:sp macro="" textlink="">
      <xdr:nvSpPr>
        <xdr:cNvPr id="183" name="テキスト ボックス 182">
          <a:extLst>
            <a:ext uri="{FF2B5EF4-FFF2-40B4-BE49-F238E27FC236}">
              <a16:creationId xmlns:a16="http://schemas.microsoft.com/office/drawing/2014/main" id="{00000000-0008-0000-0A00-0000B7000000}"/>
            </a:ext>
          </a:extLst>
        </xdr:cNvPr>
        <xdr:cNvSpPr txBox="1"/>
      </xdr:nvSpPr>
      <xdr:spPr>
        <a:xfrm>
          <a:off x="3154680" y="12560935"/>
          <a:ext cx="5949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179,382</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77</xdr:row>
      <xdr:rowOff>77470</xdr:rowOff>
    </xdr:from>
    <xdr:to>
      <xdr:col>15</xdr:col>
      <xdr:colOff>50800</xdr:colOff>
      <xdr:row>78</xdr:row>
      <xdr:rowOff>130175</xdr:rowOff>
    </xdr:to>
    <xdr:cxnSp macro="">
      <xdr:nvCxnSpPr>
        <xdr:cNvPr id="184" name="直線コネクタ 183">
          <a:extLst>
            <a:ext uri="{FF2B5EF4-FFF2-40B4-BE49-F238E27FC236}">
              <a16:creationId xmlns:a16="http://schemas.microsoft.com/office/drawing/2014/main" id="{00000000-0008-0000-0A00-0000B8000000}"/>
            </a:ext>
          </a:extLst>
        </xdr:cNvPr>
        <xdr:cNvCxnSpPr/>
      </xdr:nvCxnSpPr>
      <xdr:spPr>
        <a:xfrm flipV="1">
          <a:off x="1828800" y="12989560"/>
          <a:ext cx="793750" cy="2203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126365</xdr:rowOff>
    </xdr:from>
    <xdr:to>
      <xdr:col>15</xdr:col>
      <xdr:colOff>101600</xdr:colOff>
      <xdr:row>76</xdr:row>
      <xdr:rowOff>57785</xdr:rowOff>
    </xdr:to>
    <xdr:sp macro="" textlink="">
      <xdr:nvSpPr>
        <xdr:cNvPr id="185" name="フローチャート: 判断 184">
          <a:extLst>
            <a:ext uri="{FF2B5EF4-FFF2-40B4-BE49-F238E27FC236}">
              <a16:creationId xmlns:a16="http://schemas.microsoft.com/office/drawing/2014/main" id="{00000000-0008-0000-0A00-0000B9000000}"/>
            </a:ext>
          </a:extLst>
        </xdr:cNvPr>
        <xdr:cNvSpPr/>
      </xdr:nvSpPr>
      <xdr:spPr>
        <a:xfrm>
          <a:off x="2571750" y="1270317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74</xdr:row>
      <xdr:rowOff>73660</xdr:rowOff>
    </xdr:from>
    <xdr:ext cx="594995" cy="252730"/>
    <xdr:sp macro="" textlink="">
      <xdr:nvSpPr>
        <xdr:cNvPr id="186" name="テキスト ボックス 185">
          <a:extLst>
            <a:ext uri="{FF2B5EF4-FFF2-40B4-BE49-F238E27FC236}">
              <a16:creationId xmlns:a16="http://schemas.microsoft.com/office/drawing/2014/main" id="{00000000-0008-0000-0A00-0000BA000000}"/>
            </a:ext>
          </a:extLst>
        </xdr:cNvPr>
        <xdr:cNvSpPr txBox="1"/>
      </xdr:nvSpPr>
      <xdr:spPr>
        <a:xfrm>
          <a:off x="2360930" y="12482830"/>
          <a:ext cx="5949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187,816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78</xdr:row>
      <xdr:rowOff>130175</xdr:rowOff>
    </xdr:from>
    <xdr:to>
      <xdr:col>10</xdr:col>
      <xdr:colOff>114300</xdr:colOff>
      <xdr:row>78</xdr:row>
      <xdr:rowOff>167005</xdr:rowOff>
    </xdr:to>
    <xdr:cxnSp macro="">
      <xdr:nvCxnSpPr>
        <xdr:cNvPr id="187" name="直線コネクタ 186">
          <a:extLst>
            <a:ext uri="{FF2B5EF4-FFF2-40B4-BE49-F238E27FC236}">
              <a16:creationId xmlns:a16="http://schemas.microsoft.com/office/drawing/2014/main" id="{00000000-0008-0000-0A00-0000BB000000}"/>
            </a:ext>
          </a:extLst>
        </xdr:cNvPr>
        <xdr:cNvCxnSpPr/>
      </xdr:nvCxnSpPr>
      <xdr:spPr>
        <a:xfrm flipV="1">
          <a:off x="1028700" y="13209905"/>
          <a:ext cx="8001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44450</xdr:rowOff>
    </xdr:from>
    <xdr:to>
      <xdr:col>10</xdr:col>
      <xdr:colOff>165100</xdr:colOff>
      <xdr:row>77</xdr:row>
      <xdr:rowOff>144145</xdr:rowOff>
    </xdr:to>
    <xdr:sp macro="" textlink="">
      <xdr:nvSpPr>
        <xdr:cNvPr id="188" name="フローチャート: 判断 187">
          <a:extLst>
            <a:ext uri="{FF2B5EF4-FFF2-40B4-BE49-F238E27FC236}">
              <a16:creationId xmlns:a16="http://schemas.microsoft.com/office/drawing/2014/main" id="{00000000-0008-0000-0A00-0000BC000000}"/>
            </a:ext>
          </a:extLst>
        </xdr:cNvPr>
        <xdr:cNvSpPr/>
      </xdr:nvSpPr>
      <xdr:spPr>
        <a:xfrm>
          <a:off x="1778000" y="1295654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75</xdr:row>
      <xdr:rowOff>160655</xdr:rowOff>
    </xdr:from>
    <xdr:ext cx="594995" cy="250190"/>
    <xdr:sp macro="" textlink="">
      <xdr:nvSpPr>
        <xdr:cNvPr id="189" name="テキスト ボックス 188">
          <a:extLst>
            <a:ext uri="{FF2B5EF4-FFF2-40B4-BE49-F238E27FC236}">
              <a16:creationId xmlns:a16="http://schemas.microsoft.com/office/drawing/2014/main" id="{00000000-0008-0000-0A00-0000BD000000}"/>
            </a:ext>
          </a:extLst>
        </xdr:cNvPr>
        <xdr:cNvSpPr txBox="1"/>
      </xdr:nvSpPr>
      <xdr:spPr>
        <a:xfrm>
          <a:off x="1548130" y="12737465"/>
          <a:ext cx="5949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160,509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114935</xdr:rowOff>
    </xdr:from>
    <xdr:to>
      <xdr:col>6</xdr:col>
      <xdr:colOff>38100</xdr:colOff>
      <xdr:row>78</xdr:row>
      <xdr:rowOff>46990</xdr:rowOff>
    </xdr:to>
    <xdr:sp macro="" textlink="">
      <xdr:nvSpPr>
        <xdr:cNvPr id="190" name="フローチャート: 判断 189">
          <a:extLst>
            <a:ext uri="{FF2B5EF4-FFF2-40B4-BE49-F238E27FC236}">
              <a16:creationId xmlns:a16="http://schemas.microsoft.com/office/drawing/2014/main" id="{00000000-0008-0000-0A00-0000BE000000}"/>
            </a:ext>
          </a:extLst>
        </xdr:cNvPr>
        <xdr:cNvSpPr/>
      </xdr:nvSpPr>
      <xdr:spPr>
        <a:xfrm>
          <a:off x="984250" y="1302702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76</xdr:row>
      <xdr:rowOff>62230</xdr:rowOff>
    </xdr:from>
    <xdr:ext cx="594995" cy="252730"/>
    <xdr:sp macro="" textlink="">
      <xdr:nvSpPr>
        <xdr:cNvPr id="191" name="テキスト ボックス 190">
          <a:extLst>
            <a:ext uri="{FF2B5EF4-FFF2-40B4-BE49-F238E27FC236}">
              <a16:creationId xmlns:a16="http://schemas.microsoft.com/office/drawing/2014/main" id="{00000000-0008-0000-0A00-0000BF000000}"/>
            </a:ext>
          </a:extLst>
        </xdr:cNvPr>
        <xdr:cNvSpPr txBox="1"/>
      </xdr:nvSpPr>
      <xdr:spPr>
        <a:xfrm>
          <a:off x="754380" y="12806680"/>
          <a:ext cx="5949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153,015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78105</xdr:rowOff>
    </xdr:from>
    <xdr:ext cx="762000" cy="253365"/>
    <xdr:sp macro="" textlink="">
      <xdr:nvSpPr>
        <xdr:cNvPr id="192" name="テキスト ボックス 191">
          <a:extLst>
            <a:ext uri="{FF2B5EF4-FFF2-40B4-BE49-F238E27FC236}">
              <a16:creationId xmlns:a16="http://schemas.microsoft.com/office/drawing/2014/main" id="{00000000-0008-0000-0A00-0000C0000000}"/>
            </a:ext>
          </a:extLst>
        </xdr:cNvPr>
        <xdr:cNvSpPr txBox="1"/>
      </xdr:nvSpPr>
      <xdr:spPr>
        <a:xfrm>
          <a:off x="40068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81</xdr:row>
      <xdr:rowOff>78105</xdr:rowOff>
    </xdr:from>
    <xdr:ext cx="762000" cy="253365"/>
    <xdr:sp macro="" textlink="">
      <xdr:nvSpPr>
        <xdr:cNvPr id="193" name="テキスト ボックス 192">
          <a:extLst>
            <a:ext uri="{FF2B5EF4-FFF2-40B4-BE49-F238E27FC236}">
              <a16:creationId xmlns:a16="http://schemas.microsoft.com/office/drawing/2014/main" id="{00000000-0008-0000-0A00-0000C1000000}"/>
            </a:ext>
          </a:extLst>
        </xdr:cNvPr>
        <xdr:cNvSpPr txBox="1"/>
      </xdr:nvSpPr>
      <xdr:spPr>
        <a:xfrm>
          <a:off x="32575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81</xdr:row>
      <xdr:rowOff>78105</xdr:rowOff>
    </xdr:from>
    <xdr:ext cx="758190" cy="253365"/>
    <xdr:sp macro="" textlink="">
      <xdr:nvSpPr>
        <xdr:cNvPr id="194" name="テキスト ボックス 193">
          <a:extLst>
            <a:ext uri="{FF2B5EF4-FFF2-40B4-BE49-F238E27FC236}">
              <a16:creationId xmlns:a16="http://schemas.microsoft.com/office/drawing/2014/main" id="{00000000-0008-0000-0A00-0000C2000000}"/>
            </a:ext>
          </a:extLst>
        </xdr:cNvPr>
        <xdr:cNvSpPr txBox="1"/>
      </xdr:nvSpPr>
      <xdr:spPr>
        <a:xfrm>
          <a:off x="2451100" y="13660755"/>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81</xdr:row>
      <xdr:rowOff>78105</xdr:rowOff>
    </xdr:from>
    <xdr:ext cx="762000" cy="253365"/>
    <xdr:sp macro="" textlink="">
      <xdr:nvSpPr>
        <xdr:cNvPr id="195" name="テキスト ボックス 194">
          <a:extLst>
            <a:ext uri="{FF2B5EF4-FFF2-40B4-BE49-F238E27FC236}">
              <a16:creationId xmlns:a16="http://schemas.microsoft.com/office/drawing/2014/main" id="{00000000-0008-0000-0A00-0000C3000000}"/>
            </a:ext>
          </a:extLst>
        </xdr:cNvPr>
        <xdr:cNvSpPr txBox="1"/>
      </xdr:nvSpPr>
      <xdr:spPr>
        <a:xfrm>
          <a:off x="16573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171450</xdr:colOff>
      <xdr:row>81</xdr:row>
      <xdr:rowOff>78105</xdr:rowOff>
    </xdr:from>
    <xdr:ext cx="762000" cy="253365"/>
    <xdr:sp macro="" textlink="">
      <xdr:nvSpPr>
        <xdr:cNvPr id="196" name="テキスト ボックス 195">
          <a:extLst>
            <a:ext uri="{FF2B5EF4-FFF2-40B4-BE49-F238E27FC236}">
              <a16:creationId xmlns:a16="http://schemas.microsoft.com/office/drawing/2014/main" id="{00000000-0008-0000-0A00-0000C4000000}"/>
            </a:ext>
          </a:extLst>
        </xdr:cNvPr>
        <xdr:cNvSpPr txBox="1"/>
      </xdr:nvSpPr>
      <xdr:spPr>
        <a:xfrm>
          <a:off x="8572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77</xdr:row>
      <xdr:rowOff>34925</xdr:rowOff>
    </xdr:from>
    <xdr:to>
      <xdr:col>24</xdr:col>
      <xdr:colOff>114300</xdr:colOff>
      <xdr:row>77</xdr:row>
      <xdr:rowOff>133985</xdr:rowOff>
    </xdr:to>
    <xdr:sp macro="" textlink="">
      <xdr:nvSpPr>
        <xdr:cNvPr id="197" name="楕円 196">
          <a:extLst>
            <a:ext uri="{FF2B5EF4-FFF2-40B4-BE49-F238E27FC236}">
              <a16:creationId xmlns:a16="http://schemas.microsoft.com/office/drawing/2014/main" id="{00000000-0008-0000-0A00-0000C5000000}"/>
            </a:ext>
          </a:extLst>
        </xdr:cNvPr>
        <xdr:cNvSpPr/>
      </xdr:nvSpPr>
      <xdr:spPr>
        <a:xfrm>
          <a:off x="4127500" y="1294701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13970</xdr:rowOff>
    </xdr:from>
    <xdr:ext cx="598805" cy="250190"/>
    <xdr:sp macro="" textlink="">
      <xdr:nvSpPr>
        <xdr:cNvPr id="198" name="民生費該当値テキスト">
          <a:extLst>
            <a:ext uri="{FF2B5EF4-FFF2-40B4-BE49-F238E27FC236}">
              <a16:creationId xmlns:a16="http://schemas.microsoft.com/office/drawing/2014/main" id="{00000000-0008-0000-0A00-0000C6000000}"/>
            </a:ext>
          </a:extLst>
        </xdr:cNvPr>
        <xdr:cNvSpPr txBox="1"/>
      </xdr:nvSpPr>
      <xdr:spPr>
        <a:xfrm>
          <a:off x="4229100" y="12926060"/>
          <a:ext cx="5988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161,604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77</xdr:row>
      <xdr:rowOff>95250</xdr:rowOff>
    </xdr:from>
    <xdr:to>
      <xdr:col>20</xdr:col>
      <xdr:colOff>38100</xdr:colOff>
      <xdr:row>78</xdr:row>
      <xdr:rowOff>27305</xdr:rowOff>
    </xdr:to>
    <xdr:sp macro="" textlink="">
      <xdr:nvSpPr>
        <xdr:cNvPr id="199" name="楕円 198">
          <a:extLst>
            <a:ext uri="{FF2B5EF4-FFF2-40B4-BE49-F238E27FC236}">
              <a16:creationId xmlns:a16="http://schemas.microsoft.com/office/drawing/2014/main" id="{00000000-0008-0000-0A00-0000C7000000}"/>
            </a:ext>
          </a:extLst>
        </xdr:cNvPr>
        <xdr:cNvSpPr/>
      </xdr:nvSpPr>
      <xdr:spPr>
        <a:xfrm>
          <a:off x="3384550" y="1300734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78</xdr:row>
      <xdr:rowOff>18415</xdr:rowOff>
    </xdr:from>
    <xdr:ext cx="594995" cy="252095"/>
    <xdr:sp macro="" textlink="">
      <xdr:nvSpPr>
        <xdr:cNvPr id="200" name="テキスト ボックス 199">
          <a:extLst>
            <a:ext uri="{FF2B5EF4-FFF2-40B4-BE49-F238E27FC236}">
              <a16:creationId xmlns:a16="http://schemas.microsoft.com/office/drawing/2014/main" id="{00000000-0008-0000-0A00-0000C8000000}"/>
            </a:ext>
          </a:extLst>
        </xdr:cNvPr>
        <xdr:cNvSpPr txBox="1"/>
      </xdr:nvSpPr>
      <xdr:spPr>
        <a:xfrm>
          <a:off x="3154680" y="13098145"/>
          <a:ext cx="5949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155,086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77</xdr:row>
      <xdr:rowOff>28575</xdr:rowOff>
    </xdr:from>
    <xdr:to>
      <xdr:col>15</xdr:col>
      <xdr:colOff>101600</xdr:colOff>
      <xdr:row>77</xdr:row>
      <xdr:rowOff>127635</xdr:rowOff>
    </xdr:to>
    <xdr:sp macro="" textlink="">
      <xdr:nvSpPr>
        <xdr:cNvPr id="201" name="楕円 200">
          <a:extLst>
            <a:ext uri="{FF2B5EF4-FFF2-40B4-BE49-F238E27FC236}">
              <a16:creationId xmlns:a16="http://schemas.microsoft.com/office/drawing/2014/main" id="{00000000-0008-0000-0A00-0000C9000000}"/>
            </a:ext>
          </a:extLst>
        </xdr:cNvPr>
        <xdr:cNvSpPr/>
      </xdr:nvSpPr>
      <xdr:spPr>
        <a:xfrm>
          <a:off x="2571750" y="129406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77</xdr:row>
      <xdr:rowOff>118110</xdr:rowOff>
    </xdr:from>
    <xdr:ext cx="594995" cy="252730"/>
    <xdr:sp macro="" textlink="">
      <xdr:nvSpPr>
        <xdr:cNvPr id="202" name="テキスト ボックス 201">
          <a:extLst>
            <a:ext uri="{FF2B5EF4-FFF2-40B4-BE49-F238E27FC236}">
              <a16:creationId xmlns:a16="http://schemas.microsoft.com/office/drawing/2014/main" id="{00000000-0008-0000-0A00-0000CA000000}"/>
            </a:ext>
          </a:extLst>
        </xdr:cNvPr>
        <xdr:cNvSpPr txBox="1"/>
      </xdr:nvSpPr>
      <xdr:spPr>
        <a:xfrm>
          <a:off x="2360930" y="13030200"/>
          <a:ext cx="5949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162,338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78</xdr:row>
      <xdr:rowOff>80645</xdr:rowOff>
    </xdr:from>
    <xdr:to>
      <xdr:col>10</xdr:col>
      <xdr:colOff>165100</xdr:colOff>
      <xdr:row>79</xdr:row>
      <xdr:rowOff>12700</xdr:rowOff>
    </xdr:to>
    <xdr:sp macro="" textlink="">
      <xdr:nvSpPr>
        <xdr:cNvPr id="203" name="楕円 202">
          <a:extLst>
            <a:ext uri="{FF2B5EF4-FFF2-40B4-BE49-F238E27FC236}">
              <a16:creationId xmlns:a16="http://schemas.microsoft.com/office/drawing/2014/main" id="{00000000-0008-0000-0A00-0000CB000000}"/>
            </a:ext>
          </a:extLst>
        </xdr:cNvPr>
        <xdr:cNvSpPr/>
      </xdr:nvSpPr>
      <xdr:spPr>
        <a:xfrm>
          <a:off x="1778000" y="1316037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79</xdr:row>
      <xdr:rowOff>3810</xdr:rowOff>
    </xdr:from>
    <xdr:ext cx="594995" cy="253365"/>
    <xdr:sp macro="" textlink="">
      <xdr:nvSpPr>
        <xdr:cNvPr id="204" name="テキスト ボックス 203">
          <a:extLst>
            <a:ext uri="{FF2B5EF4-FFF2-40B4-BE49-F238E27FC236}">
              <a16:creationId xmlns:a16="http://schemas.microsoft.com/office/drawing/2014/main" id="{00000000-0008-0000-0A00-0000CC000000}"/>
            </a:ext>
          </a:extLst>
        </xdr:cNvPr>
        <xdr:cNvSpPr txBox="1"/>
      </xdr:nvSpPr>
      <xdr:spPr>
        <a:xfrm>
          <a:off x="1548130" y="13251180"/>
          <a:ext cx="5949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138,642</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78</xdr:row>
      <xdr:rowOff>117475</xdr:rowOff>
    </xdr:from>
    <xdr:to>
      <xdr:col>6</xdr:col>
      <xdr:colOff>38100</xdr:colOff>
      <xdr:row>79</xdr:row>
      <xdr:rowOff>49530</xdr:rowOff>
    </xdr:to>
    <xdr:sp macro="" textlink="">
      <xdr:nvSpPr>
        <xdr:cNvPr id="205" name="楕円 204">
          <a:extLst>
            <a:ext uri="{FF2B5EF4-FFF2-40B4-BE49-F238E27FC236}">
              <a16:creationId xmlns:a16="http://schemas.microsoft.com/office/drawing/2014/main" id="{00000000-0008-0000-0A00-0000CD000000}"/>
            </a:ext>
          </a:extLst>
        </xdr:cNvPr>
        <xdr:cNvSpPr/>
      </xdr:nvSpPr>
      <xdr:spPr>
        <a:xfrm>
          <a:off x="984250" y="1319720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79</xdr:row>
      <xdr:rowOff>40005</xdr:rowOff>
    </xdr:from>
    <xdr:ext cx="594995" cy="252730"/>
    <xdr:sp macro="" textlink="">
      <xdr:nvSpPr>
        <xdr:cNvPr id="206" name="テキスト ボックス 205">
          <a:extLst>
            <a:ext uri="{FF2B5EF4-FFF2-40B4-BE49-F238E27FC236}">
              <a16:creationId xmlns:a16="http://schemas.microsoft.com/office/drawing/2014/main" id="{00000000-0008-0000-0A00-0000CE000000}"/>
            </a:ext>
          </a:extLst>
        </xdr:cNvPr>
        <xdr:cNvSpPr txBox="1"/>
      </xdr:nvSpPr>
      <xdr:spPr>
        <a:xfrm>
          <a:off x="754380" y="13287375"/>
          <a:ext cx="5949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134,734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55880</xdr:rowOff>
    </xdr:from>
    <xdr:to>
      <xdr:col>28</xdr:col>
      <xdr:colOff>114300</xdr:colOff>
      <xdr:row>85</xdr:row>
      <xdr:rowOff>31115</xdr:rowOff>
    </xdr:to>
    <xdr:sp macro="" textlink="">
      <xdr:nvSpPr>
        <xdr:cNvPr id="207" name="正方形/長方形 206">
          <a:extLst>
            <a:ext uri="{FF2B5EF4-FFF2-40B4-BE49-F238E27FC236}">
              <a16:creationId xmlns:a16="http://schemas.microsoft.com/office/drawing/2014/main" id="{00000000-0008-0000-0A00-0000CF000000}"/>
            </a:ext>
          </a:extLst>
        </xdr:cNvPr>
        <xdr:cNvSpPr/>
      </xdr:nvSpPr>
      <xdr:spPr>
        <a:xfrm>
          <a:off x="685800" y="139738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55880</xdr:rowOff>
    </xdr:from>
    <xdr:to>
      <xdr:col>12</xdr:col>
      <xdr:colOff>127000</xdr:colOff>
      <xdr:row>86</xdr:row>
      <xdr:rowOff>136525</xdr:rowOff>
    </xdr:to>
    <xdr:sp macro="" textlink="">
      <xdr:nvSpPr>
        <xdr:cNvPr id="208" name="正方形/長方形 207">
          <a:extLst>
            <a:ext uri="{FF2B5EF4-FFF2-40B4-BE49-F238E27FC236}">
              <a16:creationId xmlns:a16="http://schemas.microsoft.com/office/drawing/2014/main" id="{00000000-0008-0000-0A00-0000D0000000}"/>
            </a:ext>
          </a:extLst>
        </xdr:cNvPr>
        <xdr:cNvSpPr/>
      </xdr:nvSpPr>
      <xdr:spPr>
        <a:xfrm>
          <a:off x="8128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86995</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A00-0000D1000000}"/>
            </a:ext>
          </a:extLst>
        </xdr:cNvPr>
        <xdr:cNvSpPr/>
      </xdr:nvSpPr>
      <xdr:spPr>
        <a:xfrm>
          <a:off x="8128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107/108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55880</xdr:rowOff>
    </xdr:from>
    <xdr:to>
      <xdr:col>18</xdr:col>
      <xdr:colOff>0</xdr:colOff>
      <xdr:row>86</xdr:row>
      <xdr:rowOff>136525</xdr:rowOff>
    </xdr:to>
    <xdr:sp macro="" textlink="">
      <xdr:nvSpPr>
        <xdr:cNvPr id="210" name="正方形/長方形 209">
          <a:extLst>
            <a:ext uri="{FF2B5EF4-FFF2-40B4-BE49-F238E27FC236}">
              <a16:creationId xmlns:a16="http://schemas.microsoft.com/office/drawing/2014/main" id="{00000000-0008-0000-0A00-0000D2000000}"/>
            </a:ext>
          </a:extLst>
        </xdr:cNvPr>
        <xdr:cNvSpPr/>
      </xdr:nvSpPr>
      <xdr:spPr>
        <a:xfrm>
          <a:off x="17145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86995</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A00-0000D3000000}"/>
            </a:ext>
          </a:extLst>
        </xdr:cNvPr>
        <xdr:cNvSpPr/>
      </xdr:nvSpPr>
      <xdr:spPr>
        <a:xfrm>
          <a:off x="17145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46,051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55880</xdr:rowOff>
    </xdr:from>
    <xdr:to>
      <xdr:col>24</xdr:col>
      <xdr:colOff>0</xdr:colOff>
      <xdr:row>86</xdr:row>
      <xdr:rowOff>136525</xdr:rowOff>
    </xdr:to>
    <xdr:sp macro="" textlink="">
      <xdr:nvSpPr>
        <xdr:cNvPr id="212" name="正方形/長方形 211">
          <a:extLst>
            <a:ext uri="{FF2B5EF4-FFF2-40B4-BE49-F238E27FC236}">
              <a16:creationId xmlns:a16="http://schemas.microsoft.com/office/drawing/2014/main" id="{00000000-0008-0000-0A00-0000D4000000}"/>
            </a:ext>
          </a:extLst>
        </xdr:cNvPr>
        <xdr:cNvSpPr/>
      </xdr:nvSpPr>
      <xdr:spPr>
        <a:xfrm>
          <a:off x="27432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16</xdr:col>
      <xdr:colOff>0</xdr:colOff>
      <xdr:row>86</xdr:row>
      <xdr:rowOff>86995</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A00-0000D5000000}"/>
            </a:ext>
          </a:extLst>
        </xdr:cNvPr>
        <xdr:cNvSpPr/>
      </xdr:nvSpPr>
      <xdr:spPr>
        <a:xfrm>
          <a:off x="27432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36,106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24765</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A00-0000D6000000}"/>
            </a:ext>
          </a:extLst>
        </xdr:cNvPr>
        <xdr:cNvSpPr/>
      </xdr:nvSpPr>
      <xdr:spPr>
        <a:xfrm>
          <a:off x="685800" y="14780895"/>
          <a:ext cx="422910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5715</xdr:rowOff>
    </xdr:from>
    <xdr:ext cx="346075" cy="219710"/>
    <xdr:sp macro="" textlink="">
      <xdr:nvSpPr>
        <xdr:cNvPr id="215" name="テキスト ボックス 214">
          <a:extLst>
            <a:ext uri="{FF2B5EF4-FFF2-40B4-BE49-F238E27FC236}">
              <a16:creationId xmlns:a16="http://schemas.microsoft.com/office/drawing/2014/main" id="{00000000-0008-0000-0A00-0000D7000000}"/>
            </a:ext>
          </a:extLst>
        </xdr:cNvPr>
        <xdr:cNvSpPr txBox="1"/>
      </xdr:nvSpPr>
      <xdr:spPr>
        <a:xfrm>
          <a:off x="666750" y="14594205"/>
          <a:ext cx="34607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A00-0000D8000000}"/>
            </a:ext>
          </a:extLst>
        </xdr:cNvPr>
        <xdr:cNvCxnSpPr/>
      </xdr:nvCxnSpPr>
      <xdr:spPr>
        <a:xfrm>
          <a:off x="685800" y="17056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139700</xdr:rowOff>
    </xdr:from>
    <xdr:to>
      <xdr:col>28</xdr:col>
      <xdr:colOff>114300</xdr:colOff>
      <xdr:row>99</xdr:row>
      <xdr:rowOff>139700</xdr:rowOff>
    </xdr:to>
    <xdr:cxnSp macro="">
      <xdr:nvCxnSpPr>
        <xdr:cNvPr id="217" name="直線コネクタ 216">
          <a:extLst>
            <a:ext uri="{FF2B5EF4-FFF2-40B4-BE49-F238E27FC236}">
              <a16:creationId xmlns:a16="http://schemas.microsoft.com/office/drawing/2014/main" id="{00000000-0008-0000-0A00-0000D9000000}"/>
            </a:ext>
          </a:extLst>
        </xdr:cNvPr>
        <xdr:cNvCxnSpPr/>
      </xdr:nvCxnSpPr>
      <xdr:spPr>
        <a:xfrm>
          <a:off x="685800" y="167703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98</xdr:row>
      <xdr:rowOff>168910</xdr:rowOff>
    </xdr:from>
    <xdr:ext cx="245110" cy="255270"/>
    <xdr:sp macro="" textlink="">
      <xdr:nvSpPr>
        <xdr:cNvPr id="218" name="テキスト ボックス 217">
          <a:extLst>
            <a:ext uri="{FF2B5EF4-FFF2-40B4-BE49-F238E27FC236}">
              <a16:creationId xmlns:a16="http://schemas.microsoft.com/office/drawing/2014/main" id="{00000000-0008-0000-0A00-0000DA000000}"/>
            </a:ext>
          </a:extLst>
        </xdr:cNvPr>
        <xdr:cNvSpPr txBox="1"/>
      </xdr:nvSpPr>
      <xdr:spPr>
        <a:xfrm>
          <a:off x="474980" y="1662811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9" name="直線コネクタ 218">
          <a:extLst>
            <a:ext uri="{FF2B5EF4-FFF2-40B4-BE49-F238E27FC236}">
              <a16:creationId xmlns:a16="http://schemas.microsoft.com/office/drawing/2014/main" id="{00000000-0008-0000-0A00-0000DB000000}"/>
            </a:ext>
          </a:extLst>
        </xdr:cNvPr>
        <xdr:cNvCxnSpPr/>
      </xdr:nvCxnSpPr>
      <xdr:spPr>
        <a:xfrm>
          <a:off x="685800" y="164846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97</xdr:row>
      <xdr:rowOff>54610</xdr:rowOff>
    </xdr:from>
    <xdr:ext cx="531495" cy="255270"/>
    <xdr:sp macro="" textlink="">
      <xdr:nvSpPr>
        <xdr:cNvPr id="220" name="テキスト ボックス 219">
          <a:extLst>
            <a:ext uri="{FF2B5EF4-FFF2-40B4-BE49-F238E27FC236}">
              <a16:creationId xmlns:a16="http://schemas.microsoft.com/office/drawing/2014/main" id="{00000000-0008-0000-0A00-0000DC000000}"/>
            </a:ext>
          </a:extLst>
        </xdr:cNvPr>
        <xdr:cNvSpPr txBox="1"/>
      </xdr:nvSpPr>
      <xdr:spPr>
        <a:xfrm>
          <a:off x="211455" y="163423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1" name="直線コネクタ 220">
          <a:extLst>
            <a:ext uri="{FF2B5EF4-FFF2-40B4-BE49-F238E27FC236}">
              <a16:creationId xmlns:a16="http://schemas.microsoft.com/office/drawing/2014/main" id="{00000000-0008-0000-0A00-0000DD000000}"/>
            </a:ext>
          </a:extLst>
        </xdr:cNvPr>
        <xdr:cNvCxnSpPr/>
      </xdr:nvCxnSpPr>
      <xdr:spPr>
        <a:xfrm>
          <a:off x="685800" y="161988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95</xdr:row>
      <xdr:rowOff>111760</xdr:rowOff>
    </xdr:from>
    <xdr:ext cx="531495" cy="255270"/>
    <xdr:sp macro="" textlink="">
      <xdr:nvSpPr>
        <xdr:cNvPr id="222" name="テキスト ボックス 221">
          <a:extLst>
            <a:ext uri="{FF2B5EF4-FFF2-40B4-BE49-F238E27FC236}">
              <a16:creationId xmlns:a16="http://schemas.microsoft.com/office/drawing/2014/main" id="{00000000-0008-0000-0A00-0000DE000000}"/>
            </a:ext>
          </a:extLst>
        </xdr:cNvPr>
        <xdr:cNvSpPr txBox="1"/>
      </xdr:nvSpPr>
      <xdr:spPr>
        <a:xfrm>
          <a:off x="211455" y="1605661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a:extLst>
            <a:ext uri="{FF2B5EF4-FFF2-40B4-BE49-F238E27FC236}">
              <a16:creationId xmlns:a16="http://schemas.microsoft.com/office/drawing/2014/main" id="{00000000-0008-0000-0A00-0000DF000000}"/>
            </a:ext>
          </a:extLst>
        </xdr:cNvPr>
        <xdr:cNvCxnSpPr/>
      </xdr:nvCxnSpPr>
      <xdr:spPr>
        <a:xfrm>
          <a:off x="685800" y="15913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93</xdr:row>
      <xdr:rowOff>168910</xdr:rowOff>
    </xdr:from>
    <xdr:ext cx="531495" cy="255270"/>
    <xdr:sp macro="" textlink="">
      <xdr:nvSpPr>
        <xdr:cNvPr id="224" name="テキスト ボックス 223">
          <a:extLst>
            <a:ext uri="{FF2B5EF4-FFF2-40B4-BE49-F238E27FC236}">
              <a16:creationId xmlns:a16="http://schemas.microsoft.com/office/drawing/2014/main" id="{00000000-0008-0000-0A00-0000E0000000}"/>
            </a:ext>
          </a:extLst>
        </xdr:cNvPr>
        <xdr:cNvSpPr txBox="1"/>
      </xdr:nvSpPr>
      <xdr:spPr>
        <a:xfrm>
          <a:off x="211455" y="157708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5" name="直線コネクタ 224">
          <a:extLst>
            <a:ext uri="{FF2B5EF4-FFF2-40B4-BE49-F238E27FC236}">
              <a16:creationId xmlns:a16="http://schemas.microsoft.com/office/drawing/2014/main" id="{00000000-0008-0000-0A00-0000E1000000}"/>
            </a:ext>
          </a:extLst>
        </xdr:cNvPr>
        <xdr:cNvCxnSpPr/>
      </xdr:nvCxnSpPr>
      <xdr:spPr>
        <a:xfrm>
          <a:off x="685800" y="156273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92</xdr:row>
      <xdr:rowOff>54610</xdr:rowOff>
    </xdr:from>
    <xdr:ext cx="595630" cy="255270"/>
    <xdr:sp macro="" textlink="">
      <xdr:nvSpPr>
        <xdr:cNvPr id="226" name="テキスト ボックス 225">
          <a:extLst>
            <a:ext uri="{FF2B5EF4-FFF2-40B4-BE49-F238E27FC236}">
              <a16:creationId xmlns:a16="http://schemas.microsoft.com/office/drawing/2014/main" id="{00000000-0008-0000-0A00-0000E2000000}"/>
            </a:ext>
          </a:extLst>
        </xdr:cNvPr>
        <xdr:cNvSpPr txBox="1"/>
      </xdr:nvSpPr>
      <xdr:spPr>
        <a:xfrm>
          <a:off x="166370" y="15485110"/>
          <a:ext cx="5956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7" name="直線コネクタ 226">
          <a:extLst>
            <a:ext uri="{FF2B5EF4-FFF2-40B4-BE49-F238E27FC236}">
              <a16:creationId xmlns:a16="http://schemas.microsoft.com/office/drawing/2014/main" id="{00000000-0008-0000-0A00-0000E3000000}"/>
            </a:ext>
          </a:extLst>
        </xdr:cNvPr>
        <xdr:cNvCxnSpPr/>
      </xdr:nvCxnSpPr>
      <xdr:spPr>
        <a:xfrm>
          <a:off x="685800" y="153416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90</xdr:row>
      <xdr:rowOff>109220</xdr:rowOff>
    </xdr:from>
    <xdr:ext cx="595630" cy="254000"/>
    <xdr:sp macro="" textlink="">
      <xdr:nvSpPr>
        <xdr:cNvPr id="228" name="テキスト ボックス 227">
          <a:extLst>
            <a:ext uri="{FF2B5EF4-FFF2-40B4-BE49-F238E27FC236}">
              <a16:creationId xmlns:a16="http://schemas.microsoft.com/office/drawing/2014/main" id="{00000000-0008-0000-0A00-0000E4000000}"/>
            </a:ext>
          </a:extLst>
        </xdr:cNvPr>
        <xdr:cNvSpPr txBox="1"/>
      </xdr:nvSpPr>
      <xdr:spPr>
        <a:xfrm>
          <a:off x="166370" y="15200630"/>
          <a:ext cx="5956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89</xdr:row>
      <xdr:rowOff>136525</xdr:rowOff>
    </xdr:from>
    <xdr:to>
      <xdr:col>28</xdr:col>
      <xdr:colOff>114300</xdr:colOff>
      <xdr:row>89</xdr:row>
      <xdr:rowOff>136525</xdr:rowOff>
    </xdr:to>
    <xdr:cxnSp macro="">
      <xdr:nvCxnSpPr>
        <xdr:cNvPr id="229" name="直線コネクタ 228">
          <a:extLst>
            <a:ext uri="{FF2B5EF4-FFF2-40B4-BE49-F238E27FC236}">
              <a16:creationId xmlns:a16="http://schemas.microsoft.com/office/drawing/2014/main" id="{00000000-0008-0000-0A00-0000E5000000}"/>
            </a:ext>
          </a:extLst>
        </xdr:cNvPr>
        <xdr:cNvCxnSpPr/>
      </xdr:nvCxnSpPr>
      <xdr:spPr>
        <a:xfrm>
          <a:off x="685800" y="15060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88</xdr:row>
      <xdr:rowOff>165100</xdr:rowOff>
    </xdr:from>
    <xdr:ext cx="595630" cy="249555"/>
    <xdr:sp macro="" textlink="">
      <xdr:nvSpPr>
        <xdr:cNvPr id="230" name="テキスト ボックス 229">
          <a:extLst>
            <a:ext uri="{FF2B5EF4-FFF2-40B4-BE49-F238E27FC236}">
              <a16:creationId xmlns:a16="http://schemas.microsoft.com/office/drawing/2014/main" id="{00000000-0008-0000-0A00-0000E6000000}"/>
            </a:ext>
          </a:extLst>
        </xdr:cNvPr>
        <xdr:cNvSpPr txBox="1"/>
      </xdr:nvSpPr>
      <xdr:spPr>
        <a:xfrm>
          <a:off x="166370" y="1492123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88</xdr:row>
      <xdr:rowOff>24765</xdr:rowOff>
    </xdr:from>
    <xdr:to>
      <xdr:col>28</xdr:col>
      <xdr:colOff>114300</xdr:colOff>
      <xdr:row>88</xdr:row>
      <xdr:rowOff>24765</xdr:rowOff>
    </xdr:to>
    <xdr:cxnSp macro="">
      <xdr:nvCxnSpPr>
        <xdr:cNvPr id="231" name="直線コネクタ 230">
          <a:extLst>
            <a:ext uri="{FF2B5EF4-FFF2-40B4-BE49-F238E27FC236}">
              <a16:creationId xmlns:a16="http://schemas.microsoft.com/office/drawing/2014/main" id="{00000000-0008-0000-0A00-0000E7000000}"/>
            </a:ext>
          </a:extLst>
        </xdr:cNvPr>
        <xdr:cNvCxnSpPr/>
      </xdr:nvCxnSpPr>
      <xdr:spPr>
        <a:xfrm>
          <a:off x="685800" y="147808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53340</xdr:rowOff>
    </xdr:from>
    <xdr:ext cx="595630" cy="249555"/>
    <xdr:sp macro="" textlink="">
      <xdr:nvSpPr>
        <xdr:cNvPr id="232" name="テキスト ボックス 231">
          <a:extLst>
            <a:ext uri="{FF2B5EF4-FFF2-40B4-BE49-F238E27FC236}">
              <a16:creationId xmlns:a16="http://schemas.microsoft.com/office/drawing/2014/main" id="{00000000-0008-0000-0A00-0000E8000000}"/>
            </a:ext>
          </a:extLst>
        </xdr:cNvPr>
        <xdr:cNvSpPr txBox="1"/>
      </xdr:nvSpPr>
      <xdr:spPr>
        <a:xfrm>
          <a:off x="166370" y="1464183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88</xdr:row>
      <xdr:rowOff>24765</xdr:rowOff>
    </xdr:from>
    <xdr:to>
      <xdr:col>28</xdr:col>
      <xdr:colOff>114300</xdr:colOff>
      <xdr:row>101</xdr:row>
      <xdr:rowOff>82550</xdr:rowOff>
    </xdr:to>
    <xdr:sp macro="" textlink="">
      <xdr:nvSpPr>
        <xdr:cNvPr id="233" name="衛生費グラフ枠">
          <a:extLst>
            <a:ext uri="{FF2B5EF4-FFF2-40B4-BE49-F238E27FC236}">
              <a16:creationId xmlns:a16="http://schemas.microsoft.com/office/drawing/2014/main" id="{00000000-0008-0000-0A00-0000E9000000}"/>
            </a:ext>
          </a:extLst>
        </xdr:cNvPr>
        <xdr:cNvSpPr/>
      </xdr:nvSpPr>
      <xdr:spPr>
        <a:xfrm>
          <a:off x="685800" y="14780895"/>
          <a:ext cx="422910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160655</xdr:rowOff>
    </xdr:from>
    <xdr:to>
      <xdr:col>24</xdr:col>
      <xdr:colOff>62865</xdr:colOff>
      <xdr:row>98</xdr:row>
      <xdr:rowOff>91440</xdr:rowOff>
    </xdr:to>
    <xdr:cxnSp macro="">
      <xdr:nvCxnSpPr>
        <xdr:cNvPr id="234" name="直線コネクタ 233">
          <a:extLst>
            <a:ext uri="{FF2B5EF4-FFF2-40B4-BE49-F238E27FC236}">
              <a16:creationId xmlns:a16="http://schemas.microsoft.com/office/drawing/2014/main" id="{00000000-0008-0000-0A00-0000EA000000}"/>
            </a:ext>
          </a:extLst>
        </xdr:cNvPr>
        <xdr:cNvCxnSpPr/>
      </xdr:nvCxnSpPr>
      <xdr:spPr>
        <a:xfrm flipV="1">
          <a:off x="4176395" y="15252065"/>
          <a:ext cx="1270" cy="12985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95250</xdr:rowOff>
    </xdr:from>
    <xdr:ext cx="534670" cy="259080"/>
    <xdr:sp macro="" textlink="">
      <xdr:nvSpPr>
        <xdr:cNvPr id="235" name="衛生費最小値テキスト">
          <a:extLst>
            <a:ext uri="{FF2B5EF4-FFF2-40B4-BE49-F238E27FC236}">
              <a16:creationId xmlns:a16="http://schemas.microsoft.com/office/drawing/2014/main" id="{00000000-0008-0000-0A00-0000EB000000}"/>
            </a:ext>
          </a:extLst>
        </xdr:cNvPr>
        <xdr:cNvSpPr txBox="1"/>
      </xdr:nvSpPr>
      <xdr:spPr>
        <a:xfrm>
          <a:off x="4229100" y="165544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23,091</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91440</xdr:rowOff>
    </xdr:from>
    <xdr:to>
      <xdr:col>24</xdr:col>
      <xdr:colOff>152400</xdr:colOff>
      <xdr:row>98</xdr:row>
      <xdr:rowOff>91440</xdr:rowOff>
    </xdr:to>
    <xdr:cxnSp macro="">
      <xdr:nvCxnSpPr>
        <xdr:cNvPr id="236" name="直線コネクタ 235">
          <a:extLst>
            <a:ext uri="{FF2B5EF4-FFF2-40B4-BE49-F238E27FC236}">
              <a16:creationId xmlns:a16="http://schemas.microsoft.com/office/drawing/2014/main" id="{00000000-0008-0000-0A00-0000EC000000}"/>
            </a:ext>
          </a:extLst>
        </xdr:cNvPr>
        <xdr:cNvCxnSpPr/>
      </xdr:nvCxnSpPr>
      <xdr:spPr>
        <a:xfrm>
          <a:off x="4108450" y="165506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107950</xdr:rowOff>
    </xdr:from>
    <xdr:ext cx="598805" cy="250190"/>
    <xdr:sp macro="" textlink="">
      <xdr:nvSpPr>
        <xdr:cNvPr id="237" name="衛生費最大値テキスト">
          <a:extLst>
            <a:ext uri="{FF2B5EF4-FFF2-40B4-BE49-F238E27FC236}">
              <a16:creationId xmlns:a16="http://schemas.microsoft.com/office/drawing/2014/main" id="{00000000-0008-0000-0A00-0000ED000000}"/>
            </a:ext>
          </a:extLst>
        </xdr:cNvPr>
        <xdr:cNvSpPr txBox="1"/>
      </xdr:nvSpPr>
      <xdr:spPr>
        <a:xfrm>
          <a:off x="4229100" y="15031720"/>
          <a:ext cx="5988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159,494</a:t>
          </a:r>
          <a:endParaRPr kumimoji="1" lang="ja-JP" altLang="en-US" sz="1000" b="1">
            <a:latin typeface="ＭＳ Ｐゴシック"/>
          </a:endParaRPr>
        </a:p>
      </xdr:txBody>
    </xdr:sp>
    <xdr:clientData/>
  </xdr:oneCellAnchor>
  <xdr:twoCellAnchor>
    <xdr:from>
      <xdr:col>23</xdr:col>
      <xdr:colOff>165100</xdr:colOff>
      <xdr:row>90</xdr:row>
      <xdr:rowOff>160655</xdr:rowOff>
    </xdr:from>
    <xdr:to>
      <xdr:col>24</xdr:col>
      <xdr:colOff>152400</xdr:colOff>
      <xdr:row>90</xdr:row>
      <xdr:rowOff>160655</xdr:rowOff>
    </xdr:to>
    <xdr:cxnSp macro="">
      <xdr:nvCxnSpPr>
        <xdr:cNvPr id="238" name="直線コネクタ 237">
          <a:extLst>
            <a:ext uri="{FF2B5EF4-FFF2-40B4-BE49-F238E27FC236}">
              <a16:creationId xmlns:a16="http://schemas.microsoft.com/office/drawing/2014/main" id="{00000000-0008-0000-0A00-0000EE000000}"/>
            </a:ext>
          </a:extLst>
        </xdr:cNvPr>
        <xdr:cNvCxnSpPr/>
      </xdr:nvCxnSpPr>
      <xdr:spPr>
        <a:xfrm>
          <a:off x="4108450" y="152520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98</xdr:row>
      <xdr:rowOff>79375</xdr:rowOff>
    </xdr:from>
    <xdr:to>
      <xdr:col>24</xdr:col>
      <xdr:colOff>63500</xdr:colOff>
      <xdr:row>98</xdr:row>
      <xdr:rowOff>81280</xdr:rowOff>
    </xdr:to>
    <xdr:cxnSp macro="">
      <xdr:nvCxnSpPr>
        <xdr:cNvPr id="239" name="直線コネクタ 238">
          <a:extLst>
            <a:ext uri="{FF2B5EF4-FFF2-40B4-BE49-F238E27FC236}">
              <a16:creationId xmlns:a16="http://schemas.microsoft.com/office/drawing/2014/main" id="{00000000-0008-0000-0A00-0000EF000000}"/>
            </a:ext>
          </a:extLst>
        </xdr:cNvPr>
        <xdr:cNvCxnSpPr/>
      </xdr:nvCxnSpPr>
      <xdr:spPr>
        <a:xfrm flipV="1">
          <a:off x="3429000" y="16538575"/>
          <a:ext cx="7493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44450</xdr:rowOff>
    </xdr:from>
    <xdr:ext cx="534670" cy="259080"/>
    <xdr:sp macro="" textlink="">
      <xdr:nvSpPr>
        <xdr:cNvPr id="240" name="衛生費平均値テキスト">
          <a:extLst>
            <a:ext uri="{FF2B5EF4-FFF2-40B4-BE49-F238E27FC236}">
              <a16:creationId xmlns:a16="http://schemas.microsoft.com/office/drawing/2014/main" id="{00000000-0008-0000-0A00-0000F0000000}"/>
            </a:ext>
          </a:extLst>
        </xdr:cNvPr>
        <xdr:cNvSpPr txBox="1"/>
      </xdr:nvSpPr>
      <xdr:spPr>
        <a:xfrm>
          <a:off x="4229100" y="1616075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43,095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97</xdr:row>
      <xdr:rowOff>21590</xdr:rowOff>
    </xdr:from>
    <xdr:to>
      <xdr:col>24</xdr:col>
      <xdr:colOff>114300</xdr:colOff>
      <xdr:row>97</xdr:row>
      <xdr:rowOff>123190</xdr:rowOff>
    </xdr:to>
    <xdr:sp macro="" textlink="">
      <xdr:nvSpPr>
        <xdr:cNvPr id="241" name="フローチャート: 判断 240">
          <a:extLst>
            <a:ext uri="{FF2B5EF4-FFF2-40B4-BE49-F238E27FC236}">
              <a16:creationId xmlns:a16="http://schemas.microsoft.com/office/drawing/2014/main" id="{00000000-0008-0000-0A00-0000F1000000}"/>
            </a:ext>
          </a:extLst>
        </xdr:cNvPr>
        <xdr:cNvSpPr/>
      </xdr:nvSpPr>
      <xdr:spPr>
        <a:xfrm>
          <a:off x="4127500" y="1630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80645</xdr:rowOff>
    </xdr:from>
    <xdr:to>
      <xdr:col>19</xdr:col>
      <xdr:colOff>171450</xdr:colOff>
      <xdr:row>98</xdr:row>
      <xdr:rowOff>81280</xdr:rowOff>
    </xdr:to>
    <xdr:cxnSp macro="">
      <xdr:nvCxnSpPr>
        <xdr:cNvPr id="242" name="直線コネクタ 241">
          <a:extLst>
            <a:ext uri="{FF2B5EF4-FFF2-40B4-BE49-F238E27FC236}">
              <a16:creationId xmlns:a16="http://schemas.microsoft.com/office/drawing/2014/main" id="{00000000-0008-0000-0A00-0000F2000000}"/>
            </a:ext>
          </a:extLst>
        </xdr:cNvPr>
        <xdr:cNvCxnSpPr/>
      </xdr:nvCxnSpPr>
      <xdr:spPr>
        <a:xfrm>
          <a:off x="2622550" y="16539845"/>
          <a:ext cx="80645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4445</xdr:rowOff>
    </xdr:from>
    <xdr:to>
      <xdr:col>20</xdr:col>
      <xdr:colOff>38100</xdr:colOff>
      <xdr:row>97</xdr:row>
      <xdr:rowOff>106045</xdr:rowOff>
    </xdr:to>
    <xdr:sp macro="" textlink="">
      <xdr:nvSpPr>
        <xdr:cNvPr id="243" name="フローチャート: 判断 242">
          <a:extLst>
            <a:ext uri="{FF2B5EF4-FFF2-40B4-BE49-F238E27FC236}">
              <a16:creationId xmlns:a16="http://schemas.microsoft.com/office/drawing/2014/main" id="{00000000-0008-0000-0A00-0000F3000000}"/>
            </a:ext>
          </a:extLst>
        </xdr:cNvPr>
        <xdr:cNvSpPr/>
      </xdr:nvSpPr>
      <xdr:spPr>
        <a:xfrm>
          <a:off x="3384550" y="1629219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95</xdr:row>
      <xdr:rowOff>122555</xdr:rowOff>
    </xdr:from>
    <xdr:ext cx="530860" cy="255270"/>
    <xdr:sp macro="" textlink="">
      <xdr:nvSpPr>
        <xdr:cNvPr id="244" name="テキスト ボックス 243">
          <a:extLst>
            <a:ext uri="{FF2B5EF4-FFF2-40B4-BE49-F238E27FC236}">
              <a16:creationId xmlns:a16="http://schemas.microsoft.com/office/drawing/2014/main" id="{00000000-0008-0000-0A00-0000F4000000}"/>
            </a:ext>
          </a:extLst>
        </xdr:cNvPr>
        <xdr:cNvSpPr txBox="1"/>
      </xdr:nvSpPr>
      <xdr:spPr>
        <a:xfrm>
          <a:off x="3187065" y="1606740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44,866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98</xdr:row>
      <xdr:rowOff>80645</xdr:rowOff>
    </xdr:from>
    <xdr:to>
      <xdr:col>15</xdr:col>
      <xdr:colOff>50800</xdr:colOff>
      <xdr:row>98</xdr:row>
      <xdr:rowOff>125730</xdr:rowOff>
    </xdr:to>
    <xdr:cxnSp macro="">
      <xdr:nvCxnSpPr>
        <xdr:cNvPr id="245" name="直線コネクタ 244">
          <a:extLst>
            <a:ext uri="{FF2B5EF4-FFF2-40B4-BE49-F238E27FC236}">
              <a16:creationId xmlns:a16="http://schemas.microsoft.com/office/drawing/2014/main" id="{00000000-0008-0000-0A00-0000F5000000}"/>
            </a:ext>
          </a:extLst>
        </xdr:cNvPr>
        <xdr:cNvCxnSpPr/>
      </xdr:nvCxnSpPr>
      <xdr:spPr>
        <a:xfrm flipV="1">
          <a:off x="1828800" y="16539845"/>
          <a:ext cx="79375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17780</xdr:rowOff>
    </xdr:from>
    <xdr:to>
      <xdr:col>15</xdr:col>
      <xdr:colOff>101600</xdr:colOff>
      <xdr:row>97</xdr:row>
      <xdr:rowOff>119380</xdr:rowOff>
    </xdr:to>
    <xdr:sp macro="" textlink="">
      <xdr:nvSpPr>
        <xdr:cNvPr id="246" name="フローチャート: 判断 245">
          <a:extLst>
            <a:ext uri="{FF2B5EF4-FFF2-40B4-BE49-F238E27FC236}">
              <a16:creationId xmlns:a16="http://schemas.microsoft.com/office/drawing/2014/main" id="{00000000-0008-0000-0A00-0000F6000000}"/>
            </a:ext>
          </a:extLst>
        </xdr:cNvPr>
        <xdr:cNvSpPr/>
      </xdr:nvSpPr>
      <xdr:spPr>
        <a:xfrm>
          <a:off x="2571750" y="1630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95</xdr:row>
      <xdr:rowOff>135890</xdr:rowOff>
    </xdr:from>
    <xdr:ext cx="530860" cy="259080"/>
    <xdr:sp macro="" textlink="">
      <xdr:nvSpPr>
        <xdr:cNvPr id="247" name="テキスト ボックス 246">
          <a:extLst>
            <a:ext uri="{FF2B5EF4-FFF2-40B4-BE49-F238E27FC236}">
              <a16:creationId xmlns:a16="http://schemas.microsoft.com/office/drawing/2014/main" id="{00000000-0008-0000-0A00-0000F7000000}"/>
            </a:ext>
          </a:extLst>
        </xdr:cNvPr>
        <xdr:cNvSpPr txBox="1"/>
      </xdr:nvSpPr>
      <xdr:spPr>
        <a:xfrm>
          <a:off x="2393315" y="1608074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43,475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98</xdr:row>
      <xdr:rowOff>125730</xdr:rowOff>
    </xdr:from>
    <xdr:to>
      <xdr:col>10</xdr:col>
      <xdr:colOff>114300</xdr:colOff>
      <xdr:row>98</xdr:row>
      <xdr:rowOff>135890</xdr:rowOff>
    </xdr:to>
    <xdr:cxnSp macro="">
      <xdr:nvCxnSpPr>
        <xdr:cNvPr id="248" name="直線コネクタ 247">
          <a:extLst>
            <a:ext uri="{FF2B5EF4-FFF2-40B4-BE49-F238E27FC236}">
              <a16:creationId xmlns:a16="http://schemas.microsoft.com/office/drawing/2014/main" id="{00000000-0008-0000-0A00-0000F8000000}"/>
            </a:ext>
          </a:extLst>
        </xdr:cNvPr>
        <xdr:cNvCxnSpPr/>
      </xdr:nvCxnSpPr>
      <xdr:spPr>
        <a:xfrm flipV="1">
          <a:off x="1028700" y="16584930"/>
          <a:ext cx="8001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92075</xdr:rowOff>
    </xdr:from>
    <xdr:to>
      <xdr:col>10</xdr:col>
      <xdr:colOff>165100</xdr:colOff>
      <xdr:row>98</xdr:row>
      <xdr:rowOff>22225</xdr:rowOff>
    </xdr:to>
    <xdr:sp macro="" textlink="">
      <xdr:nvSpPr>
        <xdr:cNvPr id="249" name="フローチャート: 判断 248">
          <a:extLst>
            <a:ext uri="{FF2B5EF4-FFF2-40B4-BE49-F238E27FC236}">
              <a16:creationId xmlns:a16="http://schemas.microsoft.com/office/drawing/2014/main" id="{00000000-0008-0000-0A00-0000F9000000}"/>
            </a:ext>
          </a:extLst>
        </xdr:cNvPr>
        <xdr:cNvSpPr/>
      </xdr:nvSpPr>
      <xdr:spPr>
        <a:xfrm>
          <a:off x="1778000" y="16379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96</xdr:row>
      <xdr:rowOff>38735</xdr:rowOff>
    </xdr:from>
    <xdr:ext cx="534670" cy="259080"/>
    <xdr:sp macro="" textlink="">
      <xdr:nvSpPr>
        <xdr:cNvPr id="250" name="テキスト ボックス 249">
          <a:extLst>
            <a:ext uri="{FF2B5EF4-FFF2-40B4-BE49-F238E27FC236}">
              <a16:creationId xmlns:a16="http://schemas.microsoft.com/office/drawing/2014/main" id="{00000000-0008-0000-0A00-0000FA000000}"/>
            </a:ext>
          </a:extLst>
        </xdr:cNvPr>
        <xdr:cNvSpPr txBox="1"/>
      </xdr:nvSpPr>
      <xdr:spPr>
        <a:xfrm>
          <a:off x="1580515" y="161550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35,637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97</xdr:row>
      <xdr:rowOff>123190</xdr:rowOff>
    </xdr:from>
    <xdr:to>
      <xdr:col>6</xdr:col>
      <xdr:colOff>38100</xdr:colOff>
      <xdr:row>98</xdr:row>
      <xdr:rowOff>53340</xdr:rowOff>
    </xdr:to>
    <xdr:sp macro="" textlink="">
      <xdr:nvSpPr>
        <xdr:cNvPr id="251" name="フローチャート: 判断 250">
          <a:extLst>
            <a:ext uri="{FF2B5EF4-FFF2-40B4-BE49-F238E27FC236}">
              <a16:creationId xmlns:a16="http://schemas.microsoft.com/office/drawing/2014/main" id="{00000000-0008-0000-0A00-0000FB000000}"/>
            </a:ext>
          </a:extLst>
        </xdr:cNvPr>
        <xdr:cNvSpPr/>
      </xdr:nvSpPr>
      <xdr:spPr>
        <a:xfrm>
          <a:off x="984250" y="1641094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96</xdr:row>
      <xdr:rowOff>69850</xdr:rowOff>
    </xdr:from>
    <xdr:ext cx="530860" cy="259080"/>
    <xdr:sp macro="" textlink="">
      <xdr:nvSpPr>
        <xdr:cNvPr id="252" name="テキスト ボックス 251">
          <a:extLst>
            <a:ext uri="{FF2B5EF4-FFF2-40B4-BE49-F238E27FC236}">
              <a16:creationId xmlns:a16="http://schemas.microsoft.com/office/drawing/2014/main" id="{00000000-0008-0000-0A00-0000FC000000}"/>
            </a:ext>
          </a:extLst>
        </xdr:cNvPr>
        <xdr:cNvSpPr txBox="1"/>
      </xdr:nvSpPr>
      <xdr:spPr>
        <a:xfrm>
          <a:off x="786765" y="1618615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32,430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53" name="テキスト ボックス 252">
          <a:extLst>
            <a:ext uri="{FF2B5EF4-FFF2-40B4-BE49-F238E27FC236}">
              <a16:creationId xmlns:a16="http://schemas.microsoft.com/office/drawing/2014/main" id="{00000000-0008-0000-0A00-0000FD000000}"/>
            </a:ext>
          </a:extLst>
        </xdr:cNvPr>
        <xdr:cNvSpPr txBox="1"/>
      </xdr:nvSpPr>
      <xdr:spPr>
        <a:xfrm>
          <a:off x="40068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101</xdr:row>
      <xdr:rowOff>80010</xdr:rowOff>
    </xdr:from>
    <xdr:ext cx="762000" cy="259080"/>
    <xdr:sp macro="" textlink="">
      <xdr:nvSpPr>
        <xdr:cNvPr id="254" name="テキスト ボックス 253">
          <a:extLst>
            <a:ext uri="{FF2B5EF4-FFF2-40B4-BE49-F238E27FC236}">
              <a16:creationId xmlns:a16="http://schemas.microsoft.com/office/drawing/2014/main" id="{00000000-0008-0000-0A00-0000FE000000}"/>
            </a:ext>
          </a:extLst>
        </xdr:cNvPr>
        <xdr:cNvSpPr txBox="1"/>
      </xdr:nvSpPr>
      <xdr:spPr>
        <a:xfrm>
          <a:off x="32575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58190" cy="259080"/>
    <xdr:sp macro="" textlink="">
      <xdr:nvSpPr>
        <xdr:cNvPr id="255" name="テキスト ボックス 254">
          <a:extLst>
            <a:ext uri="{FF2B5EF4-FFF2-40B4-BE49-F238E27FC236}">
              <a16:creationId xmlns:a16="http://schemas.microsoft.com/office/drawing/2014/main" id="{00000000-0008-0000-0A00-0000FF000000}"/>
            </a:ext>
          </a:extLst>
        </xdr:cNvPr>
        <xdr:cNvSpPr txBox="1"/>
      </xdr:nvSpPr>
      <xdr:spPr>
        <a:xfrm>
          <a:off x="2451100" y="170535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6" name="テキスト ボックス 255">
          <a:extLst>
            <a:ext uri="{FF2B5EF4-FFF2-40B4-BE49-F238E27FC236}">
              <a16:creationId xmlns:a16="http://schemas.microsoft.com/office/drawing/2014/main" id="{00000000-0008-0000-0A00-000000010000}"/>
            </a:ext>
          </a:extLst>
        </xdr:cNvPr>
        <xdr:cNvSpPr txBox="1"/>
      </xdr:nvSpPr>
      <xdr:spPr>
        <a:xfrm>
          <a:off x="16573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171450</xdr:colOff>
      <xdr:row>101</xdr:row>
      <xdr:rowOff>80010</xdr:rowOff>
    </xdr:from>
    <xdr:ext cx="762000" cy="259080"/>
    <xdr:sp macro="" textlink="">
      <xdr:nvSpPr>
        <xdr:cNvPr id="257" name="テキスト ボックス 256">
          <a:extLst>
            <a:ext uri="{FF2B5EF4-FFF2-40B4-BE49-F238E27FC236}">
              <a16:creationId xmlns:a16="http://schemas.microsoft.com/office/drawing/2014/main" id="{00000000-0008-0000-0A00-000001010000}"/>
            </a:ext>
          </a:extLst>
        </xdr:cNvPr>
        <xdr:cNvSpPr txBox="1"/>
      </xdr:nvSpPr>
      <xdr:spPr>
        <a:xfrm>
          <a:off x="8572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98</xdr:row>
      <xdr:rowOff>29210</xdr:rowOff>
    </xdr:from>
    <xdr:to>
      <xdr:col>24</xdr:col>
      <xdr:colOff>114300</xdr:colOff>
      <xdr:row>98</xdr:row>
      <xdr:rowOff>130175</xdr:rowOff>
    </xdr:to>
    <xdr:sp macro="" textlink="">
      <xdr:nvSpPr>
        <xdr:cNvPr id="258" name="楕円 257">
          <a:extLst>
            <a:ext uri="{FF2B5EF4-FFF2-40B4-BE49-F238E27FC236}">
              <a16:creationId xmlns:a16="http://schemas.microsoft.com/office/drawing/2014/main" id="{00000000-0008-0000-0A00-000002010000}"/>
            </a:ext>
          </a:extLst>
        </xdr:cNvPr>
        <xdr:cNvSpPr/>
      </xdr:nvSpPr>
      <xdr:spPr>
        <a:xfrm>
          <a:off x="4127500" y="164884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114935</xdr:rowOff>
    </xdr:from>
    <xdr:ext cx="534670" cy="259080"/>
    <xdr:sp macro="" textlink="">
      <xdr:nvSpPr>
        <xdr:cNvPr id="259" name="衛生費該当値テキスト">
          <a:extLst>
            <a:ext uri="{FF2B5EF4-FFF2-40B4-BE49-F238E27FC236}">
              <a16:creationId xmlns:a16="http://schemas.microsoft.com/office/drawing/2014/main" id="{00000000-0008-0000-0A00-000003010000}"/>
            </a:ext>
          </a:extLst>
        </xdr:cNvPr>
        <xdr:cNvSpPr txBox="1"/>
      </xdr:nvSpPr>
      <xdr:spPr>
        <a:xfrm>
          <a:off x="4229100" y="164026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24,317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98</xdr:row>
      <xdr:rowOff>30480</xdr:rowOff>
    </xdr:from>
    <xdr:to>
      <xdr:col>20</xdr:col>
      <xdr:colOff>38100</xdr:colOff>
      <xdr:row>98</xdr:row>
      <xdr:rowOff>132080</xdr:rowOff>
    </xdr:to>
    <xdr:sp macro="" textlink="">
      <xdr:nvSpPr>
        <xdr:cNvPr id="260" name="楕円 259">
          <a:extLst>
            <a:ext uri="{FF2B5EF4-FFF2-40B4-BE49-F238E27FC236}">
              <a16:creationId xmlns:a16="http://schemas.microsoft.com/office/drawing/2014/main" id="{00000000-0008-0000-0A00-000004010000}"/>
            </a:ext>
          </a:extLst>
        </xdr:cNvPr>
        <xdr:cNvSpPr/>
      </xdr:nvSpPr>
      <xdr:spPr>
        <a:xfrm>
          <a:off x="3384550" y="164896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98</xdr:row>
      <xdr:rowOff>123190</xdr:rowOff>
    </xdr:from>
    <xdr:ext cx="530860" cy="255270"/>
    <xdr:sp macro="" textlink="">
      <xdr:nvSpPr>
        <xdr:cNvPr id="261" name="テキスト ボックス 260">
          <a:extLst>
            <a:ext uri="{FF2B5EF4-FFF2-40B4-BE49-F238E27FC236}">
              <a16:creationId xmlns:a16="http://schemas.microsoft.com/office/drawing/2014/main" id="{00000000-0008-0000-0A00-000005010000}"/>
            </a:ext>
          </a:extLst>
        </xdr:cNvPr>
        <xdr:cNvSpPr txBox="1"/>
      </xdr:nvSpPr>
      <xdr:spPr>
        <a:xfrm>
          <a:off x="3187065" y="1658239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24,106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98</xdr:row>
      <xdr:rowOff>29845</xdr:rowOff>
    </xdr:from>
    <xdr:to>
      <xdr:col>15</xdr:col>
      <xdr:colOff>101600</xdr:colOff>
      <xdr:row>98</xdr:row>
      <xdr:rowOff>132080</xdr:rowOff>
    </xdr:to>
    <xdr:sp macro="" textlink="">
      <xdr:nvSpPr>
        <xdr:cNvPr id="262" name="楕円 261">
          <a:extLst>
            <a:ext uri="{FF2B5EF4-FFF2-40B4-BE49-F238E27FC236}">
              <a16:creationId xmlns:a16="http://schemas.microsoft.com/office/drawing/2014/main" id="{00000000-0008-0000-0A00-000006010000}"/>
            </a:ext>
          </a:extLst>
        </xdr:cNvPr>
        <xdr:cNvSpPr/>
      </xdr:nvSpPr>
      <xdr:spPr>
        <a:xfrm>
          <a:off x="2571750" y="164890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98</xdr:row>
      <xdr:rowOff>122555</xdr:rowOff>
    </xdr:from>
    <xdr:ext cx="530860" cy="255270"/>
    <xdr:sp macro="" textlink="">
      <xdr:nvSpPr>
        <xdr:cNvPr id="263" name="テキスト ボックス 262">
          <a:extLst>
            <a:ext uri="{FF2B5EF4-FFF2-40B4-BE49-F238E27FC236}">
              <a16:creationId xmlns:a16="http://schemas.microsoft.com/office/drawing/2014/main" id="{00000000-0008-0000-0A00-000007010000}"/>
            </a:ext>
          </a:extLst>
        </xdr:cNvPr>
        <xdr:cNvSpPr txBox="1"/>
      </xdr:nvSpPr>
      <xdr:spPr>
        <a:xfrm>
          <a:off x="2393315" y="1658175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24,188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98</xdr:row>
      <xdr:rowOff>74930</xdr:rowOff>
    </xdr:from>
    <xdr:to>
      <xdr:col>10</xdr:col>
      <xdr:colOff>165100</xdr:colOff>
      <xdr:row>99</xdr:row>
      <xdr:rowOff>5080</xdr:rowOff>
    </xdr:to>
    <xdr:sp macro="" textlink="">
      <xdr:nvSpPr>
        <xdr:cNvPr id="264" name="楕円 263">
          <a:extLst>
            <a:ext uri="{FF2B5EF4-FFF2-40B4-BE49-F238E27FC236}">
              <a16:creationId xmlns:a16="http://schemas.microsoft.com/office/drawing/2014/main" id="{00000000-0008-0000-0A00-000008010000}"/>
            </a:ext>
          </a:extLst>
        </xdr:cNvPr>
        <xdr:cNvSpPr/>
      </xdr:nvSpPr>
      <xdr:spPr>
        <a:xfrm>
          <a:off x="1778000" y="16534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98</xdr:row>
      <xdr:rowOff>167640</xdr:rowOff>
    </xdr:from>
    <xdr:ext cx="534670" cy="255270"/>
    <xdr:sp macro="" textlink="">
      <xdr:nvSpPr>
        <xdr:cNvPr id="265" name="テキスト ボックス 264">
          <a:extLst>
            <a:ext uri="{FF2B5EF4-FFF2-40B4-BE49-F238E27FC236}">
              <a16:creationId xmlns:a16="http://schemas.microsoft.com/office/drawing/2014/main" id="{00000000-0008-0000-0A00-000009010000}"/>
            </a:ext>
          </a:extLst>
        </xdr:cNvPr>
        <xdr:cNvSpPr txBox="1"/>
      </xdr:nvSpPr>
      <xdr:spPr>
        <a:xfrm>
          <a:off x="1580515" y="1662684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19,436</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98</xdr:row>
      <xdr:rowOff>85090</xdr:rowOff>
    </xdr:from>
    <xdr:to>
      <xdr:col>6</xdr:col>
      <xdr:colOff>38100</xdr:colOff>
      <xdr:row>99</xdr:row>
      <xdr:rowOff>15240</xdr:rowOff>
    </xdr:to>
    <xdr:sp macro="" textlink="">
      <xdr:nvSpPr>
        <xdr:cNvPr id="266" name="楕円 265">
          <a:extLst>
            <a:ext uri="{FF2B5EF4-FFF2-40B4-BE49-F238E27FC236}">
              <a16:creationId xmlns:a16="http://schemas.microsoft.com/office/drawing/2014/main" id="{00000000-0008-0000-0A00-00000A010000}"/>
            </a:ext>
          </a:extLst>
        </xdr:cNvPr>
        <xdr:cNvSpPr/>
      </xdr:nvSpPr>
      <xdr:spPr>
        <a:xfrm>
          <a:off x="984250" y="1654429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99</xdr:row>
      <xdr:rowOff>6350</xdr:rowOff>
    </xdr:from>
    <xdr:ext cx="530860" cy="255270"/>
    <xdr:sp macro="" textlink="">
      <xdr:nvSpPr>
        <xdr:cNvPr id="267" name="テキスト ボックス 266">
          <a:extLst>
            <a:ext uri="{FF2B5EF4-FFF2-40B4-BE49-F238E27FC236}">
              <a16:creationId xmlns:a16="http://schemas.microsoft.com/office/drawing/2014/main" id="{00000000-0008-0000-0A00-00000B010000}"/>
            </a:ext>
          </a:extLst>
        </xdr:cNvPr>
        <xdr:cNvSpPr txBox="1"/>
      </xdr:nvSpPr>
      <xdr:spPr>
        <a:xfrm>
          <a:off x="786765" y="1663700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18,404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55880</xdr:rowOff>
    </xdr:from>
    <xdr:to>
      <xdr:col>59</xdr:col>
      <xdr:colOff>50800</xdr:colOff>
      <xdr:row>25</xdr:row>
      <xdr:rowOff>31115</xdr:rowOff>
    </xdr:to>
    <xdr:sp macro="" textlink="">
      <xdr:nvSpPr>
        <xdr:cNvPr id="268" name="正方形/長方形 267">
          <a:extLst>
            <a:ext uri="{FF2B5EF4-FFF2-40B4-BE49-F238E27FC236}">
              <a16:creationId xmlns:a16="http://schemas.microsoft.com/office/drawing/2014/main" id="{00000000-0008-0000-0A00-00000C010000}"/>
            </a:ext>
          </a:extLst>
        </xdr:cNvPr>
        <xdr:cNvSpPr/>
      </xdr:nvSpPr>
      <xdr:spPr>
        <a:xfrm>
          <a:off x="5956300" y="39154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55880</xdr:rowOff>
    </xdr:from>
    <xdr:to>
      <xdr:col>43</xdr:col>
      <xdr:colOff>63500</xdr:colOff>
      <xdr:row>26</xdr:row>
      <xdr:rowOff>136525</xdr:rowOff>
    </xdr:to>
    <xdr:sp macro="" textlink="">
      <xdr:nvSpPr>
        <xdr:cNvPr id="269" name="正方形/長方形 268">
          <a:extLst>
            <a:ext uri="{FF2B5EF4-FFF2-40B4-BE49-F238E27FC236}">
              <a16:creationId xmlns:a16="http://schemas.microsoft.com/office/drawing/2014/main" id="{00000000-0008-0000-0A00-00000D010000}"/>
            </a:ext>
          </a:extLst>
        </xdr:cNvPr>
        <xdr:cNvSpPr/>
      </xdr:nvSpPr>
      <xdr:spPr>
        <a:xfrm>
          <a:off x="606425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86995</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A00-00000E010000}"/>
            </a:ext>
          </a:extLst>
        </xdr:cNvPr>
        <xdr:cNvSpPr/>
      </xdr:nvSpPr>
      <xdr:spPr>
        <a:xfrm>
          <a:off x="606425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29/108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55880</xdr:rowOff>
    </xdr:from>
    <xdr:to>
      <xdr:col>48</xdr:col>
      <xdr:colOff>127000</xdr:colOff>
      <xdr:row>26</xdr:row>
      <xdr:rowOff>136525</xdr:rowOff>
    </xdr:to>
    <xdr:sp macro="" textlink="">
      <xdr:nvSpPr>
        <xdr:cNvPr id="271" name="正方形/長方形 270">
          <a:extLst>
            <a:ext uri="{FF2B5EF4-FFF2-40B4-BE49-F238E27FC236}">
              <a16:creationId xmlns:a16="http://schemas.microsoft.com/office/drawing/2014/main" id="{00000000-0008-0000-0A00-00000F010000}"/>
            </a:ext>
          </a:extLst>
        </xdr:cNvPr>
        <xdr:cNvSpPr/>
      </xdr:nvSpPr>
      <xdr:spPr>
        <a:xfrm>
          <a:off x="69850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86995</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A00-000010010000}"/>
            </a:ext>
          </a:extLst>
        </xdr:cNvPr>
        <xdr:cNvSpPr/>
      </xdr:nvSpPr>
      <xdr:spPr>
        <a:xfrm>
          <a:off x="69850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55880</xdr:rowOff>
    </xdr:from>
    <xdr:to>
      <xdr:col>54</xdr:col>
      <xdr:colOff>127000</xdr:colOff>
      <xdr:row>26</xdr:row>
      <xdr:rowOff>136525</xdr:rowOff>
    </xdr:to>
    <xdr:sp macro="" textlink="">
      <xdr:nvSpPr>
        <xdr:cNvPr id="273" name="正方形/長方形 272">
          <a:extLst>
            <a:ext uri="{FF2B5EF4-FFF2-40B4-BE49-F238E27FC236}">
              <a16:creationId xmlns:a16="http://schemas.microsoft.com/office/drawing/2014/main" id="{00000000-0008-0000-0A00-000011010000}"/>
            </a:ext>
          </a:extLst>
        </xdr:cNvPr>
        <xdr:cNvSpPr/>
      </xdr:nvSpPr>
      <xdr:spPr>
        <a:xfrm>
          <a:off x="80137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46</xdr:col>
      <xdr:colOff>127000</xdr:colOff>
      <xdr:row>26</xdr:row>
      <xdr:rowOff>86995</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A00-000012010000}"/>
            </a:ext>
          </a:extLst>
        </xdr:cNvPr>
        <xdr:cNvSpPr/>
      </xdr:nvSpPr>
      <xdr:spPr>
        <a:xfrm>
          <a:off x="80137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24765</xdr:rowOff>
    </xdr:from>
    <xdr:to>
      <xdr:col>59</xdr:col>
      <xdr:colOff>50800</xdr:colOff>
      <xdr:row>41</xdr:row>
      <xdr:rowOff>80645</xdr:rowOff>
    </xdr:to>
    <xdr:sp macro="" textlink="">
      <xdr:nvSpPr>
        <xdr:cNvPr id="275" name="正方形/長方形 274">
          <a:extLst>
            <a:ext uri="{FF2B5EF4-FFF2-40B4-BE49-F238E27FC236}">
              <a16:creationId xmlns:a16="http://schemas.microsoft.com/office/drawing/2014/main" id="{00000000-0008-0000-0A00-000013010000}"/>
            </a:ext>
          </a:extLst>
        </xdr:cNvPr>
        <xdr:cNvSpPr/>
      </xdr:nvSpPr>
      <xdr:spPr>
        <a:xfrm>
          <a:off x="5956300" y="4722495"/>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5715</xdr:rowOff>
    </xdr:from>
    <xdr:ext cx="346075" cy="219710"/>
    <xdr:sp macro="" textlink="">
      <xdr:nvSpPr>
        <xdr:cNvPr id="276" name="テキスト ボックス 275">
          <a:extLst>
            <a:ext uri="{FF2B5EF4-FFF2-40B4-BE49-F238E27FC236}">
              <a16:creationId xmlns:a16="http://schemas.microsoft.com/office/drawing/2014/main" id="{00000000-0008-0000-0A00-000014010000}"/>
            </a:ext>
          </a:extLst>
        </xdr:cNvPr>
        <xdr:cNvSpPr txBox="1"/>
      </xdr:nvSpPr>
      <xdr:spPr>
        <a:xfrm>
          <a:off x="5918200" y="4535805"/>
          <a:ext cx="34607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80645</xdr:rowOff>
    </xdr:from>
    <xdr:to>
      <xdr:col>59</xdr:col>
      <xdr:colOff>50800</xdr:colOff>
      <xdr:row>41</xdr:row>
      <xdr:rowOff>80645</xdr:rowOff>
    </xdr:to>
    <xdr:cxnSp macro="">
      <xdr:nvCxnSpPr>
        <xdr:cNvPr id="277" name="直線コネクタ 276">
          <a:extLst>
            <a:ext uri="{FF2B5EF4-FFF2-40B4-BE49-F238E27FC236}">
              <a16:creationId xmlns:a16="http://schemas.microsoft.com/office/drawing/2014/main" id="{00000000-0008-0000-0A00-000015010000}"/>
            </a:ext>
          </a:extLst>
        </xdr:cNvPr>
        <xdr:cNvCxnSpPr/>
      </xdr:nvCxnSpPr>
      <xdr:spPr>
        <a:xfrm>
          <a:off x="5956300" y="69576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96520</xdr:rowOff>
    </xdr:from>
    <xdr:to>
      <xdr:col>59</xdr:col>
      <xdr:colOff>50800</xdr:colOff>
      <xdr:row>39</xdr:row>
      <xdr:rowOff>96520</xdr:rowOff>
    </xdr:to>
    <xdr:cxnSp macro="">
      <xdr:nvCxnSpPr>
        <xdr:cNvPr id="278" name="直線コネクタ 277">
          <a:extLst>
            <a:ext uri="{FF2B5EF4-FFF2-40B4-BE49-F238E27FC236}">
              <a16:creationId xmlns:a16="http://schemas.microsoft.com/office/drawing/2014/main" id="{00000000-0008-0000-0A00-000016010000}"/>
            </a:ext>
          </a:extLst>
        </xdr:cNvPr>
        <xdr:cNvCxnSpPr/>
      </xdr:nvCxnSpPr>
      <xdr:spPr>
        <a:xfrm>
          <a:off x="5956300" y="663829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125730</xdr:rowOff>
    </xdr:from>
    <xdr:ext cx="245110" cy="250190"/>
    <xdr:sp macro="" textlink="">
      <xdr:nvSpPr>
        <xdr:cNvPr id="279" name="テキスト ボックス 278">
          <a:extLst>
            <a:ext uri="{FF2B5EF4-FFF2-40B4-BE49-F238E27FC236}">
              <a16:creationId xmlns:a16="http://schemas.microsoft.com/office/drawing/2014/main" id="{00000000-0008-0000-0A00-000017010000}"/>
            </a:ext>
          </a:extLst>
        </xdr:cNvPr>
        <xdr:cNvSpPr txBox="1"/>
      </xdr:nvSpPr>
      <xdr:spPr>
        <a:xfrm>
          <a:off x="5726430" y="6499860"/>
          <a:ext cx="245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112395</xdr:rowOff>
    </xdr:from>
    <xdr:to>
      <xdr:col>59</xdr:col>
      <xdr:colOff>50800</xdr:colOff>
      <xdr:row>37</xdr:row>
      <xdr:rowOff>112395</xdr:rowOff>
    </xdr:to>
    <xdr:cxnSp macro="">
      <xdr:nvCxnSpPr>
        <xdr:cNvPr id="280" name="直線コネクタ 279">
          <a:extLst>
            <a:ext uri="{FF2B5EF4-FFF2-40B4-BE49-F238E27FC236}">
              <a16:creationId xmlns:a16="http://schemas.microsoft.com/office/drawing/2014/main" id="{00000000-0008-0000-0A00-000018010000}"/>
            </a:ext>
          </a:extLst>
        </xdr:cNvPr>
        <xdr:cNvCxnSpPr/>
      </xdr:nvCxnSpPr>
      <xdr:spPr>
        <a:xfrm>
          <a:off x="5956300" y="631888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36</xdr:row>
      <xdr:rowOff>140970</xdr:rowOff>
    </xdr:from>
    <xdr:ext cx="463550" cy="249555"/>
    <xdr:sp macro="" textlink="">
      <xdr:nvSpPr>
        <xdr:cNvPr id="281" name="テキスト ボックス 280">
          <a:extLst>
            <a:ext uri="{FF2B5EF4-FFF2-40B4-BE49-F238E27FC236}">
              <a16:creationId xmlns:a16="http://schemas.microsoft.com/office/drawing/2014/main" id="{00000000-0008-0000-0A00-000019010000}"/>
            </a:ext>
          </a:extLst>
        </xdr:cNvPr>
        <xdr:cNvSpPr txBox="1"/>
      </xdr:nvSpPr>
      <xdr:spPr>
        <a:xfrm>
          <a:off x="5527040" y="6179820"/>
          <a:ext cx="4635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128905</xdr:rowOff>
    </xdr:from>
    <xdr:to>
      <xdr:col>59</xdr:col>
      <xdr:colOff>50800</xdr:colOff>
      <xdr:row>35</xdr:row>
      <xdr:rowOff>128905</xdr:rowOff>
    </xdr:to>
    <xdr:cxnSp macro="">
      <xdr:nvCxnSpPr>
        <xdr:cNvPr id="282" name="直線コネクタ 281">
          <a:extLst>
            <a:ext uri="{FF2B5EF4-FFF2-40B4-BE49-F238E27FC236}">
              <a16:creationId xmlns:a16="http://schemas.microsoft.com/office/drawing/2014/main" id="{00000000-0008-0000-0A00-00001A010000}"/>
            </a:ext>
          </a:extLst>
        </xdr:cNvPr>
        <xdr:cNvCxnSpPr/>
      </xdr:nvCxnSpPr>
      <xdr:spPr>
        <a:xfrm>
          <a:off x="5956300" y="600011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34</xdr:row>
      <xdr:rowOff>156845</xdr:rowOff>
    </xdr:from>
    <xdr:ext cx="463550" cy="253365"/>
    <xdr:sp macro="" textlink="">
      <xdr:nvSpPr>
        <xdr:cNvPr id="283" name="テキスト ボックス 282">
          <a:extLst>
            <a:ext uri="{FF2B5EF4-FFF2-40B4-BE49-F238E27FC236}">
              <a16:creationId xmlns:a16="http://schemas.microsoft.com/office/drawing/2014/main" id="{00000000-0008-0000-0A00-00001B010000}"/>
            </a:ext>
          </a:extLst>
        </xdr:cNvPr>
        <xdr:cNvSpPr txBox="1"/>
      </xdr:nvSpPr>
      <xdr:spPr>
        <a:xfrm>
          <a:off x="5527040" y="5860415"/>
          <a:ext cx="4635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144780</xdr:rowOff>
    </xdr:from>
    <xdr:to>
      <xdr:col>59</xdr:col>
      <xdr:colOff>50800</xdr:colOff>
      <xdr:row>33</xdr:row>
      <xdr:rowOff>144780</xdr:rowOff>
    </xdr:to>
    <xdr:cxnSp macro="">
      <xdr:nvCxnSpPr>
        <xdr:cNvPr id="284" name="直線コネクタ 283">
          <a:extLst>
            <a:ext uri="{FF2B5EF4-FFF2-40B4-BE49-F238E27FC236}">
              <a16:creationId xmlns:a16="http://schemas.microsoft.com/office/drawing/2014/main" id="{00000000-0008-0000-0A00-00001C010000}"/>
            </a:ext>
          </a:extLst>
        </xdr:cNvPr>
        <xdr:cNvCxnSpPr/>
      </xdr:nvCxnSpPr>
      <xdr:spPr>
        <a:xfrm>
          <a:off x="5956300" y="56807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33</xdr:row>
      <xdr:rowOff>5715</xdr:rowOff>
    </xdr:from>
    <xdr:ext cx="463550" cy="252730"/>
    <xdr:sp macro="" textlink="">
      <xdr:nvSpPr>
        <xdr:cNvPr id="285" name="テキスト ボックス 284">
          <a:extLst>
            <a:ext uri="{FF2B5EF4-FFF2-40B4-BE49-F238E27FC236}">
              <a16:creationId xmlns:a16="http://schemas.microsoft.com/office/drawing/2014/main" id="{00000000-0008-0000-0A00-00001D010000}"/>
            </a:ext>
          </a:extLst>
        </xdr:cNvPr>
        <xdr:cNvSpPr txBox="1"/>
      </xdr:nvSpPr>
      <xdr:spPr>
        <a:xfrm>
          <a:off x="5527040" y="5541645"/>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161290</xdr:rowOff>
    </xdr:from>
    <xdr:to>
      <xdr:col>59</xdr:col>
      <xdr:colOff>50800</xdr:colOff>
      <xdr:row>31</xdr:row>
      <xdr:rowOff>161290</xdr:rowOff>
    </xdr:to>
    <xdr:cxnSp macro="">
      <xdr:nvCxnSpPr>
        <xdr:cNvPr id="286" name="直線コネクタ 285">
          <a:extLst>
            <a:ext uri="{FF2B5EF4-FFF2-40B4-BE49-F238E27FC236}">
              <a16:creationId xmlns:a16="http://schemas.microsoft.com/office/drawing/2014/main" id="{00000000-0008-0000-0A00-00001E010000}"/>
            </a:ext>
          </a:extLst>
        </xdr:cNvPr>
        <xdr:cNvCxnSpPr/>
      </xdr:nvCxnSpPr>
      <xdr:spPr>
        <a:xfrm>
          <a:off x="5956300" y="536194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31</xdr:row>
      <xdr:rowOff>21590</xdr:rowOff>
    </xdr:from>
    <xdr:ext cx="463550" cy="252730"/>
    <xdr:sp macro="" textlink="">
      <xdr:nvSpPr>
        <xdr:cNvPr id="287" name="テキスト ボックス 286">
          <a:extLst>
            <a:ext uri="{FF2B5EF4-FFF2-40B4-BE49-F238E27FC236}">
              <a16:creationId xmlns:a16="http://schemas.microsoft.com/office/drawing/2014/main" id="{00000000-0008-0000-0A00-00001F010000}"/>
            </a:ext>
          </a:extLst>
        </xdr:cNvPr>
        <xdr:cNvSpPr txBox="1"/>
      </xdr:nvSpPr>
      <xdr:spPr>
        <a:xfrm>
          <a:off x="5527040" y="5222240"/>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8255</xdr:rowOff>
    </xdr:from>
    <xdr:to>
      <xdr:col>59</xdr:col>
      <xdr:colOff>50800</xdr:colOff>
      <xdr:row>30</xdr:row>
      <xdr:rowOff>8255</xdr:rowOff>
    </xdr:to>
    <xdr:cxnSp macro="">
      <xdr:nvCxnSpPr>
        <xdr:cNvPr id="288" name="直線コネクタ 287">
          <a:extLst>
            <a:ext uri="{FF2B5EF4-FFF2-40B4-BE49-F238E27FC236}">
              <a16:creationId xmlns:a16="http://schemas.microsoft.com/office/drawing/2014/main" id="{00000000-0008-0000-0A00-000020010000}"/>
            </a:ext>
          </a:extLst>
        </xdr:cNvPr>
        <xdr:cNvCxnSpPr/>
      </xdr:nvCxnSpPr>
      <xdr:spPr>
        <a:xfrm>
          <a:off x="5956300" y="50412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29</xdr:row>
      <xdr:rowOff>37465</xdr:rowOff>
    </xdr:from>
    <xdr:ext cx="463550" cy="253365"/>
    <xdr:sp macro="" textlink="">
      <xdr:nvSpPr>
        <xdr:cNvPr id="289" name="テキスト ボックス 288">
          <a:extLst>
            <a:ext uri="{FF2B5EF4-FFF2-40B4-BE49-F238E27FC236}">
              <a16:creationId xmlns:a16="http://schemas.microsoft.com/office/drawing/2014/main" id="{00000000-0008-0000-0A00-000021010000}"/>
            </a:ext>
          </a:extLst>
        </xdr:cNvPr>
        <xdr:cNvSpPr txBox="1"/>
      </xdr:nvSpPr>
      <xdr:spPr>
        <a:xfrm>
          <a:off x="5527040" y="4902835"/>
          <a:ext cx="4635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24765</xdr:rowOff>
    </xdr:from>
    <xdr:to>
      <xdr:col>59</xdr:col>
      <xdr:colOff>50800</xdr:colOff>
      <xdr:row>28</xdr:row>
      <xdr:rowOff>24765</xdr:rowOff>
    </xdr:to>
    <xdr:cxnSp macro="">
      <xdr:nvCxnSpPr>
        <xdr:cNvPr id="290" name="直線コネクタ 289">
          <a:extLst>
            <a:ext uri="{FF2B5EF4-FFF2-40B4-BE49-F238E27FC236}">
              <a16:creationId xmlns:a16="http://schemas.microsoft.com/office/drawing/2014/main" id="{00000000-0008-0000-0A00-000022010000}"/>
            </a:ext>
          </a:extLst>
        </xdr:cNvPr>
        <xdr:cNvCxnSpPr/>
      </xdr:nvCxnSpPr>
      <xdr:spPr>
        <a:xfrm>
          <a:off x="5956300" y="47224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27</xdr:row>
      <xdr:rowOff>53340</xdr:rowOff>
    </xdr:from>
    <xdr:ext cx="463550" cy="249555"/>
    <xdr:sp macro="" textlink="">
      <xdr:nvSpPr>
        <xdr:cNvPr id="291" name="テキスト ボックス 290">
          <a:extLst>
            <a:ext uri="{FF2B5EF4-FFF2-40B4-BE49-F238E27FC236}">
              <a16:creationId xmlns:a16="http://schemas.microsoft.com/office/drawing/2014/main" id="{00000000-0008-0000-0A00-000023010000}"/>
            </a:ext>
          </a:extLst>
        </xdr:cNvPr>
        <xdr:cNvSpPr txBox="1"/>
      </xdr:nvSpPr>
      <xdr:spPr>
        <a:xfrm>
          <a:off x="5527040" y="4583430"/>
          <a:ext cx="4635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24765</xdr:rowOff>
    </xdr:from>
    <xdr:to>
      <xdr:col>59</xdr:col>
      <xdr:colOff>50800</xdr:colOff>
      <xdr:row>41</xdr:row>
      <xdr:rowOff>80645</xdr:rowOff>
    </xdr:to>
    <xdr:sp macro="" textlink="">
      <xdr:nvSpPr>
        <xdr:cNvPr id="292" name="労働費グラフ枠">
          <a:extLst>
            <a:ext uri="{FF2B5EF4-FFF2-40B4-BE49-F238E27FC236}">
              <a16:creationId xmlns:a16="http://schemas.microsoft.com/office/drawing/2014/main" id="{00000000-0008-0000-0A00-000024010000}"/>
            </a:ext>
          </a:extLst>
        </xdr:cNvPr>
        <xdr:cNvSpPr/>
      </xdr:nvSpPr>
      <xdr:spPr>
        <a:xfrm>
          <a:off x="5956300" y="4722495"/>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31</xdr:row>
      <xdr:rowOff>28575</xdr:rowOff>
    </xdr:from>
    <xdr:to>
      <xdr:col>54</xdr:col>
      <xdr:colOff>171450</xdr:colOff>
      <xdr:row>39</xdr:row>
      <xdr:rowOff>96520</xdr:rowOff>
    </xdr:to>
    <xdr:cxnSp macro="">
      <xdr:nvCxnSpPr>
        <xdr:cNvPr id="293" name="直線コネクタ 292">
          <a:extLst>
            <a:ext uri="{FF2B5EF4-FFF2-40B4-BE49-F238E27FC236}">
              <a16:creationId xmlns:a16="http://schemas.microsoft.com/office/drawing/2014/main" id="{00000000-0008-0000-0A00-000025010000}"/>
            </a:ext>
          </a:extLst>
        </xdr:cNvPr>
        <xdr:cNvCxnSpPr/>
      </xdr:nvCxnSpPr>
      <xdr:spPr>
        <a:xfrm flipV="1">
          <a:off x="9429750" y="5229225"/>
          <a:ext cx="0" cy="140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100330</xdr:rowOff>
    </xdr:from>
    <xdr:ext cx="245745" cy="253365"/>
    <xdr:sp macro="" textlink="">
      <xdr:nvSpPr>
        <xdr:cNvPr id="294" name="労働費最小値テキスト">
          <a:extLst>
            <a:ext uri="{FF2B5EF4-FFF2-40B4-BE49-F238E27FC236}">
              <a16:creationId xmlns:a16="http://schemas.microsoft.com/office/drawing/2014/main" id="{00000000-0008-0000-0A00-000026010000}"/>
            </a:ext>
          </a:extLst>
        </xdr:cNvPr>
        <xdr:cNvSpPr txBox="1"/>
      </xdr:nvSpPr>
      <xdr:spPr>
        <a:xfrm>
          <a:off x="9480550" y="6642100"/>
          <a:ext cx="2457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39</xdr:row>
      <xdr:rowOff>96520</xdr:rowOff>
    </xdr:from>
    <xdr:to>
      <xdr:col>55</xdr:col>
      <xdr:colOff>88900</xdr:colOff>
      <xdr:row>39</xdr:row>
      <xdr:rowOff>96520</xdr:rowOff>
    </xdr:to>
    <xdr:cxnSp macro="">
      <xdr:nvCxnSpPr>
        <xdr:cNvPr id="295" name="直線コネクタ 294">
          <a:extLst>
            <a:ext uri="{FF2B5EF4-FFF2-40B4-BE49-F238E27FC236}">
              <a16:creationId xmlns:a16="http://schemas.microsoft.com/office/drawing/2014/main" id="{00000000-0008-0000-0A00-000027010000}"/>
            </a:ext>
          </a:extLst>
        </xdr:cNvPr>
        <xdr:cNvCxnSpPr/>
      </xdr:nvCxnSpPr>
      <xdr:spPr>
        <a:xfrm>
          <a:off x="9359900" y="66382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144145</xdr:rowOff>
    </xdr:from>
    <xdr:ext cx="466090" cy="250190"/>
    <xdr:sp macro="" textlink="">
      <xdr:nvSpPr>
        <xdr:cNvPr id="296" name="労働費最大値テキスト">
          <a:extLst>
            <a:ext uri="{FF2B5EF4-FFF2-40B4-BE49-F238E27FC236}">
              <a16:creationId xmlns:a16="http://schemas.microsoft.com/office/drawing/2014/main" id="{00000000-0008-0000-0A00-000028010000}"/>
            </a:ext>
          </a:extLst>
        </xdr:cNvPr>
        <xdr:cNvSpPr txBox="1"/>
      </xdr:nvSpPr>
      <xdr:spPr>
        <a:xfrm>
          <a:off x="9480550" y="5009515"/>
          <a:ext cx="46609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4,414</a:t>
          </a:r>
          <a:endParaRPr kumimoji="1" lang="ja-JP" altLang="en-US" sz="1000" b="1">
            <a:latin typeface="ＭＳ Ｐゴシック"/>
          </a:endParaRPr>
        </a:p>
      </xdr:txBody>
    </xdr:sp>
    <xdr:clientData/>
  </xdr:oneCellAnchor>
  <xdr:twoCellAnchor>
    <xdr:from>
      <xdr:col>54</xdr:col>
      <xdr:colOff>101600</xdr:colOff>
      <xdr:row>31</xdr:row>
      <xdr:rowOff>28575</xdr:rowOff>
    </xdr:from>
    <xdr:to>
      <xdr:col>55</xdr:col>
      <xdr:colOff>88900</xdr:colOff>
      <xdr:row>31</xdr:row>
      <xdr:rowOff>28575</xdr:rowOff>
    </xdr:to>
    <xdr:cxnSp macro="">
      <xdr:nvCxnSpPr>
        <xdr:cNvPr id="297" name="直線コネクタ 296">
          <a:extLst>
            <a:ext uri="{FF2B5EF4-FFF2-40B4-BE49-F238E27FC236}">
              <a16:creationId xmlns:a16="http://schemas.microsoft.com/office/drawing/2014/main" id="{00000000-0008-0000-0A00-000029010000}"/>
            </a:ext>
          </a:extLst>
        </xdr:cNvPr>
        <xdr:cNvCxnSpPr/>
      </xdr:nvCxnSpPr>
      <xdr:spPr>
        <a:xfrm>
          <a:off x="9359900" y="522922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48895</xdr:rowOff>
    </xdr:from>
    <xdr:to>
      <xdr:col>55</xdr:col>
      <xdr:colOff>0</xdr:colOff>
      <xdr:row>38</xdr:row>
      <xdr:rowOff>63500</xdr:rowOff>
    </xdr:to>
    <xdr:cxnSp macro="">
      <xdr:nvCxnSpPr>
        <xdr:cNvPr id="298" name="直線コネクタ 297">
          <a:extLst>
            <a:ext uri="{FF2B5EF4-FFF2-40B4-BE49-F238E27FC236}">
              <a16:creationId xmlns:a16="http://schemas.microsoft.com/office/drawing/2014/main" id="{00000000-0008-0000-0A00-00002A010000}"/>
            </a:ext>
          </a:extLst>
        </xdr:cNvPr>
        <xdr:cNvCxnSpPr/>
      </xdr:nvCxnSpPr>
      <xdr:spPr>
        <a:xfrm flipV="1">
          <a:off x="8686800" y="6423025"/>
          <a:ext cx="74295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7620</xdr:rowOff>
    </xdr:from>
    <xdr:ext cx="374650" cy="252730"/>
    <xdr:sp macro="" textlink="">
      <xdr:nvSpPr>
        <xdr:cNvPr id="299" name="労働費平均値テキスト">
          <a:extLst>
            <a:ext uri="{FF2B5EF4-FFF2-40B4-BE49-F238E27FC236}">
              <a16:creationId xmlns:a16="http://schemas.microsoft.com/office/drawing/2014/main" id="{00000000-0008-0000-0A00-00002B010000}"/>
            </a:ext>
          </a:extLst>
        </xdr:cNvPr>
        <xdr:cNvSpPr txBox="1"/>
      </xdr:nvSpPr>
      <xdr:spPr>
        <a:xfrm>
          <a:off x="9480550" y="6381750"/>
          <a:ext cx="37465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38</xdr:row>
      <xdr:rowOff>29210</xdr:rowOff>
    </xdr:from>
    <xdr:to>
      <xdr:col>55</xdr:col>
      <xdr:colOff>50800</xdr:colOff>
      <xdr:row>38</xdr:row>
      <xdr:rowOff>128905</xdr:rowOff>
    </xdr:to>
    <xdr:sp macro="" textlink="">
      <xdr:nvSpPr>
        <xdr:cNvPr id="300" name="フローチャート: 判断 299">
          <a:extLst>
            <a:ext uri="{FF2B5EF4-FFF2-40B4-BE49-F238E27FC236}">
              <a16:creationId xmlns:a16="http://schemas.microsoft.com/office/drawing/2014/main" id="{00000000-0008-0000-0A00-00002C010000}"/>
            </a:ext>
          </a:extLst>
        </xdr:cNvPr>
        <xdr:cNvSpPr/>
      </xdr:nvSpPr>
      <xdr:spPr>
        <a:xfrm>
          <a:off x="9398000" y="640334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38</xdr:row>
      <xdr:rowOff>60960</xdr:rowOff>
    </xdr:from>
    <xdr:to>
      <xdr:col>50</xdr:col>
      <xdr:colOff>114300</xdr:colOff>
      <xdr:row>38</xdr:row>
      <xdr:rowOff>63500</xdr:rowOff>
    </xdr:to>
    <xdr:cxnSp macro="">
      <xdr:nvCxnSpPr>
        <xdr:cNvPr id="301" name="直線コネクタ 300">
          <a:extLst>
            <a:ext uri="{FF2B5EF4-FFF2-40B4-BE49-F238E27FC236}">
              <a16:creationId xmlns:a16="http://schemas.microsoft.com/office/drawing/2014/main" id="{00000000-0008-0000-0A00-00002D010000}"/>
            </a:ext>
          </a:extLst>
        </xdr:cNvPr>
        <xdr:cNvCxnSpPr/>
      </xdr:nvCxnSpPr>
      <xdr:spPr>
        <a:xfrm>
          <a:off x="7886700" y="6435090"/>
          <a:ext cx="8001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32385</xdr:rowOff>
    </xdr:from>
    <xdr:to>
      <xdr:col>50</xdr:col>
      <xdr:colOff>165100</xdr:colOff>
      <xdr:row>38</xdr:row>
      <xdr:rowOff>131445</xdr:rowOff>
    </xdr:to>
    <xdr:sp macro="" textlink="">
      <xdr:nvSpPr>
        <xdr:cNvPr id="302" name="フローチャート: 判断 301">
          <a:extLst>
            <a:ext uri="{FF2B5EF4-FFF2-40B4-BE49-F238E27FC236}">
              <a16:creationId xmlns:a16="http://schemas.microsoft.com/office/drawing/2014/main" id="{00000000-0008-0000-0A00-00002E010000}"/>
            </a:ext>
          </a:extLst>
        </xdr:cNvPr>
        <xdr:cNvSpPr/>
      </xdr:nvSpPr>
      <xdr:spPr>
        <a:xfrm>
          <a:off x="8636000" y="640651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38</xdr:row>
      <xdr:rowOff>123190</xdr:rowOff>
    </xdr:from>
    <xdr:ext cx="378460" cy="250190"/>
    <xdr:sp macro="" textlink="">
      <xdr:nvSpPr>
        <xdr:cNvPr id="303" name="テキスト ボックス 302">
          <a:extLst>
            <a:ext uri="{FF2B5EF4-FFF2-40B4-BE49-F238E27FC236}">
              <a16:creationId xmlns:a16="http://schemas.microsoft.com/office/drawing/2014/main" id="{00000000-0008-0000-0A00-00002F010000}"/>
            </a:ext>
          </a:extLst>
        </xdr:cNvPr>
        <xdr:cNvSpPr txBox="1"/>
      </xdr:nvSpPr>
      <xdr:spPr>
        <a:xfrm>
          <a:off x="8516620" y="6497320"/>
          <a:ext cx="3784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38</xdr:row>
      <xdr:rowOff>60960</xdr:rowOff>
    </xdr:from>
    <xdr:to>
      <xdr:col>45</xdr:col>
      <xdr:colOff>171450</xdr:colOff>
      <xdr:row>38</xdr:row>
      <xdr:rowOff>61595</xdr:rowOff>
    </xdr:to>
    <xdr:cxnSp macro="">
      <xdr:nvCxnSpPr>
        <xdr:cNvPr id="304" name="直線コネクタ 303">
          <a:extLst>
            <a:ext uri="{FF2B5EF4-FFF2-40B4-BE49-F238E27FC236}">
              <a16:creationId xmlns:a16="http://schemas.microsoft.com/office/drawing/2014/main" id="{00000000-0008-0000-0A00-000030010000}"/>
            </a:ext>
          </a:extLst>
        </xdr:cNvPr>
        <xdr:cNvCxnSpPr/>
      </xdr:nvCxnSpPr>
      <xdr:spPr>
        <a:xfrm flipV="1">
          <a:off x="7080250" y="6435090"/>
          <a:ext cx="80645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26035</xdr:rowOff>
    </xdr:from>
    <xdr:to>
      <xdr:col>46</xdr:col>
      <xdr:colOff>38100</xdr:colOff>
      <xdr:row>38</xdr:row>
      <xdr:rowOff>125730</xdr:rowOff>
    </xdr:to>
    <xdr:sp macro="" textlink="">
      <xdr:nvSpPr>
        <xdr:cNvPr id="305" name="フローチャート: 判断 304">
          <a:extLst>
            <a:ext uri="{FF2B5EF4-FFF2-40B4-BE49-F238E27FC236}">
              <a16:creationId xmlns:a16="http://schemas.microsoft.com/office/drawing/2014/main" id="{00000000-0008-0000-0A00-000031010000}"/>
            </a:ext>
          </a:extLst>
        </xdr:cNvPr>
        <xdr:cNvSpPr/>
      </xdr:nvSpPr>
      <xdr:spPr>
        <a:xfrm>
          <a:off x="7842250" y="640016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171450</xdr:colOff>
      <xdr:row>38</xdr:row>
      <xdr:rowOff>116840</xdr:rowOff>
    </xdr:from>
    <xdr:ext cx="378460" cy="253365"/>
    <xdr:sp macro="" textlink="">
      <xdr:nvSpPr>
        <xdr:cNvPr id="306" name="テキスト ボックス 305">
          <a:extLst>
            <a:ext uri="{FF2B5EF4-FFF2-40B4-BE49-F238E27FC236}">
              <a16:creationId xmlns:a16="http://schemas.microsoft.com/office/drawing/2014/main" id="{00000000-0008-0000-0A00-000032010000}"/>
            </a:ext>
          </a:extLst>
        </xdr:cNvPr>
        <xdr:cNvSpPr txBox="1"/>
      </xdr:nvSpPr>
      <xdr:spPr>
        <a:xfrm>
          <a:off x="7715250" y="6490970"/>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38</xdr:row>
      <xdr:rowOff>17145</xdr:rowOff>
    </xdr:from>
    <xdr:to>
      <xdr:col>41</xdr:col>
      <xdr:colOff>50800</xdr:colOff>
      <xdr:row>38</xdr:row>
      <xdr:rowOff>61595</xdr:rowOff>
    </xdr:to>
    <xdr:cxnSp macro="">
      <xdr:nvCxnSpPr>
        <xdr:cNvPr id="307" name="直線コネクタ 306">
          <a:extLst>
            <a:ext uri="{FF2B5EF4-FFF2-40B4-BE49-F238E27FC236}">
              <a16:creationId xmlns:a16="http://schemas.microsoft.com/office/drawing/2014/main" id="{00000000-0008-0000-0A00-000033010000}"/>
            </a:ext>
          </a:extLst>
        </xdr:cNvPr>
        <xdr:cNvCxnSpPr/>
      </xdr:nvCxnSpPr>
      <xdr:spPr>
        <a:xfrm>
          <a:off x="6286500" y="6391275"/>
          <a:ext cx="79375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16510</xdr:rowOff>
    </xdr:from>
    <xdr:to>
      <xdr:col>41</xdr:col>
      <xdr:colOff>101600</xdr:colOff>
      <xdr:row>38</xdr:row>
      <xdr:rowOff>115570</xdr:rowOff>
    </xdr:to>
    <xdr:sp macro="" textlink="">
      <xdr:nvSpPr>
        <xdr:cNvPr id="308" name="フローチャート: 判断 307">
          <a:extLst>
            <a:ext uri="{FF2B5EF4-FFF2-40B4-BE49-F238E27FC236}">
              <a16:creationId xmlns:a16="http://schemas.microsoft.com/office/drawing/2014/main" id="{00000000-0008-0000-0A00-000034010000}"/>
            </a:ext>
          </a:extLst>
        </xdr:cNvPr>
        <xdr:cNvSpPr/>
      </xdr:nvSpPr>
      <xdr:spPr>
        <a:xfrm>
          <a:off x="7029450" y="639064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38</xdr:row>
      <xdr:rowOff>106680</xdr:rowOff>
    </xdr:from>
    <xdr:ext cx="378460" cy="249555"/>
    <xdr:sp macro="" textlink="">
      <xdr:nvSpPr>
        <xdr:cNvPr id="309" name="テキスト ボックス 308">
          <a:extLst>
            <a:ext uri="{FF2B5EF4-FFF2-40B4-BE49-F238E27FC236}">
              <a16:creationId xmlns:a16="http://schemas.microsoft.com/office/drawing/2014/main" id="{00000000-0008-0000-0A00-000035010000}"/>
            </a:ext>
          </a:extLst>
        </xdr:cNvPr>
        <xdr:cNvSpPr txBox="1"/>
      </xdr:nvSpPr>
      <xdr:spPr>
        <a:xfrm>
          <a:off x="6910070" y="6480810"/>
          <a:ext cx="3784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38</xdr:row>
      <xdr:rowOff>16510</xdr:rowOff>
    </xdr:from>
    <xdr:to>
      <xdr:col>36</xdr:col>
      <xdr:colOff>165100</xdr:colOff>
      <xdr:row>38</xdr:row>
      <xdr:rowOff>115570</xdr:rowOff>
    </xdr:to>
    <xdr:sp macro="" textlink="">
      <xdr:nvSpPr>
        <xdr:cNvPr id="310" name="フローチャート: 判断 309">
          <a:extLst>
            <a:ext uri="{FF2B5EF4-FFF2-40B4-BE49-F238E27FC236}">
              <a16:creationId xmlns:a16="http://schemas.microsoft.com/office/drawing/2014/main" id="{00000000-0008-0000-0A00-000036010000}"/>
            </a:ext>
          </a:extLst>
        </xdr:cNvPr>
        <xdr:cNvSpPr/>
      </xdr:nvSpPr>
      <xdr:spPr>
        <a:xfrm>
          <a:off x="6235700" y="639064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38</xdr:row>
      <xdr:rowOff>106680</xdr:rowOff>
    </xdr:from>
    <xdr:ext cx="378460" cy="249555"/>
    <xdr:sp macro="" textlink="">
      <xdr:nvSpPr>
        <xdr:cNvPr id="311" name="テキスト ボックス 310">
          <a:extLst>
            <a:ext uri="{FF2B5EF4-FFF2-40B4-BE49-F238E27FC236}">
              <a16:creationId xmlns:a16="http://schemas.microsoft.com/office/drawing/2014/main" id="{00000000-0008-0000-0A00-000037010000}"/>
            </a:ext>
          </a:extLst>
        </xdr:cNvPr>
        <xdr:cNvSpPr txBox="1"/>
      </xdr:nvSpPr>
      <xdr:spPr>
        <a:xfrm>
          <a:off x="6116320" y="6480810"/>
          <a:ext cx="3784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622</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78105</xdr:rowOff>
    </xdr:from>
    <xdr:ext cx="762000" cy="253365"/>
    <xdr:sp macro="" textlink="">
      <xdr:nvSpPr>
        <xdr:cNvPr id="312" name="テキスト ボックス 311">
          <a:extLst>
            <a:ext uri="{FF2B5EF4-FFF2-40B4-BE49-F238E27FC236}">
              <a16:creationId xmlns:a16="http://schemas.microsoft.com/office/drawing/2014/main" id="{00000000-0008-0000-0A00-000038010000}"/>
            </a:ext>
          </a:extLst>
        </xdr:cNvPr>
        <xdr:cNvSpPr txBox="1"/>
      </xdr:nvSpPr>
      <xdr:spPr>
        <a:xfrm>
          <a:off x="925830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78105</xdr:rowOff>
    </xdr:from>
    <xdr:ext cx="762000" cy="253365"/>
    <xdr:sp macro="" textlink="">
      <xdr:nvSpPr>
        <xdr:cNvPr id="313" name="テキスト ボックス 312">
          <a:extLst>
            <a:ext uri="{FF2B5EF4-FFF2-40B4-BE49-F238E27FC236}">
              <a16:creationId xmlns:a16="http://schemas.microsoft.com/office/drawing/2014/main" id="{00000000-0008-0000-0A00-000039010000}"/>
            </a:ext>
          </a:extLst>
        </xdr:cNvPr>
        <xdr:cNvSpPr txBox="1"/>
      </xdr:nvSpPr>
      <xdr:spPr>
        <a:xfrm>
          <a:off x="85153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171450</xdr:colOff>
      <xdr:row>41</xdr:row>
      <xdr:rowOff>78105</xdr:rowOff>
    </xdr:from>
    <xdr:ext cx="762000" cy="253365"/>
    <xdr:sp macro="" textlink="">
      <xdr:nvSpPr>
        <xdr:cNvPr id="314" name="テキスト ボックス 313">
          <a:extLst>
            <a:ext uri="{FF2B5EF4-FFF2-40B4-BE49-F238E27FC236}">
              <a16:creationId xmlns:a16="http://schemas.microsoft.com/office/drawing/2014/main" id="{00000000-0008-0000-0A00-00003A010000}"/>
            </a:ext>
          </a:extLst>
        </xdr:cNvPr>
        <xdr:cNvSpPr txBox="1"/>
      </xdr:nvSpPr>
      <xdr:spPr>
        <a:xfrm>
          <a:off x="77152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41</xdr:row>
      <xdr:rowOff>78105</xdr:rowOff>
    </xdr:from>
    <xdr:ext cx="758190" cy="253365"/>
    <xdr:sp macro="" textlink="">
      <xdr:nvSpPr>
        <xdr:cNvPr id="315" name="テキスト ボックス 314">
          <a:extLst>
            <a:ext uri="{FF2B5EF4-FFF2-40B4-BE49-F238E27FC236}">
              <a16:creationId xmlns:a16="http://schemas.microsoft.com/office/drawing/2014/main" id="{00000000-0008-0000-0A00-00003B010000}"/>
            </a:ext>
          </a:extLst>
        </xdr:cNvPr>
        <xdr:cNvSpPr txBox="1"/>
      </xdr:nvSpPr>
      <xdr:spPr>
        <a:xfrm>
          <a:off x="6908800" y="6955155"/>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78105</xdr:rowOff>
    </xdr:from>
    <xdr:ext cx="762000" cy="253365"/>
    <xdr:sp macro="" textlink="">
      <xdr:nvSpPr>
        <xdr:cNvPr id="316" name="テキスト ボックス 315">
          <a:extLst>
            <a:ext uri="{FF2B5EF4-FFF2-40B4-BE49-F238E27FC236}">
              <a16:creationId xmlns:a16="http://schemas.microsoft.com/office/drawing/2014/main" id="{00000000-0008-0000-0A00-00003C010000}"/>
            </a:ext>
          </a:extLst>
        </xdr:cNvPr>
        <xdr:cNvSpPr txBox="1"/>
      </xdr:nvSpPr>
      <xdr:spPr>
        <a:xfrm>
          <a:off x="61150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37</xdr:row>
      <xdr:rowOff>166370</xdr:rowOff>
    </xdr:from>
    <xdr:to>
      <xdr:col>55</xdr:col>
      <xdr:colOff>50800</xdr:colOff>
      <xdr:row>38</xdr:row>
      <xdr:rowOff>97790</xdr:rowOff>
    </xdr:to>
    <xdr:sp macro="" textlink="">
      <xdr:nvSpPr>
        <xdr:cNvPr id="317" name="楕円 316">
          <a:extLst>
            <a:ext uri="{FF2B5EF4-FFF2-40B4-BE49-F238E27FC236}">
              <a16:creationId xmlns:a16="http://schemas.microsoft.com/office/drawing/2014/main" id="{00000000-0008-0000-0A00-00003D010000}"/>
            </a:ext>
          </a:extLst>
        </xdr:cNvPr>
        <xdr:cNvSpPr/>
      </xdr:nvSpPr>
      <xdr:spPr>
        <a:xfrm>
          <a:off x="9398000" y="637286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20955</xdr:rowOff>
    </xdr:from>
    <xdr:ext cx="374650" cy="253365"/>
    <xdr:sp macro="" textlink="">
      <xdr:nvSpPr>
        <xdr:cNvPr id="318" name="労働費該当値テキスト">
          <a:extLst>
            <a:ext uri="{FF2B5EF4-FFF2-40B4-BE49-F238E27FC236}">
              <a16:creationId xmlns:a16="http://schemas.microsoft.com/office/drawing/2014/main" id="{00000000-0008-0000-0A00-00003E010000}"/>
            </a:ext>
          </a:extLst>
        </xdr:cNvPr>
        <xdr:cNvSpPr txBox="1"/>
      </xdr:nvSpPr>
      <xdr:spPr>
        <a:xfrm>
          <a:off x="9480550" y="6227445"/>
          <a:ext cx="3746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676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38</xdr:row>
      <xdr:rowOff>14605</xdr:rowOff>
    </xdr:from>
    <xdr:to>
      <xdr:col>50</xdr:col>
      <xdr:colOff>165100</xdr:colOff>
      <xdr:row>38</xdr:row>
      <xdr:rowOff>113665</xdr:rowOff>
    </xdr:to>
    <xdr:sp macro="" textlink="">
      <xdr:nvSpPr>
        <xdr:cNvPr id="319" name="楕円 318">
          <a:extLst>
            <a:ext uri="{FF2B5EF4-FFF2-40B4-BE49-F238E27FC236}">
              <a16:creationId xmlns:a16="http://schemas.microsoft.com/office/drawing/2014/main" id="{00000000-0008-0000-0A00-00003F010000}"/>
            </a:ext>
          </a:extLst>
        </xdr:cNvPr>
        <xdr:cNvSpPr/>
      </xdr:nvSpPr>
      <xdr:spPr>
        <a:xfrm>
          <a:off x="8636000" y="638873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36</xdr:row>
      <xdr:rowOff>129540</xdr:rowOff>
    </xdr:from>
    <xdr:ext cx="378460" cy="252730"/>
    <xdr:sp macro="" textlink="">
      <xdr:nvSpPr>
        <xdr:cNvPr id="320" name="テキスト ボックス 319">
          <a:extLst>
            <a:ext uri="{FF2B5EF4-FFF2-40B4-BE49-F238E27FC236}">
              <a16:creationId xmlns:a16="http://schemas.microsoft.com/office/drawing/2014/main" id="{00000000-0008-0000-0A00-000040010000}"/>
            </a:ext>
          </a:extLst>
        </xdr:cNvPr>
        <xdr:cNvSpPr txBox="1"/>
      </xdr:nvSpPr>
      <xdr:spPr>
        <a:xfrm>
          <a:off x="8516620" y="6168390"/>
          <a:ext cx="378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627</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38</xdr:row>
      <xdr:rowOff>11430</xdr:rowOff>
    </xdr:from>
    <xdr:to>
      <xdr:col>46</xdr:col>
      <xdr:colOff>38100</xdr:colOff>
      <xdr:row>38</xdr:row>
      <xdr:rowOff>110490</xdr:rowOff>
    </xdr:to>
    <xdr:sp macro="" textlink="">
      <xdr:nvSpPr>
        <xdr:cNvPr id="321" name="楕円 320">
          <a:extLst>
            <a:ext uri="{FF2B5EF4-FFF2-40B4-BE49-F238E27FC236}">
              <a16:creationId xmlns:a16="http://schemas.microsoft.com/office/drawing/2014/main" id="{00000000-0008-0000-0A00-000041010000}"/>
            </a:ext>
          </a:extLst>
        </xdr:cNvPr>
        <xdr:cNvSpPr/>
      </xdr:nvSpPr>
      <xdr:spPr>
        <a:xfrm>
          <a:off x="7842250" y="638556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171450</xdr:colOff>
      <xdr:row>36</xdr:row>
      <xdr:rowOff>127000</xdr:rowOff>
    </xdr:from>
    <xdr:ext cx="378460" cy="250190"/>
    <xdr:sp macro="" textlink="">
      <xdr:nvSpPr>
        <xdr:cNvPr id="322" name="テキスト ボックス 321">
          <a:extLst>
            <a:ext uri="{FF2B5EF4-FFF2-40B4-BE49-F238E27FC236}">
              <a16:creationId xmlns:a16="http://schemas.microsoft.com/office/drawing/2014/main" id="{00000000-0008-0000-0A00-000042010000}"/>
            </a:ext>
          </a:extLst>
        </xdr:cNvPr>
        <xdr:cNvSpPr txBox="1"/>
      </xdr:nvSpPr>
      <xdr:spPr>
        <a:xfrm>
          <a:off x="7715250" y="6165850"/>
          <a:ext cx="3784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637</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38</xdr:row>
      <xdr:rowOff>12065</xdr:rowOff>
    </xdr:from>
    <xdr:to>
      <xdr:col>41</xdr:col>
      <xdr:colOff>101600</xdr:colOff>
      <xdr:row>38</xdr:row>
      <xdr:rowOff>111125</xdr:rowOff>
    </xdr:to>
    <xdr:sp macro="" textlink="">
      <xdr:nvSpPr>
        <xdr:cNvPr id="323" name="楕円 322">
          <a:extLst>
            <a:ext uri="{FF2B5EF4-FFF2-40B4-BE49-F238E27FC236}">
              <a16:creationId xmlns:a16="http://schemas.microsoft.com/office/drawing/2014/main" id="{00000000-0008-0000-0A00-000043010000}"/>
            </a:ext>
          </a:extLst>
        </xdr:cNvPr>
        <xdr:cNvSpPr/>
      </xdr:nvSpPr>
      <xdr:spPr>
        <a:xfrm>
          <a:off x="7029450" y="63861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36</xdr:row>
      <xdr:rowOff>127635</xdr:rowOff>
    </xdr:from>
    <xdr:ext cx="378460" cy="250190"/>
    <xdr:sp macro="" textlink="">
      <xdr:nvSpPr>
        <xdr:cNvPr id="324" name="テキスト ボックス 323">
          <a:extLst>
            <a:ext uri="{FF2B5EF4-FFF2-40B4-BE49-F238E27FC236}">
              <a16:creationId xmlns:a16="http://schemas.microsoft.com/office/drawing/2014/main" id="{00000000-0008-0000-0A00-000044010000}"/>
            </a:ext>
          </a:extLst>
        </xdr:cNvPr>
        <xdr:cNvSpPr txBox="1"/>
      </xdr:nvSpPr>
      <xdr:spPr>
        <a:xfrm>
          <a:off x="6910070" y="6166485"/>
          <a:ext cx="3784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635</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37</xdr:row>
      <xdr:rowOff>135255</xdr:rowOff>
    </xdr:from>
    <xdr:to>
      <xdr:col>36</xdr:col>
      <xdr:colOff>165100</xdr:colOff>
      <xdr:row>38</xdr:row>
      <xdr:rowOff>67310</xdr:rowOff>
    </xdr:to>
    <xdr:sp macro="" textlink="">
      <xdr:nvSpPr>
        <xdr:cNvPr id="325" name="楕円 324">
          <a:extLst>
            <a:ext uri="{FF2B5EF4-FFF2-40B4-BE49-F238E27FC236}">
              <a16:creationId xmlns:a16="http://schemas.microsoft.com/office/drawing/2014/main" id="{00000000-0008-0000-0A00-000045010000}"/>
            </a:ext>
          </a:extLst>
        </xdr:cNvPr>
        <xdr:cNvSpPr/>
      </xdr:nvSpPr>
      <xdr:spPr>
        <a:xfrm>
          <a:off x="6235700" y="634174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36</xdr:row>
      <xdr:rowOff>83185</xdr:rowOff>
    </xdr:from>
    <xdr:ext cx="378460" cy="253365"/>
    <xdr:sp macro="" textlink="">
      <xdr:nvSpPr>
        <xdr:cNvPr id="326" name="テキスト ボックス 325">
          <a:extLst>
            <a:ext uri="{FF2B5EF4-FFF2-40B4-BE49-F238E27FC236}">
              <a16:creationId xmlns:a16="http://schemas.microsoft.com/office/drawing/2014/main" id="{00000000-0008-0000-0A00-000046010000}"/>
            </a:ext>
          </a:extLst>
        </xdr:cNvPr>
        <xdr:cNvSpPr txBox="1"/>
      </xdr:nvSpPr>
      <xdr:spPr>
        <a:xfrm>
          <a:off x="6116320" y="6122035"/>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55880</xdr:rowOff>
    </xdr:from>
    <xdr:to>
      <xdr:col>59</xdr:col>
      <xdr:colOff>50800</xdr:colOff>
      <xdr:row>45</xdr:row>
      <xdr:rowOff>31115</xdr:rowOff>
    </xdr:to>
    <xdr:sp macro="" textlink="">
      <xdr:nvSpPr>
        <xdr:cNvPr id="327" name="正方形/長方形 326">
          <a:extLst>
            <a:ext uri="{FF2B5EF4-FFF2-40B4-BE49-F238E27FC236}">
              <a16:creationId xmlns:a16="http://schemas.microsoft.com/office/drawing/2014/main" id="{00000000-0008-0000-0A00-000047010000}"/>
            </a:ext>
          </a:extLst>
        </xdr:cNvPr>
        <xdr:cNvSpPr/>
      </xdr:nvSpPr>
      <xdr:spPr>
        <a:xfrm>
          <a:off x="5956300" y="72682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55880</xdr:rowOff>
    </xdr:from>
    <xdr:to>
      <xdr:col>43</xdr:col>
      <xdr:colOff>63500</xdr:colOff>
      <xdr:row>46</xdr:row>
      <xdr:rowOff>136525</xdr:rowOff>
    </xdr:to>
    <xdr:sp macro="" textlink="">
      <xdr:nvSpPr>
        <xdr:cNvPr id="328" name="正方形/長方形 327">
          <a:extLst>
            <a:ext uri="{FF2B5EF4-FFF2-40B4-BE49-F238E27FC236}">
              <a16:creationId xmlns:a16="http://schemas.microsoft.com/office/drawing/2014/main" id="{00000000-0008-0000-0A00-000048010000}"/>
            </a:ext>
          </a:extLst>
        </xdr:cNvPr>
        <xdr:cNvSpPr/>
      </xdr:nvSpPr>
      <xdr:spPr>
        <a:xfrm>
          <a:off x="606425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86995</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id="{00000000-0008-0000-0A00-000049010000}"/>
            </a:ext>
          </a:extLst>
        </xdr:cNvPr>
        <xdr:cNvSpPr/>
      </xdr:nvSpPr>
      <xdr:spPr>
        <a:xfrm>
          <a:off x="606425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52/108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55880</xdr:rowOff>
    </xdr:from>
    <xdr:to>
      <xdr:col>48</xdr:col>
      <xdr:colOff>127000</xdr:colOff>
      <xdr:row>46</xdr:row>
      <xdr:rowOff>136525</xdr:rowOff>
    </xdr:to>
    <xdr:sp macro="" textlink="">
      <xdr:nvSpPr>
        <xdr:cNvPr id="330" name="正方形/長方形 329">
          <a:extLst>
            <a:ext uri="{FF2B5EF4-FFF2-40B4-BE49-F238E27FC236}">
              <a16:creationId xmlns:a16="http://schemas.microsoft.com/office/drawing/2014/main" id="{00000000-0008-0000-0A00-00004A010000}"/>
            </a:ext>
          </a:extLst>
        </xdr:cNvPr>
        <xdr:cNvSpPr/>
      </xdr:nvSpPr>
      <xdr:spPr>
        <a:xfrm>
          <a:off x="69850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86995</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A00-00004B010000}"/>
            </a:ext>
          </a:extLst>
        </xdr:cNvPr>
        <xdr:cNvSpPr/>
      </xdr:nvSpPr>
      <xdr:spPr>
        <a:xfrm>
          <a:off x="69850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10,909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55880</xdr:rowOff>
    </xdr:from>
    <xdr:to>
      <xdr:col>54</xdr:col>
      <xdr:colOff>127000</xdr:colOff>
      <xdr:row>46</xdr:row>
      <xdr:rowOff>136525</xdr:rowOff>
    </xdr:to>
    <xdr:sp macro="" textlink="">
      <xdr:nvSpPr>
        <xdr:cNvPr id="332" name="正方形/長方形 331">
          <a:extLst>
            <a:ext uri="{FF2B5EF4-FFF2-40B4-BE49-F238E27FC236}">
              <a16:creationId xmlns:a16="http://schemas.microsoft.com/office/drawing/2014/main" id="{00000000-0008-0000-0A00-00004C010000}"/>
            </a:ext>
          </a:extLst>
        </xdr:cNvPr>
        <xdr:cNvSpPr/>
      </xdr:nvSpPr>
      <xdr:spPr>
        <a:xfrm>
          <a:off x="80137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46</xdr:col>
      <xdr:colOff>127000</xdr:colOff>
      <xdr:row>46</xdr:row>
      <xdr:rowOff>86995</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A00-00004D010000}"/>
            </a:ext>
          </a:extLst>
        </xdr:cNvPr>
        <xdr:cNvSpPr/>
      </xdr:nvSpPr>
      <xdr:spPr>
        <a:xfrm>
          <a:off x="80137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2,851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24765</xdr:rowOff>
    </xdr:from>
    <xdr:to>
      <xdr:col>59</xdr:col>
      <xdr:colOff>50800</xdr:colOff>
      <xdr:row>61</xdr:row>
      <xdr:rowOff>80645</xdr:rowOff>
    </xdr:to>
    <xdr:sp macro="" textlink="">
      <xdr:nvSpPr>
        <xdr:cNvPr id="334" name="正方形/長方形 333">
          <a:extLst>
            <a:ext uri="{FF2B5EF4-FFF2-40B4-BE49-F238E27FC236}">
              <a16:creationId xmlns:a16="http://schemas.microsoft.com/office/drawing/2014/main" id="{00000000-0008-0000-0A00-00004E010000}"/>
            </a:ext>
          </a:extLst>
        </xdr:cNvPr>
        <xdr:cNvSpPr/>
      </xdr:nvSpPr>
      <xdr:spPr>
        <a:xfrm>
          <a:off x="5956300" y="8075295"/>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5715</xdr:rowOff>
    </xdr:from>
    <xdr:ext cx="346075" cy="219710"/>
    <xdr:sp macro="" textlink="">
      <xdr:nvSpPr>
        <xdr:cNvPr id="335" name="テキスト ボックス 334">
          <a:extLst>
            <a:ext uri="{FF2B5EF4-FFF2-40B4-BE49-F238E27FC236}">
              <a16:creationId xmlns:a16="http://schemas.microsoft.com/office/drawing/2014/main" id="{00000000-0008-0000-0A00-00004F010000}"/>
            </a:ext>
          </a:extLst>
        </xdr:cNvPr>
        <xdr:cNvSpPr txBox="1"/>
      </xdr:nvSpPr>
      <xdr:spPr>
        <a:xfrm>
          <a:off x="5918200" y="7888605"/>
          <a:ext cx="34607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80645</xdr:rowOff>
    </xdr:from>
    <xdr:to>
      <xdr:col>59</xdr:col>
      <xdr:colOff>50800</xdr:colOff>
      <xdr:row>61</xdr:row>
      <xdr:rowOff>80645</xdr:rowOff>
    </xdr:to>
    <xdr:cxnSp macro="">
      <xdr:nvCxnSpPr>
        <xdr:cNvPr id="336" name="直線コネクタ 335">
          <a:extLst>
            <a:ext uri="{FF2B5EF4-FFF2-40B4-BE49-F238E27FC236}">
              <a16:creationId xmlns:a16="http://schemas.microsoft.com/office/drawing/2014/main" id="{00000000-0008-0000-0A00-000050010000}"/>
            </a:ext>
          </a:extLst>
        </xdr:cNvPr>
        <xdr:cNvCxnSpPr/>
      </xdr:nvCxnSpPr>
      <xdr:spPr>
        <a:xfrm>
          <a:off x="5956300" y="103104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43180</xdr:rowOff>
    </xdr:from>
    <xdr:to>
      <xdr:col>59</xdr:col>
      <xdr:colOff>50800</xdr:colOff>
      <xdr:row>59</xdr:row>
      <xdr:rowOff>43180</xdr:rowOff>
    </xdr:to>
    <xdr:cxnSp macro="">
      <xdr:nvCxnSpPr>
        <xdr:cNvPr id="337" name="直線コネクタ 336">
          <a:extLst>
            <a:ext uri="{FF2B5EF4-FFF2-40B4-BE49-F238E27FC236}">
              <a16:creationId xmlns:a16="http://schemas.microsoft.com/office/drawing/2014/main" id="{00000000-0008-0000-0A00-000051010000}"/>
            </a:ext>
          </a:extLst>
        </xdr:cNvPr>
        <xdr:cNvCxnSpPr/>
      </xdr:nvCxnSpPr>
      <xdr:spPr>
        <a:xfrm>
          <a:off x="5956300" y="99377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72390</xdr:rowOff>
    </xdr:from>
    <xdr:ext cx="245110" cy="250190"/>
    <xdr:sp macro="" textlink="">
      <xdr:nvSpPr>
        <xdr:cNvPr id="338" name="テキスト ボックス 337">
          <a:extLst>
            <a:ext uri="{FF2B5EF4-FFF2-40B4-BE49-F238E27FC236}">
              <a16:creationId xmlns:a16="http://schemas.microsoft.com/office/drawing/2014/main" id="{00000000-0008-0000-0A00-000052010000}"/>
            </a:ext>
          </a:extLst>
        </xdr:cNvPr>
        <xdr:cNvSpPr txBox="1"/>
      </xdr:nvSpPr>
      <xdr:spPr>
        <a:xfrm>
          <a:off x="5726430" y="9799320"/>
          <a:ext cx="245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5715</xdr:rowOff>
    </xdr:from>
    <xdr:to>
      <xdr:col>59</xdr:col>
      <xdr:colOff>50800</xdr:colOff>
      <xdr:row>57</xdr:row>
      <xdr:rowOff>5715</xdr:rowOff>
    </xdr:to>
    <xdr:cxnSp macro="">
      <xdr:nvCxnSpPr>
        <xdr:cNvPr id="339" name="直線コネクタ 338">
          <a:extLst>
            <a:ext uri="{FF2B5EF4-FFF2-40B4-BE49-F238E27FC236}">
              <a16:creationId xmlns:a16="http://schemas.microsoft.com/office/drawing/2014/main" id="{00000000-0008-0000-0A00-000053010000}"/>
            </a:ext>
          </a:extLst>
        </xdr:cNvPr>
        <xdr:cNvCxnSpPr/>
      </xdr:nvCxnSpPr>
      <xdr:spPr>
        <a:xfrm>
          <a:off x="5956300" y="95650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34925</xdr:rowOff>
    </xdr:from>
    <xdr:ext cx="527685" cy="250190"/>
    <xdr:sp macro="" textlink="">
      <xdr:nvSpPr>
        <xdr:cNvPr id="340" name="テキスト ボックス 339">
          <a:extLst>
            <a:ext uri="{FF2B5EF4-FFF2-40B4-BE49-F238E27FC236}">
              <a16:creationId xmlns:a16="http://schemas.microsoft.com/office/drawing/2014/main" id="{00000000-0008-0000-0A00-000054010000}"/>
            </a:ext>
          </a:extLst>
        </xdr:cNvPr>
        <xdr:cNvSpPr txBox="1"/>
      </xdr:nvSpPr>
      <xdr:spPr>
        <a:xfrm>
          <a:off x="5481955" y="9426575"/>
          <a:ext cx="5276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136525</xdr:rowOff>
    </xdr:from>
    <xdr:to>
      <xdr:col>59</xdr:col>
      <xdr:colOff>50800</xdr:colOff>
      <xdr:row>54</xdr:row>
      <xdr:rowOff>136525</xdr:rowOff>
    </xdr:to>
    <xdr:cxnSp macro="">
      <xdr:nvCxnSpPr>
        <xdr:cNvPr id="341" name="直線コネクタ 340">
          <a:extLst>
            <a:ext uri="{FF2B5EF4-FFF2-40B4-BE49-F238E27FC236}">
              <a16:creationId xmlns:a16="http://schemas.microsoft.com/office/drawing/2014/main" id="{00000000-0008-0000-0A00-000055010000}"/>
            </a:ext>
          </a:extLst>
        </xdr:cNvPr>
        <xdr:cNvCxnSpPr/>
      </xdr:nvCxnSpPr>
      <xdr:spPr>
        <a:xfrm>
          <a:off x="5956300" y="91928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53</xdr:row>
      <xdr:rowOff>165100</xdr:rowOff>
    </xdr:from>
    <xdr:ext cx="527685" cy="249555"/>
    <xdr:sp macro="" textlink="">
      <xdr:nvSpPr>
        <xdr:cNvPr id="342" name="テキスト ボックス 341">
          <a:extLst>
            <a:ext uri="{FF2B5EF4-FFF2-40B4-BE49-F238E27FC236}">
              <a16:creationId xmlns:a16="http://schemas.microsoft.com/office/drawing/2014/main" id="{00000000-0008-0000-0A00-000056010000}"/>
            </a:ext>
          </a:extLst>
        </xdr:cNvPr>
        <xdr:cNvSpPr txBox="1"/>
      </xdr:nvSpPr>
      <xdr:spPr>
        <a:xfrm>
          <a:off x="5481955" y="9053830"/>
          <a:ext cx="5276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99060</xdr:rowOff>
    </xdr:from>
    <xdr:to>
      <xdr:col>59</xdr:col>
      <xdr:colOff>50800</xdr:colOff>
      <xdr:row>52</xdr:row>
      <xdr:rowOff>99060</xdr:rowOff>
    </xdr:to>
    <xdr:cxnSp macro="">
      <xdr:nvCxnSpPr>
        <xdr:cNvPr id="343" name="直線コネクタ 342">
          <a:extLst>
            <a:ext uri="{FF2B5EF4-FFF2-40B4-BE49-F238E27FC236}">
              <a16:creationId xmlns:a16="http://schemas.microsoft.com/office/drawing/2014/main" id="{00000000-0008-0000-0A00-000057010000}"/>
            </a:ext>
          </a:extLst>
        </xdr:cNvPr>
        <xdr:cNvCxnSpPr/>
      </xdr:nvCxnSpPr>
      <xdr:spPr>
        <a:xfrm>
          <a:off x="5956300" y="88201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51</xdr:row>
      <xdr:rowOff>128270</xdr:rowOff>
    </xdr:from>
    <xdr:ext cx="527685" cy="250190"/>
    <xdr:sp macro="" textlink="">
      <xdr:nvSpPr>
        <xdr:cNvPr id="344" name="テキスト ボックス 343">
          <a:extLst>
            <a:ext uri="{FF2B5EF4-FFF2-40B4-BE49-F238E27FC236}">
              <a16:creationId xmlns:a16="http://schemas.microsoft.com/office/drawing/2014/main" id="{00000000-0008-0000-0A00-000058010000}"/>
            </a:ext>
          </a:extLst>
        </xdr:cNvPr>
        <xdr:cNvSpPr txBox="1"/>
      </xdr:nvSpPr>
      <xdr:spPr>
        <a:xfrm>
          <a:off x="5481955" y="8681720"/>
          <a:ext cx="5276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61595</xdr:rowOff>
    </xdr:from>
    <xdr:to>
      <xdr:col>59</xdr:col>
      <xdr:colOff>50800</xdr:colOff>
      <xdr:row>50</xdr:row>
      <xdr:rowOff>61595</xdr:rowOff>
    </xdr:to>
    <xdr:cxnSp macro="">
      <xdr:nvCxnSpPr>
        <xdr:cNvPr id="345" name="直線コネクタ 344">
          <a:extLst>
            <a:ext uri="{FF2B5EF4-FFF2-40B4-BE49-F238E27FC236}">
              <a16:creationId xmlns:a16="http://schemas.microsoft.com/office/drawing/2014/main" id="{00000000-0008-0000-0A00-000059010000}"/>
            </a:ext>
          </a:extLst>
        </xdr:cNvPr>
        <xdr:cNvCxnSpPr/>
      </xdr:nvCxnSpPr>
      <xdr:spPr>
        <a:xfrm>
          <a:off x="5956300" y="84474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49</xdr:row>
      <xdr:rowOff>90805</xdr:rowOff>
    </xdr:from>
    <xdr:ext cx="527685" cy="250190"/>
    <xdr:sp macro="" textlink="">
      <xdr:nvSpPr>
        <xdr:cNvPr id="346" name="テキスト ボックス 345">
          <a:extLst>
            <a:ext uri="{FF2B5EF4-FFF2-40B4-BE49-F238E27FC236}">
              <a16:creationId xmlns:a16="http://schemas.microsoft.com/office/drawing/2014/main" id="{00000000-0008-0000-0A00-00005A010000}"/>
            </a:ext>
          </a:extLst>
        </xdr:cNvPr>
        <xdr:cNvSpPr txBox="1"/>
      </xdr:nvSpPr>
      <xdr:spPr>
        <a:xfrm>
          <a:off x="5481955" y="8308975"/>
          <a:ext cx="5276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24765</xdr:rowOff>
    </xdr:from>
    <xdr:to>
      <xdr:col>59</xdr:col>
      <xdr:colOff>50800</xdr:colOff>
      <xdr:row>48</xdr:row>
      <xdr:rowOff>24765</xdr:rowOff>
    </xdr:to>
    <xdr:cxnSp macro="">
      <xdr:nvCxnSpPr>
        <xdr:cNvPr id="347" name="直線コネクタ 346">
          <a:extLst>
            <a:ext uri="{FF2B5EF4-FFF2-40B4-BE49-F238E27FC236}">
              <a16:creationId xmlns:a16="http://schemas.microsoft.com/office/drawing/2014/main" id="{00000000-0008-0000-0A00-00005B010000}"/>
            </a:ext>
          </a:extLst>
        </xdr:cNvPr>
        <xdr:cNvCxnSpPr/>
      </xdr:nvCxnSpPr>
      <xdr:spPr>
        <a:xfrm>
          <a:off x="5956300" y="80752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47</xdr:row>
      <xdr:rowOff>53340</xdr:rowOff>
    </xdr:from>
    <xdr:ext cx="527685" cy="249555"/>
    <xdr:sp macro="" textlink="">
      <xdr:nvSpPr>
        <xdr:cNvPr id="348" name="テキスト ボックス 347">
          <a:extLst>
            <a:ext uri="{FF2B5EF4-FFF2-40B4-BE49-F238E27FC236}">
              <a16:creationId xmlns:a16="http://schemas.microsoft.com/office/drawing/2014/main" id="{00000000-0008-0000-0A00-00005C010000}"/>
            </a:ext>
          </a:extLst>
        </xdr:cNvPr>
        <xdr:cNvSpPr txBox="1"/>
      </xdr:nvSpPr>
      <xdr:spPr>
        <a:xfrm>
          <a:off x="5481955" y="7936230"/>
          <a:ext cx="5276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24765</xdr:rowOff>
    </xdr:from>
    <xdr:to>
      <xdr:col>59</xdr:col>
      <xdr:colOff>50800</xdr:colOff>
      <xdr:row>61</xdr:row>
      <xdr:rowOff>80645</xdr:rowOff>
    </xdr:to>
    <xdr:sp macro="" textlink="">
      <xdr:nvSpPr>
        <xdr:cNvPr id="349" name="農林水産業費グラフ枠">
          <a:extLst>
            <a:ext uri="{FF2B5EF4-FFF2-40B4-BE49-F238E27FC236}">
              <a16:creationId xmlns:a16="http://schemas.microsoft.com/office/drawing/2014/main" id="{00000000-0008-0000-0A00-00005D010000}"/>
            </a:ext>
          </a:extLst>
        </xdr:cNvPr>
        <xdr:cNvSpPr/>
      </xdr:nvSpPr>
      <xdr:spPr>
        <a:xfrm>
          <a:off x="5956300" y="8075295"/>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50</xdr:row>
      <xdr:rowOff>163830</xdr:rowOff>
    </xdr:from>
    <xdr:to>
      <xdr:col>54</xdr:col>
      <xdr:colOff>171450</xdr:colOff>
      <xdr:row>59</xdr:row>
      <xdr:rowOff>39370</xdr:rowOff>
    </xdr:to>
    <xdr:cxnSp macro="">
      <xdr:nvCxnSpPr>
        <xdr:cNvPr id="350" name="直線コネクタ 349">
          <a:extLst>
            <a:ext uri="{FF2B5EF4-FFF2-40B4-BE49-F238E27FC236}">
              <a16:creationId xmlns:a16="http://schemas.microsoft.com/office/drawing/2014/main" id="{00000000-0008-0000-0A00-00005E010000}"/>
            </a:ext>
          </a:extLst>
        </xdr:cNvPr>
        <xdr:cNvCxnSpPr/>
      </xdr:nvCxnSpPr>
      <xdr:spPr>
        <a:xfrm flipV="1">
          <a:off x="9429750" y="8549640"/>
          <a:ext cx="0" cy="13843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42545</xdr:rowOff>
    </xdr:from>
    <xdr:ext cx="374650" cy="252730"/>
    <xdr:sp macro="" textlink="">
      <xdr:nvSpPr>
        <xdr:cNvPr id="351" name="農林水産業費最小値テキスト">
          <a:extLst>
            <a:ext uri="{FF2B5EF4-FFF2-40B4-BE49-F238E27FC236}">
              <a16:creationId xmlns:a16="http://schemas.microsoft.com/office/drawing/2014/main" id="{00000000-0008-0000-0A00-00005F010000}"/>
            </a:ext>
          </a:extLst>
        </xdr:cNvPr>
        <xdr:cNvSpPr txBox="1"/>
      </xdr:nvSpPr>
      <xdr:spPr>
        <a:xfrm>
          <a:off x="9480550" y="9937115"/>
          <a:ext cx="374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119</a:t>
          </a:r>
          <a:endParaRPr kumimoji="1" lang="ja-JP" altLang="en-US" sz="1000" b="1">
            <a:latin typeface="ＭＳ Ｐゴシック"/>
            <a:ea typeface="ＭＳ Ｐゴシック"/>
          </a:endParaRPr>
        </a:p>
      </xdr:txBody>
    </xdr:sp>
    <xdr:clientData/>
  </xdr:oneCellAnchor>
  <xdr:twoCellAnchor>
    <xdr:from>
      <xdr:col>54</xdr:col>
      <xdr:colOff>101600</xdr:colOff>
      <xdr:row>59</xdr:row>
      <xdr:rowOff>39370</xdr:rowOff>
    </xdr:from>
    <xdr:to>
      <xdr:col>55</xdr:col>
      <xdr:colOff>88900</xdr:colOff>
      <xdr:row>59</xdr:row>
      <xdr:rowOff>39370</xdr:rowOff>
    </xdr:to>
    <xdr:cxnSp macro="">
      <xdr:nvCxnSpPr>
        <xdr:cNvPr id="352" name="直線コネクタ 351">
          <a:extLst>
            <a:ext uri="{FF2B5EF4-FFF2-40B4-BE49-F238E27FC236}">
              <a16:creationId xmlns:a16="http://schemas.microsoft.com/office/drawing/2014/main" id="{00000000-0008-0000-0A00-000060010000}"/>
            </a:ext>
          </a:extLst>
        </xdr:cNvPr>
        <xdr:cNvCxnSpPr/>
      </xdr:nvCxnSpPr>
      <xdr:spPr>
        <a:xfrm>
          <a:off x="9359900" y="99339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111760</xdr:rowOff>
    </xdr:from>
    <xdr:ext cx="530860" cy="253365"/>
    <xdr:sp macro="" textlink="">
      <xdr:nvSpPr>
        <xdr:cNvPr id="353" name="農林水産業費最大値テキスト">
          <a:extLst>
            <a:ext uri="{FF2B5EF4-FFF2-40B4-BE49-F238E27FC236}">
              <a16:creationId xmlns:a16="http://schemas.microsoft.com/office/drawing/2014/main" id="{00000000-0008-0000-0A00-000061010000}"/>
            </a:ext>
          </a:extLst>
        </xdr:cNvPr>
        <xdr:cNvSpPr txBox="1"/>
      </xdr:nvSpPr>
      <xdr:spPr>
        <a:xfrm>
          <a:off x="9480550" y="8329930"/>
          <a:ext cx="5308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37,267</a:t>
          </a:r>
          <a:endParaRPr kumimoji="1" lang="ja-JP" altLang="en-US" sz="1000" b="1">
            <a:latin typeface="ＭＳ Ｐゴシック"/>
          </a:endParaRPr>
        </a:p>
      </xdr:txBody>
    </xdr:sp>
    <xdr:clientData/>
  </xdr:oneCellAnchor>
  <xdr:twoCellAnchor>
    <xdr:from>
      <xdr:col>54</xdr:col>
      <xdr:colOff>101600</xdr:colOff>
      <xdr:row>50</xdr:row>
      <xdr:rowOff>163830</xdr:rowOff>
    </xdr:from>
    <xdr:to>
      <xdr:col>55</xdr:col>
      <xdr:colOff>88900</xdr:colOff>
      <xdr:row>50</xdr:row>
      <xdr:rowOff>163830</xdr:rowOff>
    </xdr:to>
    <xdr:cxnSp macro="">
      <xdr:nvCxnSpPr>
        <xdr:cNvPr id="354" name="直線コネクタ 353">
          <a:extLst>
            <a:ext uri="{FF2B5EF4-FFF2-40B4-BE49-F238E27FC236}">
              <a16:creationId xmlns:a16="http://schemas.microsoft.com/office/drawing/2014/main" id="{00000000-0008-0000-0A00-000062010000}"/>
            </a:ext>
          </a:extLst>
        </xdr:cNvPr>
        <xdr:cNvCxnSpPr/>
      </xdr:nvCxnSpPr>
      <xdr:spPr>
        <a:xfrm>
          <a:off x="9359900" y="85496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66675</xdr:rowOff>
    </xdr:from>
    <xdr:to>
      <xdr:col>55</xdr:col>
      <xdr:colOff>0</xdr:colOff>
      <xdr:row>58</xdr:row>
      <xdr:rowOff>81280</xdr:rowOff>
    </xdr:to>
    <xdr:cxnSp macro="">
      <xdr:nvCxnSpPr>
        <xdr:cNvPr id="355" name="直線コネクタ 354">
          <a:extLst>
            <a:ext uri="{FF2B5EF4-FFF2-40B4-BE49-F238E27FC236}">
              <a16:creationId xmlns:a16="http://schemas.microsoft.com/office/drawing/2014/main" id="{00000000-0008-0000-0A00-000063010000}"/>
            </a:ext>
          </a:extLst>
        </xdr:cNvPr>
        <xdr:cNvCxnSpPr/>
      </xdr:nvCxnSpPr>
      <xdr:spPr>
        <a:xfrm>
          <a:off x="8686800" y="9793605"/>
          <a:ext cx="74295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116840</xdr:rowOff>
    </xdr:from>
    <xdr:ext cx="466090" cy="253365"/>
    <xdr:sp macro="" textlink="">
      <xdr:nvSpPr>
        <xdr:cNvPr id="356" name="農林水産業費平均値テキスト">
          <a:extLst>
            <a:ext uri="{FF2B5EF4-FFF2-40B4-BE49-F238E27FC236}">
              <a16:creationId xmlns:a16="http://schemas.microsoft.com/office/drawing/2014/main" id="{00000000-0008-0000-0A00-000064010000}"/>
            </a:ext>
          </a:extLst>
        </xdr:cNvPr>
        <xdr:cNvSpPr txBox="1"/>
      </xdr:nvSpPr>
      <xdr:spPr>
        <a:xfrm>
          <a:off x="9480550" y="9508490"/>
          <a:ext cx="46609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6,307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57</xdr:row>
      <xdr:rowOff>94615</xdr:rowOff>
    </xdr:from>
    <xdr:to>
      <xdr:col>55</xdr:col>
      <xdr:colOff>50800</xdr:colOff>
      <xdr:row>58</xdr:row>
      <xdr:rowOff>26035</xdr:rowOff>
    </xdr:to>
    <xdr:sp macro="" textlink="">
      <xdr:nvSpPr>
        <xdr:cNvPr id="357" name="フローチャート: 判断 356">
          <a:extLst>
            <a:ext uri="{FF2B5EF4-FFF2-40B4-BE49-F238E27FC236}">
              <a16:creationId xmlns:a16="http://schemas.microsoft.com/office/drawing/2014/main" id="{00000000-0008-0000-0A00-000065010000}"/>
            </a:ext>
          </a:extLst>
        </xdr:cNvPr>
        <xdr:cNvSpPr/>
      </xdr:nvSpPr>
      <xdr:spPr>
        <a:xfrm>
          <a:off x="9398000" y="965390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58</xdr:row>
      <xdr:rowOff>66675</xdr:rowOff>
    </xdr:from>
    <xdr:to>
      <xdr:col>50</xdr:col>
      <xdr:colOff>114300</xdr:colOff>
      <xdr:row>58</xdr:row>
      <xdr:rowOff>97790</xdr:rowOff>
    </xdr:to>
    <xdr:cxnSp macro="">
      <xdr:nvCxnSpPr>
        <xdr:cNvPr id="358" name="直線コネクタ 357">
          <a:extLst>
            <a:ext uri="{FF2B5EF4-FFF2-40B4-BE49-F238E27FC236}">
              <a16:creationId xmlns:a16="http://schemas.microsoft.com/office/drawing/2014/main" id="{00000000-0008-0000-0A00-000066010000}"/>
            </a:ext>
          </a:extLst>
        </xdr:cNvPr>
        <xdr:cNvCxnSpPr/>
      </xdr:nvCxnSpPr>
      <xdr:spPr>
        <a:xfrm flipV="1">
          <a:off x="7886700" y="9793605"/>
          <a:ext cx="8001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95885</xdr:rowOff>
    </xdr:from>
    <xdr:to>
      <xdr:col>50</xdr:col>
      <xdr:colOff>165100</xdr:colOff>
      <xdr:row>58</xdr:row>
      <xdr:rowOff>28575</xdr:rowOff>
    </xdr:to>
    <xdr:sp macro="" textlink="">
      <xdr:nvSpPr>
        <xdr:cNvPr id="359" name="フローチャート: 判断 358">
          <a:extLst>
            <a:ext uri="{FF2B5EF4-FFF2-40B4-BE49-F238E27FC236}">
              <a16:creationId xmlns:a16="http://schemas.microsoft.com/office/drawing/2014/main" id="{00000000-0008-0000-0A00-000067010000}"/>
            </a:ext>
          </a:extLst>
        </xdr:cNvPr>
        <xdr:cNvSpPr/>
      </xdr:nvSpPr>
      <xdr:spPr>
        <a:xfrm>
          <a:off x="8636000" y="965517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56</xdr:row>
      <xdr:rowOff>43815</xdr:rowOff>
    </xdr:from>
    <xdr:ext cx="469900" cy="252730"/>
    <xdr:sp macro="" textlink="">
      <xdr:nvSpPr>
        <xdr:cNvPr id="360" name="テキスト ボックス 359">
          <a:extLst>
            <a:ext uri="{FF2B5EF4-FFF2-40B4-BE49-F238E27FC236}">
              <a16:creationId xmlns:a16="http://schemas.microsoft.com/office/drawing/2014/main" id="{00000000-0008-0000-0A00-000068010000}"/>
            </a:ext>
          </a:extLst>
        </xdr:cNvPr>
        <xdr:cNvSpPr txBox="1"/>
      </xdr:nvSpPr>
      <xdr:spPr>
        <a:xfrm>
          <a:off x="8470900" y="943546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6,251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58</xdr:row>
      <xdr:rowOff>93980</xdr:rowOff>
    </xdr:from>
    <xdr:to>
      <xdr:col>45</xdr:col>
      <xdr:colOff>171450</xdr:colOff>
      <xdr:row>58</xdr:row>
      <xdr:rowOff>97790</xdr:rowOff>
    </xdr:to>
    <xdr:cxnSp macro="">
      <xdr:nvCxnSpPr>
        <xdr:cNvPr id="361" name="直線コネクタ 360">
          <a:extLst>
            <a:ext uri="{FF2B5EF4-FFF2-40B4-BE49-F238E27FC236}">
              <a16:creationId xmlns:a16="http://schemas.microsoft.com/office/drawing/2014/main" id="{00000000-0008-0000-0A00-000069010000}"/>
            </a:ext>
          </a:extLst>
        </xdr:cNvPr>
        <xdr:cNvCxnSpPr/>
      </xdr:nvCxnSpPr>
      <xdr:spPr>
        <a:xfrm>
          <a:off x="7080250" y="9820910"/>
          <a:ext cx="80645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88900</xdr:rowOff>
    </xdr:from>
    <xdr:to>
      <xdr:col>46</xdr:col>
      <xdr:colOff>38100</xdr:colOff>
      <xdr:row>58</xdr:row>
      <xdr:rowOff>20320</xdr:rowOff>
    </xdr:to>
    <xdr:sp macro="" textlink="">
      <xdr:nvSpPr>
        <xdr:cNvPr id="362" name="フローチャート: 判断 361">
          <a:extLst>
            <a:ext uri="{FF2B5EF4-FFF2-40B4-BE49-F238E27FC236}">
              <a16:creationId xmlns:a16="http://schemas.microsoft.com/office/drawing/2014/main" id="{00000000-0008-0000-0A00-00006A010000}"/>
            </a:ext>
          </a:extLst>
        </xdr:cNvPr>
        <xdr:cNvSpPr/>
      </xdr:nvSpPr>
      <xdr:spPr>
        <a:xfrm>
          <a:off x="7842250" y="964819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56</xdr:row>
      <xdr:rowOff>36830</xdr:rowOff>
    </xdr:from>
    <xdr:ext cx="469900" cy="250190"/>
    <xdr:sp macro="" textlink="">
      <xdr:nvSpPr>
        <xdr:cNvPr id="363" name="テキスト ボックス 362">
          <a:extLst>
            <a:ext uri="{FF2B5EF4-FFF2-40B4-BE49-F238E27FC236}">
              <a16:creationId xmlns:a16="http://schemas.microsoft.com/office/drawing/2014/main" id="{00000000-0008-0000-0A00-00006B010000}"/>
            </a:ext>
          </a:extLst>
        </xdr:cNvPr>
        <xdr:cNvSpPr txBox="1"/>
      </xdr:nvSpPr>
      <xdr:spPr>
        <a:xfrm>
          <a:off x="7677150" y="9428480"/>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6,454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58</xdr:row>
      <xdr:rowOff>90805</xdr:rowOff>
    </xdr:from>
    <xdr:to>
      <xdr:col>41</xdr:col>
      <xdr:colOff>50800</xdr:colOff>
      <xdr:row>58</xdr:row>
      <xdr:rowOff>93980</xdr:rowOff>
    </xdr:to>
    <xdr:cxnSp macro="">
      <xdr:nvCxnSpPr>
        <xdr:cNvPr id="364" name="直線コネクタ 363">
          <a:extLst>
            <a:ext uri="{FF2B5EF4-FFF2-40B4-BE49-F238E27FC236}">
              <a16:creationId xmlns:a16="http://schemas.microsoft.com/office/drawing/2014/main" id="{00000000-0008-0000-0A00-00006C010000}"/>
            </a:ext>
          </a:extLst>
        </xdr:cNvPr>
        <xdr:cNvCxnSpPr/>
      </xdr:nvCxnSpPr>
      <xdr:spPr>
        <a:xfrm>
          <a:off x="6286500" y="9817735"/>
          <a:ext cx="79375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109220</xdr:rowOff>
    </xdr:from>
    <xdr:to>
      <xdr:col>41</xdr:col>
      <xdr:colOff>101600</xdr:colOff>
      <xdr:row>58</xdr:row>
      <xdr:rowOff>40640</xdr:rowOff>
    </xdr:to>
    <xdr:sp macro="" textlink="">
      <xdr:nvSpPr>
        <xdr:cNvPr id="365" name="フローチャート: 判断 364">
          <a:extLst>
            <a:ext uri="{FF2B5EF4-FFF2-40B4-BE49-F238E27FC236}">
              <a16:creationId xmlns:a16="http://schemas.microsoft.com/office/drawing/2014/main" id="{00000000-0008-0000-0A00-00006D010000}"/>
            </a:ext>
          </a:extLst>
        </xdr:cNvPr>
        <xdr:cNvSpPr/>
      </xdr:nvSpPr>
      <xdr:spPr>
        <a:xfrm>
          <a:off x="7029450" y="966851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56</xdr:row>
      <xdr:rowOff>57150</xdr:rowOff>
    </xdr:from>
    <xdr:ext cx="469900" cy="253365"/>
    <xdr:sp macro="" textlink="">
      <xdr:nvSpPr>
        <xdr:cNvPr id="366" name="テキスト ボックス 365">
          <a:extLst>
            <a:ext uri="{FF2B5EF4-FFF2-40B4-BE49-F238E27FC236}">
              <a16:creationId xmlns:a16="http://schemas.microsoft.com/office/drawing/2014/main" id="{00000000-0008-0000-0A00-00006E010000}"/>
            </a:ext>
          </a:extLst>
        </xdr:cNvPr>
        <xdr:cNvSpPr txBox="1"/>
      </xdr:nvSpPr>
      <xdr:spPr>
        <a:xfrm>
          <a:off x="6864350" y="944880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5,907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57</xdr:row>
      <xdr:rowOff>102870</xdr:rowOff>
    </xdr:from>
    <xdr:to>
      <xdr:col>36</xdr:col>
      <xdr:colOff>165100</xdr:colOff>
      <xdr:row>58</xdr:row>
      <xdr:rowOff>34290</xdr:rowOff>
    </xdr:to>
    <xdr:sp macro="" textlink="">
      <xdr:nvSpPr>
        <xdr:cNvPr id="367" name="フローチャート: 判断 366">
          <a:extLst>
            <a:ext uri="{FF2B5EF4-FFF2-40B4-BE49-F238E27FC236}">
              <a16:creationId xmlns:a16="http://schemas.microsoft.com/office/drawing/2014/main" id="{00000000-0008-0000-0A00-00006F010000}"/>
            </a:ext>
          </a:extLst>
        </xdr:cNvPr>
        <xdr:cNvSpPr/>
      </xdr:nvSpPr>
      <xdr:spPr>
        <a:xfrm>
          <a:off x="6235700" y="966216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56</xdr:row>
      <xdr:rowOff>50800</xdr:rowOff>
    </xdr:from>
    <xdr:ext cx="469900" cy="249555"/>
    <xdr:sp macro="" textlink="">
      <xdr:nvSpPr>
        <xdr:cNvPr id="368" name="テキスト ボックス 367">
          <a:extLst>
            <a:ext uri="{FF2B5EF4-FFF2-40B4-BE49-F238E27FC236}">
              <a16:creationId xmlns:a16="http://schemas.microsoft.com/office/drawing/2014/main" id="{00000000-0008-0000-0A00-000070010000}"/>
            </a:ext>
          </a:extLst>
        </xdr:cNvPr>
        <xdr:cNvSpPr txBox="1"/>
      </xdr:nvSpPr>
      <xdr:spPr>
        <a:xfrm>
          <a:off x="6070600" y="9442450"/>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6,079</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78105</xdr:rowOff>
    </xdr:from>
    <xdr:ext cx="762000" cy="253365"/>
    <xdr:sp macro="" textlink="">
      <xdr:nvSpPr>
        <xdr:cNvPr id="369" name="テキスト ボックス 368">
          <a:extLst>
            <a:ext uri="{FF2B5EF4-FFF2-40B4-BE49-F238E27FC236}">
              <a16:creationId xmlns:a16="http://schemas.microsoft.com/office/drawing/2014/main" id="{00000000-0008-0000-0A00-000071010000}"/>
            </a:ext>
          </a:extLst>
        </xdr:cNvPr>
        <xdr:cNvSpPr txBox="1"/>
      </xdr:nvSpPr>
      <xdr:spPr>
        <a:xfrm>
          <a:off x="925830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78105</xdr:rowOff>
    </xdr:from>
    <xdr:ext cx="762000" cy="253365"/>
    <xdr:sp macro="" textlink="">
      <xdr:nvSpPr>
        <xdr:cNvPr id="370" name="テキスト ボックス 369">
          <a:extLst>
            <a:ext uri="{FF2B5EF4-FFF2-40B4-BE49-F238E27FC236}">
              <a16:creationId xmlns:a16="http://schemas.microsoft.com/office/drawing/2014/main" id="{00000000-0008-0000-0A00-000072010000}"/>
            </a:ext>
          </a:extLst>
        </xdr:cNvPr>
        <xdr:cNvSpPr txBox="1"/>
      </xdr:nvSpPr>
      <xdr:spPr>
        <a:xfrm>
          <a:off x="85153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171450</xdr:colOff>
      <xdr:row>61</xdr:row>
      <xdr:rowOff>78105</xdr:rowOff>
    </xdr:from>
    <xdr:ext cx="762000" cy="253365"/>
    <xdr:sp macro="" textlink="">
      <xdr:nvSpPr>
        <xdr:cNvPr id="371" name="テキスト ボックス 370">
          <a:extLst>
            <a:ext uri="{FF2B5EF4-FFF2-40B4-BE49-F238E27FC236}">
              <a16:creationId xmlns:a16="http://schemas.microsoft.com/office/drawing/2014/main" id="{00000000-0008-0000-0A00-000073010000}"/>
            </a:ext>
          </a:extLst>
        </xdr:cNvPr>
        <xdr:cNvSpPr txBox="1"/>
      </xdr:nvSpPr>
      <xdr:spPr>
        <a:xfrm>
          <a:off x="77152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61</xdr:row>
      <xdr:rowOff>78105</xdr:rowOff>
    </xdr:from>
    <xdr:ext cx="758190" cy="253365"/>
    <xdr:sp macro="" textlink="">
      <xdr:nvSpPr>
        <xdr:cNvPr id="372" name="テキスト ボックス 371">
          <a:extLst>
            <a:ext uri="{FF2B5EF4-FFF2-40B4-BE49-F238E27FC236}">
              <a16:creationId xmlns:a16="http://schemas.microsoft.com/office/drawing/2014/main" id="{00000000-0008-0000-0A00-000074010000}"/>
            </a:ext>
          </a:extLst>
        </xdr:cNvPr>
        <xdr:cNvSpPr txBox="1"/>
      </xdr:nvSpPr>
      <xdr:spPr>
        <a:xfrm>
          <a:off x="6908800" y="10307955"/>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78105</xdr:rowOff>
    </xdr:from>
    <xdr:ext cx="762000" cy="253365"/>
    <xdr:sp macro="" textlink="">
      <xdr:nvSpPr>
        <xdr:cNvPr id="373" name="テキスト ボックス 372">
          <a:extLst>
            <a:ext uri="{FF2B5EF4-FFF2-40B4-BE49-F238E27FC236}">
              <a16:creationId xmlns:a16="http://schemas.microsoft.com/office/drawing/2014/main" id="{00000000-0008-0000-0A00-000075010000}"/>
            </a:ext>
          </a:extLst>
        </xdr:cNvPr>
        <xdr:cNvSpPr txBox="1"/>
      </xdr:nvSpPr>
      <xdr:spPr>
        <a:xfrm>
          <a:off x="61150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58</xdr:row>
      <xdr:rowOff>31750</xdr:rowOff>
    </xdr:from>
    <xdr:to>
      <xdr:col>55</xdr:col>
      <xdr:colOff>50800</xdr:colOff>
      <xdr:row>58</xdr:row>
      <xdr:rowOff>130810</xdr:rowOff>
    </xdr:to>
    <xdr:sp macro="" textlink="">
      <xdr:nvSpPr>
        <xdr:cNvPr id="374" name="楕円 373">
          <a:extLst>
            <a:ext uri="{FF2B5EF4-FFF2-40B4-BE49-F238E27FC236}">
              <a16:creationId xmlns:a16="http://schemas.microsoft.com/office/drawing/2014/main" id="{00000000-0008-0000-0A00-000076010000}"/>
            </a:ext>
          </a:extLst>
        </xdr:cNvPr>
        <xdr:cNvSpPr/>
      </xdr:nvSpPr>
      <xdr:spPr>
        <a:xfrm>
          <a:off x="9398000" y="975868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10795</xdr:rowOff>
    </xdr:from>
    <xdr:ext cx="466090" cy="249555"/>
    <xdr:sp macro="" textlink="">
      <xdr:nvSpPr>
        <xdr:cNvPr id="375" name="農林水産業費該当値テキスト">
          <a:extLst>
            <a:ext uri="{FF2B5EF4-FFF2-40B4-BE49-F238E27FC236}">
              <a16:creationId xmlns:a16="http://schemas.microsoft.com/office/drawing/2014/main" id="{00000000-0008-0000-0A00-000077010000}"/>
            </a:ext>
          </a:extLst>
        </xdr:cNvPr>
        <xdr:cNvSpPr txBox="1"/>
      </xdr:nvSpPr>
      <xdr:spPr>
        <a:xfrm>
          <a:off x="9480550" y="9737725"/>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3,489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58</xdr:row>
      <xdr:rowOff>17145</xdr:rowOff>
    </xdr:from>
    <xdr:to>
      <xdr:col>50</xdr:col>
      <xdr:colOff>165100</xdr:colOff>
      <xdr:row>58</xdr:row>
      <xdr:rowOff>116205</xdr:rowOff>
    </xdr:to>
    <xdr:sp macro="" textlink="">
      <xdr:nvSpPr>
        <xdr:cNvPr id="376" name="楕円 375">
          <a:extLst>
            <a:ext uri="{FF2B5EF4-FFF2-40B4-BE49-F238E27FC236}">
              <a16:creationId xmlns:a16="http://schemas.microsoft.com/office/drawing/2014/main" id="{00000000-0008-0000-0A00-000078010000}"/>
            </a:ext>
          </a:extLst>
        </xdr:cNvPr>
        <xdr:cNvSpPr/>
      </xdr:nvSpPr>
      <xdr:spPr>
        <a:xfrm>
          <a:off x="8636000" y="974407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58</xdr:row>
      <xdr:rowOff>107315</xdr:rowOff>
    </xdr:from>
    <xdr:ext cx="469900" cy="249555"/>
    <xdr:sp macro="" textlink="">
      <xdr:nvSpPr>
        <xdr:cNvPr id="377" name="テキスト ボックス 376">
          <a:extLst>
            <a:ext uri="{FF2B5EF4-FFF2-40B4-BE49-F238E27FC236}">
              <a16:creationId xmlns:a16="http://schemas.microsoft.com/office/drawing/2014/main" id="{00000000-0008-0000-0A00-000079010000}"/>
            </a:ext>
          </a:extLst>
        </xdr:cNvPr>
        <xdr:cNvSpPr txBox="1"/>
      </xdr:nvSpPr>
      <xdr:spPr>
        <a:xfrm>
          <a:off x="8470900" y="9834245"/>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3,883</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58</xdr:row>
      <xdr:rowOff>48895</xdr:rowOff>
    </xdr:from>
    <xdr:to>
      <xdr:col>46</xdr:col>
      <xdr:colOff>38100</xdr:colOff>
      <xdr:row>58</xdr:row>
      <xdr:rowOff>147955</xdr:rowOff>
    </xdr:to>
    <xdr:sp macro="" textlink="">
      <xdr:nvSpPr>
        <xdr:cNvPr id="378" name="楕円 377">
          <a:extLst>
            <a:ext uri="{FF2B5EF4-FFF2-40B4-BE49-F238E27FC236}">
              <a16:creationId xmlns:a16="http://schemas.microsoft.com/office/drawing/2014/main" id="{00000000-0008-0000-0A00-00007A010000}"/>
            </a:ext>
          </a:extLst>
        </xdr:cNvPr>
        <xdr:cNvSpPr/>
      </xdr:nvSpPr>
      <xdr:spPr>
        <a:xfrm>
          <a:off x="7842250" y="977582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58</xdr:row>
      <xdr:rowOff>139065</xdr:rowOff>
    </xdr:from>
    <xdr:ext cx="469900" cy="253365"/>
    <xdr:sp macro="" textlink="">
      <xdr:nvSpPr>
        <xdr:cNvPr id="379" name="テキスト ボックス 378">
          <a:extLst>
            <a:ext uri="{FF2B5EF4-FFF2-40B4-BE49-F238E27FC236}">
              <a16:creationId xmlns:a16="http://schemas.microsoft.com/office/drawing/2014/main" id="{00000000-0008-0000-0A00-00007B010000}"/>
            </a:ext>
          </a:extLst>
        </xdr:cNvPr>
        <xdr:cNvSpPr txBox="1"/>
      </xdr:nvSpPr>
      <xdr:spPr>
        <a:xfrm>
          <a:off x="7677150" y="986599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3,026</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58</xdr:row>
      <xdr:rowOff>43815</xdr:rowOff>
    </xdr:from>
    <xdr:to>
      <xdr:col>41</xdr:col>
      <xdr:colOff>101600</xdr:colOff>
      <xdr:row>58</xdr:row>
      <xdr:rowOff>143510</xdr:rowOff>
    </xdr:to>
    <xdr:sp macro="" textlink="">
      <xdr:nvSpPr>
        <xdr:cNvPr id="380" name="楕円 379">
          <a:extLst>
            <a:ext uri="{FF2B5EF4-FFF2-40B4-BE49-F238E27FC236}">
              <a16:creationId xmlns:a16="http://schemas.microsoft.com/office/drawing/2014/main" id="{00000000-0008-0000-0A00-00007C010000}"/>
            </a:ext>
          </a:extLst>
        </xdr:cNvPr>
        <xdr:cNvSpPr/>
      </xdr:nvSpPr>
      <xdr:spPr>
        <a:xfrm>
          <a:off x="7029450" y="977074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58</xdr:row>
      <xdr:rowOff>134620</xdr:rowOff>
    </xdr:from>
    <xdr:ext cx="469900" cy="253365"/>
    <xdr:sp macro="" textlink="">
      <xdr:nvSpPr>
        <xdr:cNvPr id="381" name="テキスト ボックス 380">
          <a:extLst>
            <a:ext uri="{FF2B5EF4-FFF2-40B4-BE49-F238E27FC236}">
              <a16:creationId xmlns:a16="http://schemas.microsoft.com/office/drawing/2014/main" id="{00000000-0008-0000-0A00-00007D010000}"/>
            </a:ext>
          </a:extLst>
        </xdr:cNvPr>
        <xdr:cNvSpPr txBox="1"/>
      </xdr:nvSpPr>
      <xdr:spPr>
        <a:xfrm>
          <a:off x="6864350" y="986155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3,149</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58</xdr:row>
      <xdr:rowOff>40640</xdr:rowOff>
    </xdr:from>
    <xdr:to>
      <xdr:col>36</xdr:col>
      <xdr:colOff>165100</xdr:colOff>
      <xdr:row>58</xdr:row>
      <xdr:rowOff>140335</xdr:rowOff>
    </xdr:to>
    <xdr:sp macro="" textlink="">
      <xdr:nvSpPr>
        <xdr:cNvPr id="382" name="楕円 381">
          <a:extLst>
            <a:ext uri="{FF2B5EF4-FFF2-40B4-BE49-F238E27FC236}">
              <a16:creationId xmlns:a16="http://schemas.microsoft.com/office/drawing/2014/main" id="{00000000-0008-0000-0A00-00007E010000}"/>
            </a:ext>
          </a:extLst>
        </xdr:cNvPr>
        <xdr:cNvSpPr/>
      </xdr:nvSpPr>
      <xdr:spPr>
        <a:xfrm>
          <a:off x="6235700" y="976757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58</xdr:row>
      <xdr:rowOff>131445</xdr:rowOff>
    </xdr:from>
    <xdr:ext cx="469900" cy="252730"/>
    <xdr:sp macro="" textlink="">
      <xdr:nvSpPr>
        <xdr:cNvPr id="383" name="テキスト ボックス 382">
          <a:extLst>
            <a:ext uri="{FF2B5EF4-FFF2-40B4-BE49-F238E27FC236}">
              <a16:creationId xmlns:a16="http://schemas.microsoft.com/office/drawing/2014/main" id="{00000000-0008-0000-0A00-00007F010000}"/>
            </a:ext>
          </a:extLst>
        </xdr:cNvPr>
        <xdr:cNvSpPr txBox="1"/>
      </xdr:nvSpPr>
      <xdr:spPr>
        <a:xfrm>
          <a:off x="6070600" y="985837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3,232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55880</xdr:rowOff>
    </xdr:from>
    <xdr:to>
      <xdr:col>59</xdr:col>
      <xdr:colOff>50800</xdr:colOff>
      <xdr:row>65</xdr:row>
      <xdr:rowOff>31115</xdr:rowOff>
    </xdr:to>
    <xdr:sp macro="" textlink="">
      <xdr:nvSpPr>
        <xdr:cNvPr id="384" name="正方形/長方形 383">
          <a:extLst>
            <a:ext uri="{FF2B5EF4-FFF2-40B4-BE49-F238E27FC236}">
              <a16:creationId xmlns:a16="http://schemas.microsoft.com/office/drawing/2014/main" id="{00000000-0008-0000-0A00-000080010000}"/>
            </a:ext>
          </a:extLst>
        </xdr:cNvPr>
        <xdr:cNvSpPr/>
      </xdr:nvSpPr>
      <xdr:spPr>
        <a:xfrm>
          <a:off x="5956300" y="106210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55880</xdr:rowOff>
    </xdr:from>
    <xdr:to>
      <xdr:col>43</xdr:col>
      <xdr:colOff>63500</xdr:colOff>
      <xdr:row>66</xdr:row>
      <xdr:rowOff>136525</xdr:rowOff>
    </xdr:to>
    <xdr:sp macro="" textlink="">
      <xdr:nvSpPr>
        <xdr:cNvPr id="385" name="正方形/長方形 384">
          <a:extLst>
            <a:ext uri="{FF2B5EF4-FFF2-40B4-BE49-F238E27FC236}">
              <a16:creationId xmlns:a16="http://schemas.microsoft.com/office/drawing/2014/main" id="{00000000-0008-0000-0A00-000081010000}"/>
            </a:ext>
          </a:extLst>
        </xdr:cNvPr>
        <xdr:cNvSpPr/>
      </xdr:nvSpPr>
      <xdr:spPr>
        <a:xfrm>
          <a:off x="606425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86995</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A00-000082010000}"/>
            </a:ext>
          </a:extLst>
        </xdr:cNvPr>
        <xdr:cNvSpPr/>
      </xdr:nvSpPr>
      <xdr:spPr>
        <a:xfrm>
          <a:off x="606425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85/108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55880</xdr:rowOff>
    </xdr:from>
    <xdr:to>
      <xdr:col>48</xdr:col>
      <xdr:colOff>127000</xdr:colOff>
      <xdr:row>66</xdr:row>
      <xdr:rowOff>136525</xdr:rowOff>
    </xdr:to>
    <xdr:sp macro="" textlink="">
      <xdr:nvSpPr>
        <xdr:cNvPr id="387" name="正方形/長方形 386">
          <a:extLst>
            <a:ext uri="{FF2B5EF4-FFF2-40B4-BE49-F238E27FC236}">
              <a16:creationId xmlns:a16="http://schemas.microsoft.com/office/drawing/2014/main" id="{00000000-0008-0000-0A00-000083010000}"/>
            </a:ext>
          </a:extLst>
        </xdr:cNvPr>
        <xdr:cNvSpPr/>
      </xdr:nvSpPr>
      <xdr:spPr>
        <a:xfrm>
          <a:off x="69850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86995</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A00-000084010000}"/>
            </a:ext>
          </a:extLst>
        </xdr:cNvPr>
        <xdr:cNvSpPr/>
      </xdr:nvSpPr>
      <xdr:spPr>
        <a:xfrm>
          <a:off x="69850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18,653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55880</xdr:rowOff>
    </xdr:from>
    <xdr:to>
      <xdr:col>54</xdr:col>
      <xdr:colOff>127000</xdr:colOff>
      <xdr:row>66</xdr:row>
      <xdr:rowOff>136525</xdr:rowOff>
    </xdr:to>
    <xdr:sp macro="" textlink="">
      <xdr:nvSpPr>
        <xdr:cNvPr id="389" name="正方形/長方形 388">
          <a:extLst>
            <a:ext uri="{FF2B5EF4-FFF2-40B4-BE49-F238E27FC236}">
              <a16:creationId xmlns:a16="http://schemas.microsoft.com/office/drawing/2014/main" id="{00000000-0008-0000-0A00-000085010000}"/>
            </a:ext>
          </a:extLst>
        </xdr:cNvPr>
        <xdr:cNvSpPr/>
      </xdr:nvSpPr>
      <xdr:spPr>
        <a:xfrm>
          <a:off x="80137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46</xdr:col>
      <xdr:colOff>127000</xdr:colOff>
      <xdr:row>66</xdr:row>
      <xdr:rowOff>86995</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A00-000086010000}"/>
            </a:ext>
          </a:extLst>
        </xdr:cNvPr>
        <xdr:cNvSpPr/>
      </xdr:nvSpPr>
      <xdr:spPr>
        <a:xfrm>
          <a:off x="80137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9,272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24765</xdr:rowOff>
    </xdr:from>
    <xdr:to>
      <xdr:col>59</xdr:col>
      <xdr:colOff>50800</xdr:colOff>
      <xdr:row>81</xdr:row>
      <xdr:rowOff>80645</xdr:rowOff>
    </xdr:to>
    <xdr:sp macro="" textlink="">
      <xdr:nvSpPr>
        <xdr:cNvPr id="391" name="正方形/長方形 390">
          <a:extLst>
            <a:ext uri="{FF2B5EF4-FFF2-40B4-BE49-F238E27FC236}">
              <a16:creationId xmlns:a16="http://schemas.microsoft.com/office/drawing/2014/main" id="{00000000-0008-0000-0A00-000087010000}"/>
            </a:ext>
          </a:extLst>
        </xdr:cNvPr>
        <xdr:cNvSpPr/>
      </xdr:nvSpPr>
      <xdr:spPr>
        <a:xfrm>
          <a:off x="5956300" y="11428095"/>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5715</xdr:rowOff>
    </xdr:from>
    <xdr:ext cx="346075" cy="219710"/>
    <xdr:sp macro="" textlink="">
      <xdr:nvSpPr>
        <xdr:cNvPr id="392" name="テキスト ボックス 391">
          <a:extLst>
            <a:ext uri="{FF2B5EF4-FFF2-40B4-BE49-F238E27FC236}">
              <a16:creationId xmlns:a16="http://schemas.microsoft.com/office/drawing/2014/main" id="{00000000-0008-0000-0A00-000088010000}"/>
            </a:ext>
          </a:extLst>
        </xdr:cNvPr>
        <xdr:cNvSpPr txBox="1"/>
      </xdr:nvSpPr>
      <xdr:spPr>
        <a:xfrm>
          <a:off x="5918200" y="11241405"/>
          <a:ext cx="34607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80645</xdr:rowOff>
    </xdr:from>
    <xdr:to>
      <xdr:col>59</xdr:col>
      <xdr:colOff>50800</xdr:colOff>
      <xdr:row>81</xdr:row>
      <xdr:rowOff>80645</xdr:rowOff>
    </xdr:to>
    <xdr:cxnSp macro="">
      <xdr:nvCxnSpPr>
        <xdr:cNvPr id="393" name="直線コネクタ 392">
          <a:extLst>
            <a:ext uri="{FF2B5EF4-FFF2-40B4-BE49-F238E27FC236}">
              <a16:creationId xmlns:a16="http://schemas.microsoft.com/office/drawing/2014/main" id="{00000000-0008-0000-0A00-000089010000}"/>
            </a:ext>
          </a:extLst>
        </xdr:cNvPr>
        <xdr:cNvCxnSpPr/>
      </xdr:nvCxnSpPr>
      <xdr:spPr>
        <a:xfrm>
          <a:off x="5956300" y="136632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96520</xdr:rowOff>
    </xdr:from>
    <xdr:to>
      <xdr:col>59</xdr:col>
      <xdr:colOff>50800</xdr:colOff>
      <xdr:row>79</xdr:row>
      <xdr:rowOff>96520</xdr:rowOff>
    </xdr:to>
    <xdr:cxnSp macro="">
      <xdr:nvCxnSpPr>
        <xdr:cNvPr id="394" name="直線コネクタ 393">
          <a:extLst>
            <a:ext uri="{FF2B5EF4-FFF2-40B4-BE49-F238E27FC236}">
              <a16:creationId xmlns:a16="http://schemas.microsoft.com/office/drawing/2014/main" id="{00000000-0008-0000-0A00-00008A010000}"/>
            </a:ext>
          </a:extLst>
        </xdr:cNvPr>
        <xdr:cNvCxnSpPr/>
      </xdr:nvCxnSpPr>
      <xdr:spPr>
        <a:xfrm>
          <a:off x="5956300" y="1334389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125730</xdr:rowOff>
    </xdr:from>
    <xdr:ext cx="245110" cy="250190"/>
    <xdr:sp macro="" textlink="">
      <xdr:nvSpPr>
        <xdr:cNvPr id="395" name="テキスト ボックス 394">
          <a:extLst>
            <a:ext uri="{FF2B5EF4-FFF2-40B4-BE49-F238E27FC236}">
              <a16:creationId xmlns:a16="http://schemas.microsoft.com/office/drawing/2014/main" id="{00000000-0008-0000-0A00-00008B010000}"/>
            </a:ext>
          </a:extLst>
        </xdr:cNvPr>
        <xdr:cNvSpPr txBox="1"/>
      </xdr:nvSpPr>
      <xdr:spPr>
        <a:xfrm>
          <a:off x="5726430" y="13205460"/>
          <a:ext cx="245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112395</xdr:rowOff>
    </xdr:from>
    <xdr:to>
      <xdr:col>59</xdr:col>
      <xdr:colOff>50800</xdr:colOff>
      <xdr:row>77</xdr:row>
      <xdr:rowOff>112395</xdr:rowOff>
    </xdr:to>
    <xdr:cxnSp macro="">
      <xdr:nvCxnSpPr>
        <xdr:cNvPr id="396" name="直線コネクタ 395">
          <a:extLst>
            <a:ext uri="{FF2B5EF4-FFF2-40B4-BE49-F238E27FC236}">
              <a16:creationId xmlns:a16="http://schemas.microsoft.com/office/drawing/2014/main" id="{00000000-0008-0000-0A00-00008C010000}"/>
            </a:ext>
          </a:extLst>
        </xdr:cNvPr>
        <xdr:cNvCxnSpPr/>
      </xdr:nvCxnSpPr>
      <xdr:spPr>
        <a:xfrm>
          <a:off x="5956300" y="1302448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140970</xdr:rowOff>
    </xdr:from>
    <xdr:ext cx="527685" cy="249555"/>
    <xdr:sp macro="" textlink="">
      <xdr:nvSpPr>
        <xdr:cNvPr id="397" name="テキスト ボックス 396">
          <a:extLst>
            <a:ext uri="{FF2B5EF4-FFF2-40B4-BE49-F238E27FC236}">
              <a16:creationId xmlns:a16="http://schemas.microsoft.com/office/drawing/2014/main" id="{00000000-0008-0000-0A00-00008D010000}"/>
            </a:ext>
          </a:extLst>
        </xdr:cNvPr>
        <xdr:cNvSpPr txBox="1"/>
      </xdr:nvSpPr>
      <xdr:spPr>
        <a:xfrm>
          <a:off x="5481955" y="12885420"/>
          <a:ext cx="5276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128905</xdr:rowOff>
    </xdr:from>
    <xdr:to>
      <xdr:col>59</xdr:col>
      <xdr:colOff>50800</xdr:colOff>
      <xdr:row>75</xdr:row>
      <xdr:rowOff>128905</xdr:rowOff>
    </xdr:to>
    <xdr:cxnSp macro="">
      <xdr:nvCxnSpPr>
        <xdr:cNvPr id="398" name="直線コネクタ 397">
          <a:extLst>
            <a:ext uri="{FF2B5EF4-FFF2-40B4-BE49-F238E27FC236}">
              <a16:creationId xmlns:a16="http://schemas.microsoft.com/office/drawing/2014/main" id="{00000000-0008-0000-0A00-00008E010000}"/>
            </a:ext>
          </a:extLst>
        </xdr:cNvPr>
        <xdr:cNvCxnSpPr/>
      </xdr:nvCxnSpPr>
      <xdr:spPr>
        <a:xfrm>
          <a:off x="5956300" y="1270571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74</xdr:row>
      <xdr:rowOff>156845</xdr:rowOff>
    </xdr:from>
    <xdr:ext cx="527685" cy="253365"/>
    <xdr:sp macro="" textlink="">
      <xdr:nvSpPr>
        <xdr:cNvPr id="399" name="テキスト ボックス 398">
          <a:extLst>
            <a:ext uri="{FF2B5EF4-FFF2-40B4-BE49-F238E27FC236}">
              <a16:creationId xmlns:a16="http://schemas.microsoft.com/office/drawing/2014/main" id="{00000000-0008-0000-0A00-00008F010000}"/>
            </a:ext>
          </a:extLst>
        </xdr:cNvPr>
        <xdr:cNvSpPr txBox="1"/>
      </xdr:nvSpPr>
      <xdr:spPr>
        <a:xfrm>
          <a:off x="5481955" y="12566015"/>
          <a:ext cx="5276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144780</xdr:rowOff>
    </xdr:from>
    <xdr:to>
      <xdr:col>59</xdr:col>
      <xdr:colOff>50800</xdr:colOff>
      <xdr:row>73</xdr:row>
      <xdr:rowOff>144780</xdr:rowOff>
    </xdr:to>
    <xdr:cxnSp macro="">
      <xdr:nvCxnSpPr>
        <xdr:cNvPr id="400" name="直線コネクタ 399">
          <a:extLst>
            <a:ext uri="{FF2B5EF4-FFF2-40B4-BE49-F238E27FC236}">
              <a16:creationId xmlns:a16="http://schemas.microsoft.com/office/drawing/2014/main" id="{00000000-0008-0000-0A00-000090010000}"/>
            </a:ext>
          </a:extLst>
        </xdr:cNvPr>
        <xdr:cNvCxnSpPr/>
      </xdr:nvCxnSpPr>
      <xdr:spPr>
        <a:xfrm>
          <a:off x="5956300" y="123863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5715</xdr:rowOff>
    </xdr:from>
    <xdr:ext cx="527685" cy="252730"/>
    <xdr:sp macro="" textlink="">
      <xdr:nvSpPr>
        <xdr:cNvPr id="401" name="テキスト ボックス 400">
          <a:extLst>
            <a:ext uri="{FF2B5EF4-FFF2-40B4-BE49-F238E27FC236}">
              <a16:creationId xmlns:a16="http://schemas.microsoft.com/office/drawing/2014/main" id="{00000000-0008-0000-0A00-000091010000}"/>
            </a:ext>
          </a:extLst>
        </xdr:cNvPr>
        <xdr:cNvSpPr txBox="1"/>
      </xdr:nvSpPr>
      <xdr:spPr>
        <a:xfrm>
          <a:off x="5481955" y="12247245"/>
          <a:ext cx="52768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71</xdr:row>
      <xdr:rowOff>161290</xdr:rowOff>
    </xdr:from>
    <xdr:to>
      <xdr:col>59</xdr:col>
      <xdr:colOff>50800</xdr:colOff>
      <xdr:row>71</xdr:row>
      <xdr:rowOff>161290</xdr:rowOff>
    </xdr:to>
    <xdr:cxnSp macro="">
      <xdr:nvCxnSpPr>
        <xdr:cNvPr id="402" name="直線コネクタ 401">
          <a:extLst>
            <a:ext uri="{FF2B5EF4-FFF2-40B4-BE49-F238E27FC236}">
              <a16:creationId xmlns:a16="http://schemas.microsoft.com/office/drawing/2014/main" id="{00000000-0008-0000-0A00-000092010000}"/>
            </a:ext>
          </a:extLst>
        </xdr:cNvPr>
        <xdr:cNvCxnSpPr/>
      </xdr:nvCxnSpPr>
      <xdr:spPr>
        <a:xfrm>
          <a:off x="5956300" y="1206754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71</xdr:row>
      <xdr:rowOff>21590</xdr:rowOff>
    </xdr:from>
    <xdr:ext cx="527685" cy="252730"/>
    <xdr:sp macro="" textlink="">
      <xdr:nvSpPr>
        <xdr:cNvPr id="403" name="テキスト ボックス 402">
          <a:extLst>
            <a:ext uri="{FF2B5EF4-FFF2-40B4-BE49-F238E27FC236}">
              <a16:creationId xmlns:a16="http://schemas.microsoft.com/office/drawing/2014/main" id="{00000000-0008-0000-0A00-000093010000}"/>
            </a:ext>
          </a:extLst>
        </xdr:cNvPr>
        <xdr:cNvSpPr txBox="1"/>
      </xdr:nvSpPr>
      <xdr:spPr>
        <a:xfrm>
          <a:off x="5481955" y="11927840"/>
          <a:ext cx="52768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8255</xdr:rowOff>
    </xdr:from>
    <xdr:to>
      <xdr:col>59</xdr:col>
      <xdr:colOff>50800</xdr:colOff>
      <xdr:row>70</xdr:row>
      <xdr:rowOff>8255</xdr:rowOff>
    </xdr:to>
    <xdr:cxnSp macro="">
      <xdr:nvCxnSpPr>
        <xdr:cNvPr id="404" name="直線コネクタ 403">
          <a:extLst>
            <a:ext uri="{FF2B5EF4-FFF2-40B4-BE49-F238E27FC236}">
              <a16:creationId xmlns:a16="http://schemas.microsoft.com/office/drawing/2014/main" id="{00000000-0008-0000-0A00-000094010000}"/>
            </a:ext>
          </a:extLst>
        </xdr:cNvPr>
        <xdr:cNvCxnSpPr/>
      </xdr:nvCxnSpPr>
      <xdr:spPr>
        <a:xfrm>
          <a:off x="5956300" y="117468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69</xdr:row>
      <xdr:rowOff>37465</xdr:rowOff>
    </xdr:from>
    <xdr:ext cx="527685" cy="253365"/>
    <xdr:sp macro="" textlink="">
      <xdr:nvSpPr>
        <xdr:cNvPr id="405" name="テキスト ボックス 404">
          <a:extLst>
            <a:ext uri="{FF2B5EF4-FFF2-40B4-BE49-F238E27FC236}">
              <a16:creationId xmlns:a16="http://schemas.microsoft.com/office/drawing/2014/main" id="{00000000-0008-0000-0A00-000095010000}"/>
            </a:ext>
          </a:extLst>
        </xdr:cNvPr>
        <xdr:cNvSpPr txBox="1"/>
      </xdr:nvSpPr>
      <xdr:spPr>
        <a:xfrm>
          <a:off x="5481955" y="11608435"/>
          <a:ext cx="5276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24765</xdr:rowOff>
    </xdr:from>
    <xdr:to>
      <xdr:col>59</xdr:col>
      <xdr:colOff>50800</xdr:colOff>
      <xdr:row>68</xdr:row>
      <xdr:rowOff>24765</xdr:rowOff>
    </xdr:to>
    <xdr:cxnSp macro="">
      <xdr:nvCxnSpPr>
        <xdr:cNvPr id="406" name="直線コネクタ 405">
          <a:extLst>
            <a:ext uri="{FF2B5EF4-FFF2-40B4-BE49-F238E27FC236}">
              <a16:creationId xmlns:a16="http://schemas.microsoft.com/office/drawing/2014/main" id="{00000000-0008-0000-0A00-000096010000}"/>
            </a:ext>
          </a:extLst>
        </xdr:cNvPr>
        <xdr:cNvCxnSpPr/>
      </xdr:nvCxnSpPr>
      <xdr:spPr>
        <a:xfrm>
          <a:off x="5956300" y="114280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67</xdr:row>
      <xdr:rowOff>53340</xdr:rowOff>
    </xdr:from>
    <xdr:ext cx="527685" cy="249555"/>
    <xdr:sp macro="" textlink="">
      <xdr:nvSpPr>
        <xdr:cNvPr id="407" name="テキスト ボックス 406">
          <a:extLst>
            <a:ext uri="{FF2B5EF4-FFF2-40B4-BE49-F238E27FC236}">
              <a16:creationId xmlns:a16="http://schemas.microsoft.com/office/drawing/2014/main" id="{00000000-0008-0000-0A00-000097010000}"/>
            </a:ext>
          </a:extLst>
        </xdr:cNvPr>
        <xdr:cNvSpPr txBox="1"/>
      </xdr:nvSpPr>
      <xdr:spPr>
        <a:xfrm>
          <a:off x="5481955" y="11289030"/>
          <a:ext cx="5276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24765</xdr:rowOff>
    </xdr:from>
    <xdr:to>
      <xdr:col>59</xdr:col>
      <xdr:colOff>50800</xdr:colOff>
      <xdr:row>81</xdr:row>
      <xdr:rowOff>80645</xdr:rowOff>
    </xdr:to>
    <xdr:sp macro="" textlink="">
      <xdr:nvSpPr>
        <xdr:cNvPr id="408" name="商工費グラフ枠">
          <a:extLst>
            <a:ext uri="{FF2B5EF4-FFF2-40B4-BE49-F238E27FC236}">
              <a16:creationId xmlns:a16="http://schemas.microsoft.com/office/drawing/2014/main" id="{00000000-0008-0000-0A00-000098010000}"/>
            </a:ext>
          </a:extLst>
        </xdr:cNvPr>
        <xdr:cNvSpPr/>
      </xdr:nvSpPr>
      <xdr:spPr>
        <a:xfrm>
          <a:off x="5956300" y="11428095"/>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70</xdr:row>
      <xdr:rowOff>67310</xdr:rowOff>
    </xdr:from>
    <xdr:to>
      <xdr:col>54</xdr:col>
      <xdr:colOff>171450</xdr:colOff>
      <xdr:row>79</xdr:row>
      <xdr:rowOff>67945</xdr:rowOff>
    </xdr:to>
    <xdr:cxnSp macro="">
      <xdr:nvCxnSpPr>
        <xdr:cNvPr id="409" name="直線コネクタ 408">
          <a:extLst>
            <a:ext uri="{FF2B5EF4-FFF2-40B4-BE49-F238E27FC236}">
              <a16:creationId xmlns:a16="http://schemas.microsoft.com/office/drawing/2014/main" id="{00000000-0008-0000-0A00-000099010000}"/>
            </a:ext>
          </a:extLst>
        </xdr:cNvPr>
        <xdr:cNvCxnSpPr/>
      </xdr:nvCxnSpPr>
      <xdr:spPr>
        <a:xfrm flipV="1">
          <a:off x="9429750" y="11805920"/>
          <a:ext cx="0" cy="15093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71755</xdr:rowOff>
    </xdr:from>
    <xdr:ext cx="374650" cy="250190"/>
    <xdr:sp macro="" textlink="">
      <xdr:nvSpPr>
        <xdr:cNvPr id="410" name="商工費最小値テキスト">
          <a:extLst>
            <a:ext uri="{FF2B5EF4-FFF2-40B4-BE49-F238E27FC236}">
              <a16:creationId xmlns:a16="http://schemas.microsoft.com/office/drawing/2014/main" id="{00000000-0008-0000-0A00-00009A010000}"/>
            </a:ext>
          </a:extLst>
        </xdr:cNvPr>
        <xdr:cNvSpPr txBox="1"/>
      </xdr:nvSpPr>
      <xdr:spPr>
        <a:xfrm>
          <a:off x="9480550" y="13319125"/>
          <a:ext cx="37465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905</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67945</xdr:rowOff>
    </xdr:from>
    <xdr:to>
      <xdr:col>55</xdr:col>
      <xdr:colOff>88900</xdr:colOff>
      <xdr:row>79</xdr:row>
      <xdr:rowOff>67945</xdr:rowOff>
    </xdr:to>
    <xdr:cxnSp macro="">
      <xdr:nvCxnSpPr>
        <xdr:cNvPr id="411" name="直線コネクタ 410">
          <a:extLst>
            <a:ext uri="{FF2B5EF4-FFF2-40B4-BE49-F238E27FC236}">
              <a16:creationId xmlns:a16="http://schemas.microsoft.com/office/drawing/2014/main" id="{00000000-0008-0000-0A00-00009B010000}"/>
            </a:ext>
          </a:extLst>
        </xdr:cNvPr>
        <xdr:cNvCxnSpPr/>
      </xdr:nvCxnSpPr>
      <xdr:spPr>
        <a:xfrm>
          <a:off x="9359900" y="1331531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15240</xdr:rowOff>
    </xdr:from>
    <xdr:ext cx="530860" cy="250190"/>
    <xdr:sp macro="" textlink="">
      <xdr:nvSpPr>
        <xdr:cNvPr id="412" name="商工費最大値テキスト">
          <a:extLst>
            <a:ext uri="{FF2B5EF4-FFF2-40B4-BE49-F238E27FC236}">
              <a16:creationId xmlns:a16="http://schemas.microsoft.com/office/drawing/2014/main" id="{00000000-0008-0000-0A00-00009C010000}"/>
            </a:ext>
          </a:extLst>
        </xdr:cNvPr>
        <xdr:cNvSpPr txBox="1"/>
      </xdr:nvSpPr>
      <xdr:spPr>
        <a:xfrm>
          <a:off x="9480550" y="11586210"/>
          <a:ext cx="5308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48,178</a:t>
          </a:r>
          <a:endParaRPr kumimoji="1" lang="ja-JP" altLang="en-US" sz="1000" b="1">
            <a:latin typeface="ＭＳ Ｐゴシック"/>
          </a:endParaRPr>
        </a:p>
      </xdr:txBody>
    </xdr:sp>
    <xdr:clientData/>
  </xdr:oneCellAnchor>
  <xdr:twoCellAnchor>
    <xdr:from>
      <xdr:col>54</xdr:col>
      <xdr:colOff>101600</xdr:colOff>
      <xdr:row>70</xdr:row>
      <xdr:rowOff>67310</xdr:rowOff>
    </xdr:from>
    <xdr:to>
      <xdr:col>55</xdr:col>
      <xdr:colOff>88900</xdr:colOff>
      <xdr:row>70</xdr:row>
      <xdr:rowOff>67310</xdr:rowOff>
    </xdr:to>
    <xdr:cxnSp macro="">
      <xdr:nvCxnSpPr>
        <xdr:cNvPr id="413" name="直線コネクタ 412">
          <a:extLst>
            <a:ext uri="{FF2B5EF4-FFF2-40B4-BE49-F238E27FC236}">
              <a16:creationId xmlns:a16="http://schemas.microsoft.com/office/drawing/2014/main" id="{00000000-0008-0000-0A00-00009D010000}"/>
            </a:ext>
          </a:extLst>
        </xdr:cNvPr>
        <xdr:cNvCxnSpPr/>
      </xdr:nvCxnSpPr>
      <xdr:spPr>
        <a:xfrm>
          <a:off x="9359900" y="1180592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165100</xdr:rowOff>
    </xdr:from>
    <xdr:to>
      <xdr:col>55</xdr:col>
      <xdr:colOff>0</xdr:colOff>
      <xdr:row>78</xdr:row>
      <xdr:rowOff>165735</xdr:rowOff>
    </xdr:to>
    <xdr:cxnSp macro="">
      <xdr:nvCxnSpPr>
        <xdr:cNvPr id="414" name="直線コネクタ 413">
          <a:extLst>
            <a:ext uri="{FF2B5EF4-FFF2-40B4-BE49-F238E27FC236}">
              <a16:creationId xmlns:a16="http://schemas.microsoft.com/office/drawing/2014/main" id="{00000000-0008-0000-0A00-00009E010000}"/>
            </a:ext>
          </a:extLst>
        </xdr:cNvPr>
        <xdr:cNvCxnSpPr/>
      </xdr:nvCxnSpPr>
      <xdr:spPr>
        <a:xfrm flipV="1">
          <a:off x="8686800" y="13244830"/>
          <a:ext cx="74295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146685</xdr:rowOff>
    </xdr:from>
    <xdr:ext cx="466090" cy="250190"/>
    <xdr:sp macro="" textlink="">
      <xdr:nvSpPr>
        <xdr:cNvPr id="415" name="商工費平均値テキスト">
          <a:extLst>
            <a:ext uri="{FF2B5EF4-FFF2-40B4-BE49-F238E27FC236}">
              <a16:creationId xmlns:a16="http://schemas.microsoft.com/office/drawing/2014/main" id="{00000000-0008-0000-0A00-00009F010000}"/>
            </a:ext>
          </a:extLst>
        </xdr:cNvPr>
        <xdr:cNvSpPr txBox="1"/>
      </xdr:nvSpPr>
      <xdr:spPr>
        <a:xfrm>
          <a:off x="9480550" y="12891135"/>
          <a:ext cx="46609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8,088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124460</xdr:rowOff>
    </xdr:from>
    <xdr:to>
      <xdr:col>55</xdr:col>
      <xdr:colOff>50800</xdr:colOff>
      <xdr:row>78</xdr:row>
      <xdr:rowOff>55880</xdr:rowOff>
    </xdr:to>
    <xdr:sp macro="" textlink="">
      <xdr:nvSpPr>
        <xdr:cNvPr id="416" name="フローチャート: 判断 415">
          <a:extLst>
            <a:ext uri="{FF2B5EF4-FFF2-40B4-BE49-F238E27FC236}">
              <a16:creationId xmlns:a16="http://schemas.microsoft.com/office/drawing/2014/main" id="{00000000-0008-0000-0A00-0000A0010000}"/>
            </a:ext>
          </a:extLst>
        </xdr:cNvPr>
        <xdr:cNvSpPr/>
      </xdr:nvSpPr>
      <xdr:spPr>
        <a:xfrm>
          <a:off x="9398000" y="1303655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78</xdr:row>
      <xdr:rowOff>165735</xdr:rowOff>
    </xdr:from>
    <xdr:to>
      <xdr:col>50</xdr:col>
      <xdr:colOff>114300</xdr:colOff>
      <xdr:row>79</xdr:row>
      <xdr:rowOff>0</xdr:rowOff>
    </xdr:to>
    <xdr:cxnSp macro="">
      <xdr:nvCxnSpPr>
        <xdr:cNvPr id="417" name="直線コネクタ 416">
          <a:extLst>
            <a:ext uri="{FF2B5EF4-FFF2-40B4-BE49-F238E27FC236}">
              <a16:creationId xmlns:a16="http://schemas.microsoft.com/office/drawing/2014/main" id="{00000000-0008-0000-0A00-0000A1010000}"/>
            </a:ext>
          </a:extLst>
        </xdr:cNvPr>
        <xdr:cNvCxnSpPr/>
      </xdr:nvCxnSpPr>
      <xdr:spPr>
        <a:xfrm flipV="1">
          <a:off x="7886700" y="13245465"/>
          <a:ext cx="8001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63500</xdr:rowOff>
    </xdr:from>
    <xdr:to>
      <xdr:col>50</xdr:col>
      <xdr:colOff>165100</xdr:colOff>
      <xdr:row>77</xdr:row>
      <xdr:rowOff>163195</xdr:rowOff>
    </xdr:to>
    <xdr:sp macro="" textlink="">
      <xdr:nvSpPr>
        <xdr:cNvPr id="418" name="フローチャート: 判断 417">
          <a:extLst>
            <a:ext uri="{FF2B5EF4-FFF2-40B4-BE49-F238E27FC236}">
              <a16:creationId xmlns:a16="http://schemas.microsoft.com/office/drawing/2014/main" id="{00000000-0008-0000-0A00-0000A2010000}"/>
            </a:ext>
          </a:extLst>
        </xdr:cNvPr>
        <xdr:cNvSpPr/>
      </xdr:nvSpPr>
      <xdr:spPr>
        <a:xfrm>
          <a:off x="8636000" y="1297559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76</xdr:row>
      <xdr:rowOff>12065</xdr:rowOff>
    </xdr:from>
    <xdr:ext cx="469900" cy="250190"/>
    <xdr:sp macro="" textlink="">
      <xdr:nvSpPr>
        <xdr:cNvPr id="419" name="テキスト ボックス 418">
          <a:extLst>
            <a:ext uri="{FF2B5EF4-FFF2-40B4-BE49-F238E27FC236}">
              <a16:creationId xmlns:a16="http://schemas.microsoft.com/office/drawing/2014/main" id="{00000000-0008-0000-0A00-0000A3010000}"/>
            </a:ext>
          </a:extLst>
        </xdr:cNvPr>
        <xdr:cNvSpPr txBox="1"/>
      </xdr:nvSpPr>
      <xdr:spPr>
        <a:xfrm>
          <a:off x="8470900" y="12756515"/>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9,969</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79</xdr:row>
      <xdr:rowOff>0</xdr:rowOff>
    </xdr:from>
    <xdr:to>
      <xdr:col>45</xdr:col>
      <xdr:colOff>171450</xdr:colOff>
      <xdr:row>79</xdr:row>
      <xdr:rowOff>13970</xdr:rowOff>
    </xdr:to>
    <xdr:cxnSp macro="">
      <xdr:nvCxnSpPr>
        <xdr:cNvPr id="420" name="直線コネクタ 419">
          <a:extLst>
            <a:ext uri="{FF2B5EF4-FFF2-40B4-BE49-F238E27FC236}">
              <a16:creationId xmlns:a16="http://schemas.microsoft.com/office/drawing/2014/main" id="{00000000-0008-0000-0A00-0000A4010000}"/>
            </a:ext>
          </a:extLst>
        </xdr:cNvPr>
        <xdr:cNvCxnSpPr/>
      </xdr:nvCxnSpPr>
      <xdr:spPr>
        <a:xfrm flipV="1">
          <a:off x="7080250" y="13247370"/>
          <a:ext cx="80645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64770</xdr:rowOff>
    </xdr:from>
    <xdr:to>
      <xdr:col>46</xdr:col>
      <xdr:colOff>38100</xdr:colOff>
      <xdr:row>77</xdr:row>
      <xdr:rowOff>164465</xdr:rowOff>
    </xdr:to>
    <xdr:sp macro="" textlink="">
      <xdr:nvSpPr>
        <xdr:cNvPr id="421" name="フローチャート: 判断 420">
          <a:extLst>
            <a:ext uri="{FF2B5EF4-FFF2-40B4-BE49-F238E27FC236}">
              <a16:creationId xmlns:a16="http://schemas.microsoft.com/office/drawing/2014/main" id="{00000000-0008-0000-0A00-0000A5010000}"/>
            </a:ext>
          </a:extLst>
        </xdr:cNvPr>
        <xdr:cNvSpPr/>
      </xdr:nvSpPr>
      <xdr:spPr>
        <a:xfrm>
          <a:off x="7842250" y="1297686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76</xdr:row>
      <xdr:rowOff>13335</xdr:rowOff>
    </xdr:from>
    <xdr:ext cx="469900" cy="250190"/>
    <xdr:sp macro="" textlink="">
      <xdr:nvSpPr>
        <xdr:cNvPr id="422" name="テキスト ボックス 421">
          <a:extLst>
            <a:ext uri="{FF2B5EF4-FFF2-40B4-BE49-F238E27FC236}">
              <a16:creationId xmlns:a16="http://schemas.microsoft.com/office/drawing/2014/main" id="{00000000-0008-0000-0A00-0000A6010000}"/>
            </a:ext>
          </a:extLst>
        </xdr:cNvPr>
        <xdr:cNvSpPr txBox="1"/>
      </xdr:nvSpPr>
      <xdr:spPr>
        <a:xfrm>
          <a:off x="7677150" y="12757785"/>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9,937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79</xdr:row>
      <xdr:rowOff>13970</xdr:rowOff>
    </xdr:from>
    <xdr:to>
      <xdr:col>41</xdr:col>
      <xdr:colOff>50800</xdr:colOff>
      <xdr:row>79</xdr:row>
      <xdr:rowOff>49530</xdr:rowOff>
    </xdr:to>
    <xdr:cxnSp macro="">
      <xdr:nvCxnSpPr>
        <xdr:cNvPr id="423" name="直線コネクタ 422">
          <a:extLst>
            <a:ext uri="{FF2B5EF4-FFF2-40B4-BE49-F238E27FC236}">
              <a16:creationId xmlns:a16="http://schemas.microsoft.com/office/drawing/2014/main" id="{00000000-0008-0000-0A00-0000A7010000}"/>
            </a:ext>
          </a:extLst>
        </xdr:cNvPr>
        <xdr:cNvCxnSpPr/>
      </xdr:nvCxnSpPr>
      <xdr:spPr>
        <a:xfrm flipV="1">
          <a:off x="6286500" y="13261340"/>
          <a:ext cx="79375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164465</xdr:rowOff>
    </xdr:from>
    <xdr:to>
      <xdr:col>41</xdr:col>
      <xdr:colOff>101600</xdr:colOff>
      <xdr:row>77</xdr:row>
      <xdr:rowOff>95885</xdr:rowOff>
    </xdr:to>
    <xdr:sp macro="" textlink="">
      <xdr:nvSpPr>
        <xdr:cNvPr id="424" name="フローチャート: 判断 423">
          <a:extLst>
            <a:ext uri="{FF2B5EF4-FFF2-40B4-BE49-F238E27FC236}">
              <a16:creationId xmlns:a16="http://schemas.microsoft.com/office/drawing/2014/main" id="{00000000-0008-0000-0A00-0000A8010000}"/>
            </a:ext>
          </a:extLst>
        </xdr:cNvPr>
        <xdr:cNvSpPr/>
      </xdr:nvSpPr>
      <xdr:spPr>
        <a:xfrm>
          <a:off x="7029450" y="1290891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75</xdr:row>
      <xdr:rowOff>112395</xdr:rowOff>
    </xdr:from>
    <xdr:ext cx="530860" cy="253365"/>
    <xdr:sp macro="" textlink="">
      <xdr:nvSpPr>
        <xdr:cNvPr id="425" name="テキスト ボックス 424">
          <a:extLst>
            <a:ext uri="{FF2B5EF4-FFF2-40B4-BE49-F238E27FC236}">
              <a16:creationId xmlns:a16="http://schemas.microsoft.com/office/drawing/2014/main" id="{00000000-0008-0000-0A00-0000A9010000}"/>
            </a:ext>
          </a:extLst>
        </xdr:cNvPr>
        <xdr:cNvSpPr txBox="1"/>
      </xdr:nvSpPr>
      <xdr:spPr>
        <a:xfrm>
          <a:off x="6851015" y="12689205"/>
          <a:ext cx="5308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12,074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157480</xdr:rowOff>
    </xdr:from>
    <xdr:to>
      <xdr:col>36</xdr:col>
      <xdr:colOff>165100</xdr:colOff>
      <xdr:row>78</xdr:row>
      <xdr:rowOff>89535</xdr:rowOff>
    </xdr:to>
    <xdr:sp macro="" textlink="">
      <xdr:nvSpPr>
        <xdr:cNvPr id="426" name="フローチャート: 判断 425">
          <a:extLst>
            <a:ext uri="{FF2B5EF4-FFF2-40B4-BE49-F238E27FC236}">
              <a16:creationId xmlns:a16="http://schemas.microsoft.com/office/drawing/2014/main" id="{00000000-0008-0000-0A00-0000AA010000}"/>
            </a:ext>
          </a:extLst>
        </xdr:cNvPr>
        <xdr:cNvSpPr/>
      </xdr:nvSpPr>
      <xdr:spPr>
        <a:xfrm>
          <a:off x="6235700" y="1306957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76</xdr:row>
      <xdr:rowOff>106045</xdr:rowOff>
    </xdr:from>
    <xdr:ext cx="469900" cy="250190"/>
    <xdr:sp macro="" textlink="">
      <xdr:nvSpPr>
        <xdr:cNvPr id="427" name="テキスト ボックス 426">
          <a:extLst>
            <a:ext uri="{FF2B5EF4-FFF2-40B4-BE49-F238E27FC236}">
              <a16:creationId xmlns:a16="http://schemas.microsoft.com/office/drawing/2014/main" id="{00000000-0008-0000-0A00-0000AB010000}"/>
            </a:ext>
          </a:extLst>
        </xdr:cNvPr>
        <xdr:cNvSpPr txBox="1"/>
      </xdr:nvSpPr>
      <xdr:spPr>
        <a:xfrm>
          <a:off x="6070600" y="12850495"/>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7,030</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78105</xdr:rowOff>
    </xdr:from>
    <xdr:ext cx="762000" cy="253365"/>
    <xdr:sp macro="" textlink="">
      <xdr:nvSpPr>
        <xdr:cNvPr id="428" name="テキスト ボックス 427">
          <a:extLst>
            <a:ext uri="{FF2B5EF4-FFF2-40B4-BE49-F238E27FC236}">
              <a16:creationId xmlns:a16="http://schemas.microsoft.com/office/drawing/2014/main" id="{00000000-0008-0000-0A00-0000AC010000}"/>
            </a:ext>
          </a:extLst>
        </xdr:cNvPr>
        <xdr:cNvSpPr txBox="1"/>
      </xdr:nvSpPr>
      <xdr:spPr>
        <a:xfrm>
          <a:off x="925830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78105</xdr:rowOff>
    </xdr:from>
    <xdr:ext cx="762000" cy="253365"/>
    <xdr:sp macro="" textlink="">
      <xdr:nvSpPr>
        <xdr:cNvPr id="429" name="テキスト ボックス 428">
          <a:extLst>
            <a:ext uri="{FF2B5EF4-FFF2-40B4-BE49-F238E27FC236}">
              <a16:creationId xmlns:a16="http://schemas.microsoft.com/office/drawing/2014/main" id="{00000000-0008-0000-0A00-0000AD010000}"/>
            </a:ext>
          </a:extLst>
        </xdr:cNvPr>
        <xdr:cNvSpPr txBox="1"/>
      </xdr:nvSpPr>
      <xdr:spPr>
        <a:xfrm>
          <a:off x="85153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171450</xdr:colOff>
      <xdr:row>81</xdr:row>
      <xdr:rowOff>78105</xdr:rowOff>
    </xdr:from>
    <xdr:ext cx="762000" cy="253365"/>
    <xdr:sp macro="" textlink="">
      <xdr:nvSpPr>
        <xdr:cNvPr id="430" name="テキスト ボックス 429">
          <a:extLst>
            <a:ext uri="{FF2B5EF4-FFF2-40B4-BE49-F238E27FC236}">
              <a16:creationId xmlns:a16="http://schemas.microsoft.com/office/drawing/2014/main" id="{00000000-0008-0000-0A00-0000AE010000}"/>
            </a:ext>
          </a:extLst>
        </xdr:cNvPr>
        <xdr:cNvSpPr txBox="1"/>
      </xdr:nvSpPr>
      <xdr:spPr>
        <a:xfrm>
          <a:off x="77152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81</xdr:row>
      <xdr:rowOff>78105</xdr:rowOff>
    </xdr:from>
    <xdr:ext cx="758190" cy="253365"/>
    <xdr:sp macro="" textlink="">
      <xdr:nvSpPr>
        <xdr:cNvPr id="431" name="テキスト ボックス 430">
          <a:extLst>
            <a:ext uri="{FF2B5EF4-FFF2-40B4-BE49-F238E27FC236}">
              <a16:creationId xmlns:a16="http://schemas.microsoft.com/office/drawing/2014/main" id="{00000000-0008-0000-0A00-0000AF010000}"/>
            </a:ext>
          </a:extLst>
        </xdr:cNvPr>
        <xdr:cNvSpPr txBox="1"/>
      </xdr:nvSpPr>
      <xdr:spPr>
        <a:xfrm>
          <a:off x="6908800" y="13660755"/>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78105</xdr:rowOff>
    </xdr:from>
    <xdr:ext cx="762000" cy="253365"/>
    <xdr:sp macro="" textlink="">
      <xdr:nvSpPr>
        <xdr:cNvPr id="432" name="テキスト ボックス 431">
          <a:extLst>
            <a:ext uri="{FF2B5EF4-FFF2-40B4-BE49-F238E27FC236}">
              <a16:creationId xmlns:a16="http://schemas.microsoft.com/office/drawing/2014/main" id="{00000000-0008-0000-0A00-0000B0010000}"/>
            </a:ext>
          </a:extLst>
        </xdr:cNvPr>
        <xdr:cNvSpPr txBox="1"/>
      </xdr:nvSpPr>
      <xdr:spPr>
        <a:xfrm>
          <a:off x="61150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78</xdr:row>
      <xdr:rowOff>115570</xdr:rowOff>
    </xdr:from>
    <xdr:to>
      <xdr:col>55</xdr:col>
      <xdr:colOff>50800</xdr:colOff>
      <xdr:row>79</xdr:row>
      <xdr:rowOff>47625</xdr:rowOff>
    </xdr:to>
    <xdr:sp macro="" textlink="">
      <xdr:nvSpPr>
        <xdr:cNvPr id="433" name="楕円 432">
          <a:extLst>
            <a:ext uri="{FF2B5EF4-FFF2-40B4-BE49-F238E27FC236}">
              <a16:creationId xmlns:a16="http://schemas.microsoft.com/office/drawing/2014/main" id="{00000000-0008-0000-0A00-0000B1010000}"/>
            </a:ext>
          </a:extLst>
        </xdr:cNvPr>
        <xdr:cNvSpPr/>
      </xdr:nvSpPr>
      <xdr:spPr>
        <a:xfrm>
          <a:off x="9398000" y="1319530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32385</xdr:rowOff>
    </xdr:from>
    <xdr:ext cx="466090" cy="250190"/>
    <xdr:sp macro="" textlink="">
      <xdr:nvSpPr>
        <xdr:cNvPr id="434" name="商工費該当値テキスト">
          <a:extLst>
            <a:ext uri="{FF2B5EF4-FFF2-40B4-BE49-F238E27FC236}">
              <a16:creationId xmlns:a16="http://schemas.microsoft.com/office/drawing/2014/main" id="{00000000-0008-0000-0A00-0000B2010000}"/>
            </a:ext>
          </a:extLst>
        </xdr:cNvPr>
        <xdr:cNvSpPr txBox="1"/>
      </xdr:nvSpPr>
      <xdr:spPr>
        <a:xfrm>
          <a:off x="9480550" y="13112115"/>
          <a:ext cx="46609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3,104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78</xdr:row>
      <xdr:rowOff>116205</xdr:rowOff>
    </xdr:from>
    <xdr:to>
      <xdr:col>50</xdr:col>
      <xdr:colOff>165100</xdr:colOff>
      <xdr:row>79</xdr:row>
      <xdr:rowOff>48260</xdr:rowOff>
    </xdr:to>
    <xdr:sp macro="" textlink="">
      <xdr:nvSpPr>
        <xdr:cNvPr id="435" name="楕円 434">
          <a:extLst>
            <a:ext uri="{FF2B5EF4-FFF2-40B4-BE49-F238E27FC236}">
              <a16:creationId xmlns:a16="http://schemas.microsoft.com/office/drawing/2014/main" id="{00000000-0008-0000-0A00-0000B3010000}"/>
            </a:ext>
          </a:extLst>
        </xdr:cNvPr>
        <xdr:cNvSpPr/>
      </xdr:nvSpPr>
      <xdr:spPr>
        <a:xfrm>
          <a:off x="8636000" y="1319593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79</xdr:row>
      <xdr:rowOff>39370</xdr:rowOff>
    </xdr:from>
    <xdr:ext cx="469900" cy="252730"/>
    <xdr:sp macro="" textlink="">
      <xdr:nvSpPr>
        <xdr:cNvPr id="436" name="テキスト ボックス 435">
          <a:extLst>
            <a:ext uri="{FF2B5EF4-FFF2-40B4-BE49-F238E27FC236}">
              <a16:creationId xmlns:a16="http://schemas.microsoft.com/office/drawing/2014/main" id="{00000000-0008-0000-0A00-0000B4010000}"/>
            </a:ext>
          </a:extLst>
        </xdr:cNvPr>
        <xdr:cNvSpPr txBox="1"/>
      </xdr:nvSpPr>
      <xdr:spPr>
        <a:xfrm>
          <a:off x="8470900" y="1328674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3,077</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78</xdr:row>
      <xdr:rowOff>117475</xdr:rowOff>
    </xdr:from>
    <xdr:to>
      <xdr:col>46</xdr:col>
      <xdr:colOff>38100</xdr:colOff>
      <xdr:row>79</xdr:row>
      <xdr:rowOff>50165</xdr:rowOff>
    </xdr:to>
    <xdr:sp macro="" textlink="">
      <xdr:nvSpPr>
        <xdr:cNvPr id="437" name="楕円 436">
          <a:extLst>
            <a:ext uri="{FF2B5EF4-FFF2-40B4-BE49-F238E27FC236}">
              <a16:creationId xmlns:a16="http://schemas.microsoft.com/office/drawing/2014/main" id="{00000000-0008-0000-0A00-0000B5010000}"/>
            </a:ext>
          </a:extLst>
        </xdr:cNvPr>
        <xdr:cNvSpPr/>
      </xdr:nvSpPr>
      <xdr:spPr>
        <a:xfrm>
          <a:off x="7842250" y="13197205"/>
          <a:ext cx="8255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79</xdr:row>
      <xdr:rowOff>40640</xdr:rowOff>
    </xdr:from>
    <xdr:ext cx="469900" cy="252730"/>
    <xdr:sp macro="" textlink="">
      <xdr:nvSpPr>
        <xdr:cNvPr id="438" name="テキスト ボックス 437">
          <a:extLst>
            <a:ext uri="{FF2B5EF4-FFF2-40B4-BE49-F238E27FC236}">
              <a16:creationId xmlns:a16="http://schemas.microsoft.com/office/drawing/2014/main" id="{00000000-0008-0000-0A00-0000B6010000}"/>
            </a:ext>
          </a:extLst>
        </xdr:cNvPr>
        <xdr:cNvSpPr txBox="1"/>
      </xdr:nvSpPr>
      <xdr:spPr>
        <a:xfrm>
          <a:off x="7677150" y="1328801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3,021</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78</xdr:row>
      <xdr:rowOff>131445</xdr:rowOff>
    </xdr:from>
    <xdr:to>
      <xdr:col>41</xdr:col>
      <xdr:colOff>101600</xdr:colOff>
      <xdr:row>79</xdr:row>
      <xdr:rowOff>62865</xdr:rowOff>
    </xdr:to>
    <xdr:sp macro="" textlink="">
      <xdr:nvSpPr>
        <xdr:cNvPr id="439" name="楕円 438">
          <a:extLst>
            <a:ext uri="{FF2B5EF4-FFF2-40B4-BE49-F238E27FC236}">
              <a16:creationId xmlns:a16="http://schemas.microsoft.com/office/drawing/2014/main" id="{00000000-0008-0000-0A00-0000B7010000}"/>
            </a:ext>
          </a:extLst>
        </xdr:cNvPr>
        <xdr:cNvSpPr/>
      </xdr:nvSpPr>
      <xdr:spPr>
        <a:xfrm>
          <a:off x="7029450" y="1321117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79</xdr:row>
      <xdr:rowOff>54610</xdr:rowOff>
    </xdr:from>
    <xdr:ext cx="469900" cy="253365"/>
    <xdr:sp macro="" textlink="">
      <xdr:nvSpPr>
        <xdr:cNvPr id="440" name="テキスト ボックス 439">
          <a:extLst>
            <a:ext uri="{FF2B5EF4-FFF2-40B4-BE49-F238E27FC236}">
              <a16:creationId xmlns:a16="http://schemas.microsoft.com/office/drawing/2014/main" id="{00000000-0008-0000-0A00-0000B8010000}"/>
            </a:ext>
          </a:extLst>
        </xdr:cNvPr>
        <xdr:cNvSpPr txBox="1"/>
      </xdr:nvSpPr>
      <xdr:spPr>
        <a:xfrm>
          <a:off x="6864350" y="1330198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2,603</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78</xdr:row>
      <xdr:rowOff>167005</xdr:rowOff>
    </xdr:from>
    <xdr:to>
      <xdr:col>36</xdr:col>
      <xdr:colOff>165100</xdr:colOff>
      <xdr:row>79</xdr:row>
      <xdr:rowOff>98425</xdr:rowOff>
    </xdr:to>
    <xdr:sp macro="" textlink="">
      <xdr:nvSpPr>
        <xdr:cNvPr id="441" name="楕円 440">
          <a:extLst>
            <a:ext uri="{FF2B5EF4-FFF2-40B4-BE49-F238E27FC236}">
              <a16:creationId xmlns:a16="http://schemas.microsoft.com/office/drawing/2014/main" id="{00000000-0008-0000-0A00-0000B9010000}"/>
            </a:ext>
          </a:extLst>
        </xdr:cNvPr>
        <xdr:cNvSpPr/>
      </xdr:nvSpPr>
      <xdr:spPr>
        <a:xfrm>
          <a:off x="6235700" y="1324673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79</xdr:row>
      <xdr:rowOff>90170</xdr:rowOff>
    </xdr:from>
    <xdr:ext cx="469900" cy="250190"/>
    <xdr:sp macro="" textlink="">
      <xdr:nvSpPr>
        <xdr:cNvPr id="442" name="テキスト ボックス 441">
          <a:extLst>
            <a:ext uri="{FF2B5EF4-FFF2-40B4-BE49-F238E27FC236}">
              <a16:creationId xmlns:a16="http://schemas.microsoft.com/office/drawing/2014/main" id="{00000000-0008-0000-0A00-0000BA010000}"/>
            </a:ext>
          </a:extLst>
        </xdr:cNvPr>
        <xdr:cNvSpPr txBox="1"/>
      </xdr:nvSpPr>
      <xdr:spPr>
        <a:xfrm>
          <a:off x="6070600" y="13337540"/>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1,494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55880</xdr:rowOff>
    </xdr:from>
    <xdr:to>
      <xdr:col>59</xdr:col>
      <xdr:colOff>50800</xdr:colOff>
      <xdr:row>85</xdr:row>
      <xdr:rowOff>31115</xdr:rowOff>
    </xdr:to>
    <xdr:sp macro="" textlink="">
      <xdr:nvSpPr>
        <xdr:cNvPr id="443" name="正方形/長方形 442">
          <a:extLst>
            <a:ext uri="{FF2B5EF4-FFF2-40B4-BE49-F238E27FC236}">
              <a16:creationId xmlns:a16="http://schemas.microsoft.com/office/drawing/2014/main" id="{00000000-0008-0000-0A00-0000BB010000}"/>
            </a:ext>
          </a:extLst>
        </xdr:cNvPr>
        <xdr:cNvSpPr/>
      </xdr:nvSpPr>
      <xdr:spPr>
        <a:xfrm>
          <a:off x="5956300" y="139738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55880</xdr:rowOff>
    </xdr:from>
    <xdr:to>
      <xdr:col>43</xdr:col>
      <xdr:colOff>63500</xdr:colOff>
      <xdr:row>86</xdr:row>
      <xdr:rowOff>136525</xdr:rowOff>
    </xdr:to>
    <xdr:sp macro="" textlink="">
      <xdr:nvSpPr>
        <xdr:cNvPr id="444" name="正方形/長方形 443">
          <a:extLst>
            <a:ext uri="{FF2B5EF4-FFF2-40B4-BE49-F238E27FC236}">
              <a16:creationId xmlns:a16="http://schemas.microsoft.com/office/drawing/2014/main" id="{00000000-0008-0000-0A00-0000BC010000}"/>
            </a:ext>
          </a:extLst>
        </xdr:cNvPr>
        <xdr:cNvSpPr/>
      </xdr:nvSpPr>
      <xdr:spPr>
        <a:xfrm>
          <a:off x="606425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86995</xdr:rowOff>
    </xdr:from>
    <xdr:to>
      <xdr:col>43</xdr:col>
      <xdr:colOff>63500</xdr:colOff>
      <xdr:row>88</xdr:row>
      <xdr:rowOff>0</xdr:rowOff>
    </xdr:to>
    <xdr:sp macro="" textlink="">
      <xdr:nvSpPr>
        <xdr:cNvPr id="445" name="正方形/長方形 444">
          <a:extLst>
            <a:ext uri="{FF2B5EF4-FFF2-40B4-BE49-F238E27FC236}">
              <a16:creationId xmlns:a16="http://schemas.microsoft.com/office/drawing/2014/main" id="{00000000-0008-0000-0A00-0000BD010000}"/>
            </a:ext>
          </a:extLst>
        </xdr:cNvPr>
        <xdr:cNvSpPr/>
      </xdr:nvSpPr>
      <xdr:spPr>
        <a:xfrm>
          <a:off x="606425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48/108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55880</xdr:rowOff>
    </xdr:from>
    <xdr:to>
      <xdr:col>48</xdr:col>
      <xdr:colOff>127000</xdr:colOff>
      <xdr:row>86</xdr:row>
      <xdr:rowOff>136525</xdr:rowOff>
    </xdr:to>
    <xdr:sp macro="" textlink="">
      <xdr:nvSpPr>
        <xdr:cNvPr id="446" name="正方形/長方形 445">
          <a:extLst>
            <a:ext uri="{FF2B5EF4-FFF2-40B4-BE49-F238E27FC236}">
              <a16:creationId xmlns:a16="http://schemas.microsoft.com/office/drawing/2014/main" id="{00000000-0008-0000-0A00-0000BE010000}"/>
            </a:ext>
          </a:extLst>
        </xdr:cNvPr>
        <xdr:cNvSpPr/>
      </xdr:nvSpPr>
      <xdr:spPr>
        <a:xfrm>
          <a:off x="69850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86995</xdr:rowOff>
    </xdr:from>
    <xdr:to>
      <xdr:col>48</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A00-0000BF010000}"/>
            </a:ext>
          </a:extLst>
        </xdr:cNvPr>
        <xdr:cNvSpPr/>
      </xdr:nvSpPr>
      <xdr:spPr>
        <a:xfrm>
          <a:off x="69850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51,628</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55880</xdr:rowOff>
    </xdr:from>
    <xdr:to>
      <xdr:col>54</xdr:col>
      <xdr:colOff>127000</xdr:colOff>
      <xdr:row>86</xdr:row>
      <xdr:rowOff>136525</xdr:rowOff>
    </xdr:to>
    <xdr:sp macro="" textlink="">
      <xdr:nvSpPr>
        <xdr:cNvPr id="448" name="正方形/長方形 447">
          <a:extLst>
            <a:ext uri="{FF2B5EF4-FFF2-40B4-BE49-F238E27FC236}">
              <a16:creationId xmlns:a16="http://schemas.microsoft.com/office/drawing/2014/main" id="{00000000-0008-0000-0A00-0000C0010000}"/>
            </a:ext>
          </a:extLst>
        </xdr:cNvPr>
        <xdr:cNvSpPr/>
      </xdr:nvSpPr>
      <xdr:spPr>
        <a:xfrm>
          <a:off x="80137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46</xdr:col>
      <xdr:colOff>127000</xdr:colOff>
      <xdr:row>86</xdr:row>
      <xdr:rowOff>86995</xdr:rowOff>
    </xdr:from>
    <xdr:to>
      <xdr:col>54</xdr:col>
      <xdr:colOff>127000</xdr:colOff>
      <xdr:row>88</xdr:row>
      <xdr:rowOff>0</xdr:rowOff>
    </xdr:to>
    <xdr:sp macro="" textlink="">
      <xdr:nvSpPr>
        <xdr:cNvPr id="449" name="正方形/長方形 448">
          <a:extLst>
            <a:ext uri="{FF2B5EF4-FFF2-40B4-BE49-F238E27FC236}">
              <a16:creationId xmlns:a16="http://schemas.microsoft.com/office/drawing/2014/main" id="{00000000-0008-0000-0A00-0000C1010000}"/>
            </a:ext>
          </a:extLst>
        </xdr:cNvPr>
        <xdr:cNvSpPr/>
      </xdr:nvSpPr>
      <xdr:spPr>
        <a:xfrm>
          <a:off x="80137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37,266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24765</xdr:rowOff>
    </xdr:from>
    <xdr:to>
      <xdr:col>59</xdr:col>
      <xdr:colOff>50800</xdr:colOff>
      <xdr:row>101</xdr:row>
      <xdr:rowOff>82550</xdr:rowOff>
    </xdr:to>
    <xdr:sp macro="" textlink="">
      <xdr:nvSpPr>
        <xdr:cNvPr id="450" name="正方形/長方形 449">
          <a:extLst>
            <a:ext uri="{FF2B5EF4-FFF2-40B4-BE49-F238E27FC236}">
              <a16:creationId xmlns:a16="http://schemas.microsoft.com/office/drawing/2014/main" id="{00000000-0008-0000-0A00-0000C2010000}"/>
            </a:ext>
          </a:extLst>
        </xdr:cNvPr>
        <xdr:cNvSpPr/>
      </xdr:nvSpPr>
      <xdr:spPr>
        <a:xfrm>
          <a:off x="5956300" y="14780895"/>
          <a:ext cx="421005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5715</xdr:rowOff>
    </xdr:from>
    <xdr:ext cx="346075" cy="219710"/>
    <xdr:sp macro="" textlink="">
      <xdr:nvSpPr>
        <xdr:cNvPr id="451" name="テキスト ボックス 450">
          <a:extLst>
            <a:ext uri="{FF2B5EF4-FFF2-40B4-BE49-F238E27FC236}">
              <a16:creationId xmlns:a16="http://schemas.microsoft.com/office/drawing/2014/main" id="{00000000-0008-0000-0A00-0000C3010000}"/>
            </a:ext>
          </a:extLst>
        </xdr:cNvPr>
        <xdr:cNvSpPr txBox="1"/>
      </xdr:nvSpPr>
      <xdr:spPr>
        <a:xfrm>
          <a:off x="5918200" y="14594205"/>
          <a:ext cx="34607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2" name="直線コネクタ 451">
          <a:extLst>
            <a:ext uri="{FF2B5EF4-FFF2-40B4-BE49-F238E27FC236}">
              <a16:creationId xmlns:a16="http://schemas.microsoft.com/office/drawing/2014/main" id="{00000000-0008-0000-0A00-0000C4010000}"/>
            </a:ext>
          </a:extLst>
        </xdr:cNvPr>
        <xdr:cNvCxnSpPr/>
      </xdr:nvCxnSpPr>
      <xdr:spPr>
        <a:xfrm>
          <a:off x="5956300" y="17056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100</xdr:row>
      <xdr:rowOff>111760</xdr:rowOff>
    </xdr:from>
    <xdr:ext cx="245110" cy="255270"/>
    <xdr:sp macro="" textlink="">
      <xdr:nvSpPr>
        <xdr:cNvPr id="453" name="テキスト ボックス 452">
          <a:extLst>
            <a:ext uri="{FF2B5EF4-FFF2-40B4-BE49-F238E27FC236}">
              <a16:creationId xmlns:a16="http://schemas.microsoft.com/office/drawing/2014/main" id="{00000000-0008-0000-0A00-0000C5010000}"/>
            </a:ext>
          </a:extLst>
        </xdr:cNvPr>
        <xdr:cNvSpPr txBox="1"/>
      </xdr:nvSpPr>
      <xdr:spPr>
        <a:xfrm>
          <a:off x="5726430" y="169138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54" name="直線コネクタ 453">
          <a:extLst>
            <a:ext uri="{FF2B5EF4-FFF2-40B4-BE49-F238E27FC236}">
              <a16:creationId xmlns:a16="http://schemas.microsoft.com/office/drawing/2014/main" id="{00000000-0008-0000-0A00-0000C6010000}"/>
            </a:ext>
          </a:extLst>
        </xdr:cNvPr>
        <xdr:cNvCxnSpPr/>
      </xdr:nvCxnSpPr>
      <xdr:spPr>
        <a:xfrm>
          <a:off x="5956300" y="165989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97</xdr:row>
      <xdr:rowOff>168910</xdr:rowOff>
    </xdr:from>
    <xdr:ext cx="527685" cy="255270"/>
    <xdr:sp macro="" textlink="">
      <xdr:nvSpPr>
        <xdr:cNvPr id="455" name="テキスト ボックス 454">
          <a:extLst>
            <a:ext uri="{FF2B5EF4-FFF2-40B4-BE49-F238E27FC236}">
              <a16:creationId xmlns:a16="http://schemas.microsoft.com/office/drawing/2014/main" id="{00000000-0008-0000-0A00-0000C7010000}"/>
            </a:ext>
          </a:extLst>
        </xdr:cNvPr>
        <xdr:cNvSpPr txBox="1"/>
      </xdr:nvSpPr>
      <xdr:spPr>
        <a:xfrm>
          <a:off x="5481955" y="16456660"/>
          <a:ext cx="52768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6" name="直線コネクタ 455">
          <a:extLst>
            <a:ext uri="{FF2B5EF4-FFF2-40B4-BE49-F238E27FC236}">
              <a16:creationId xmlns:a16="http://schemas.microsoft.com/office/drawing/2014/main" id="{00000000-0008-0000-0A00-0000C8010000}"/>
            </a:ext>
          </a:extLst>
        </xdr:cNvPr>
        <xdr:cNvCxnSpPr/>
      </xdr:nvCxnSpPr>
      <xdr:spPr>
        <a:xfrm>
          <a:off x="5956300" y="161417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95</xdr:row>
      <xdr:rowOff>54610</xdr:rowOff>
    </xdr:from>
    <xdr:ext cx="527685" cy="255270"/>
    <xdr:sp macro="" textlink="">
      <xdr:nvSpPr>
        <xdr:cNvPr id="457" name="テキスト ボックス 456">
          <a:extLst>
            <a:ext uri="{FF2B5EF4-FFF2-40B4-BE49-F238E27FC236}">
              <a16:creationId xmlns:a16="http://schemas.microsoft.com/office/drawing/2014/main" id="{00000000-0008-0000-0A00-0000C9010000}"/>
            </a:ext>
          </a:extLst>
        </xdr:cNvPr>
        <xdr:cNvSpPr txBox="1"/>
      </xdr:nvSpPr>
      <xdr:spPr>
        <a:xfrm>
          <a:off x="5481955" y="15999460"/>
          <a:ext cx="52768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8" name="直線コネクタ 457">
          <a:extLst>
            <a:ext uri="{FF2B5EF4-FFF2-40B4-BE49-F238E27FC236}">
              <a16:creationId xmlns:a16="http://schemas.microsoft.com/office/drawing/2014/main" id="{00000000-0008-0000-0A00-0000CA010000}"/>
            </a:ext>
          </a:extLst>
        </xdr:cNvPr>
        <xdr:cNvCxnSpPr/>
      </xdr:nvCxnSpPr>
      <xdr:spPr>
        <a:xfrm>
          <a:off x="5956300" y="156845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92</xdr:row>
      <xdr:rowOff>111760</xdr:rowOff>
    </xdr:from>
    <xdr:ext cx="527685" cy="255270"/>
    <xdr:sp macro="" textlink="">
      <xdr:nvSpPr>
        <xdr:cNvPr id="459" name="テキスト ボックス 458">
          <a:extLst>
            <a:ext uri="{FF2B5EF4-FFF2-40B4-BE49-F238E27FC236}">
              <a16:creationId xmlns:a16="http://schemas.microsoft.com/office/drawing/2014/main" id="{00000000-0008-0000-0A00-0000CB010000}"/>
            </a:ext>
          </a:extLst>
        </xdr:cNvPr>
        <xdr:cNvSpPr txBox="1"/>
      </xdr:nvSpPr>
      <xdr:spPr>
        <a:xfrm>
          <a:off x="5481955" y="15542260"/>
          <a:ext cx="52768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136525</xdr:rowOff>
    </xdr:from>
    <xdr:to>
      <xdr:col>59</xdr:col>
      <xdr:colOff>50800</xdr:colOff>
      <xdr:row>90</xdr:row>
      <xdr:rowOff>136525</xdr:rowOff>
    </xdr:to>
    <xdr:cxnSp macro="">
      <xdr:nvCxnSpPr>
        <xdr:cNvPr id="460" name="直線コネクタ 459">
          <a:extLst>
            <a:ext uri="{FF2B5EF4-FFF2-40B4-BE49-F238E27FC236}">
              <a16:creationId xmlns:a16="http://schemas.microsoft.com/office/drawing/2014/main" id="{00000000-0008-0000-0A00-0000CC010000}"/>
            </a:ext>
          </a:extLst>
        </xdr:cNvPr>
        <xdr:cNvCxnSpPr/>
      </xdr:nvCxnSpPr>
      <xdr:spPr>
        <a:xfrm>
          <a:off x="5956300" y="1522793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89</xdr:row>
      <xdr:rowOff>165100</xdr:rowOff>
    </xdr:from>
    <xdr:ext cx="527685" cy="251460"/>
    <xdr:sp macro="" textlink="">
      <xdr:nvSpPr>
        <xdr:cNvPr id="461" name="テキスト ボックス 460">
          <a:extLst>
            <a:ext uri="{FF2B5EF4-FFF2-40B4-BE49-F238E27FC236}">
              <a16:creationId xmlns:a16="http://schemas.microsoft.com/office/drawing/2014/main" id="{00000000-0008-0000-0A00-0000CD010000}"/>
            </a:ext>
          </a:extLst>
        </xdr:cNvPr>
        <xdr:cNvSpPr txBox="1"/>
      </xdr:nvSpPr>
      <xdr:spPr>
        <a:xfrm>
          <a:off x="5481955" y="15088870"/>
          <a:ext cx="5276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24765</xdr:rowOff>
    </xdr:from>
    <xdr:to>
      <xdr:col>59</xdr:col>
      <xdr:colOff>50800</xdr:colOff>
      <xdr:row>88</xdr:row>
      <xdr:rowOff>24765</xdr:rowOff>
    </xdr:to>
    <xdr:cxnSp macro="">
      <xdr:nvCxnSpPr>
        <xdr:cNvPr id="462" name="直線コネクタ 461">
          <a:extLst>
            <a:ext uri="{FF2B5EF4-FFF2-40B4-BE49-F238E27FC236}">
              <a16:creationId xmlns:a16="http://schemas.microsoft.com/office/drawing/2014/main" id="{00000000-0008-0000-0A00-0000CE010000}"/>
            </a:ext>
          </a:extLst>
        </xdr:cNvPr>
        <xdr:cNvCxnSpPr/>
      </xdr:nvCxnSpPr>
      <xdr:spPr>
        <a:xfrm>
          <a:off x="5956300" y="147808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53340</xdr:rowOff>
    </xdr:from>
    <xdr:ext cx="595630" cy="249555"/>
    <xdr:sp macro="" textlink="">
      <xdr:nvSpPr>
        <xdr:cNvPr id="463" name="テキスト ボックス 462">
          <a:extLst>
            <a:ext uri="{FF2B5EF4-FFF2-40B4-BE49-F238E27FC236}">
              <a16:creationId xmlns:a16="http://schemas.microsoft.com/office/drawing/2014/main" id="{00000000-0008-0000-0A00-0000CF010000}"/>
            </a:ext>
          </a:extLst>
        </xdr:cNvPr>
        <xdr:cNvSpPr txBox="1"/>
      </xdr:nvSpPr>
      <xdr:spPr>
        <a:xfrm>
          <a:off x="5417820" y="1464183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24765</xdr:rowOff>
    </xdr:from>
    <xdr:to>
      <xdr:col>59</xdr:col>
      <xdr:colOff>50800</xdr:colOff>
      <xdr:row>101</xdr:row>
      <xdr:rowOff>82550</xdr:rowOff>
    </xdr:to>
    <xdr:sp macro="" textlink="">
      <xdr:nvSpPr>
        <xdr:cNvPr id="464" name="土木費グラフ枠">
          <a:extLst>
            <a:ext uri="{FF2B5EF4-FFF2-40B4-BE49-F238E27FC236}">
              <a16:creationId xmlns:a16="http://schemas.microsoft.com/office/drawing/2014/main" id="{00000000-0008-0000-0A00-0000D0010000}"/>
            </a:ext>
          </a:extLst>
        </xdr:cNvPr>
        <xdr:cNvSpPr/>
      </xdr:nvSpPr>
      <xdr:spPr>
        <a:xfrm>
          <a:off x="5956300" y="14780895"/>
          <a:ext cx="421005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90</xdr:row>
      <xdr:rowOff>10160</xdr:rowOff>
    </xdr:from>
    <xdr:to>
      <xdr:col>54</xdr:col>
      <xdr:colOff>171450</xdr:colOff>
      <xdr:row>98</xdr:row>
      <xdr:rowOff>162560</xdr:rowOff>
    </xdr:to>
    <xdr:cxnSp macro="">
      <xdr:nvCxnSpPr>
        <xdr:cNvPr id="465" name="直線コネクタ 464">
          <a:extLst>
            <a:ext uri="{FF2B5EF4-FFF2-40B4-BE49-F238E27FC236}">
              <a16:creationId xmlns:a16="http://schemas.microsoft.com/office/drawing/2014/main" id="{00000000-0008-0000-0A00-0000D1010000}"/>
            </a:ext>
          </a:extLst>
        </xdr:cNvPr>
        <xdr:cNvCxnSpPr/>
      </xdr:nvCxnSpPr>
      <xdr:spPr>
        <a:xfrm flipV="1">
          <a:off x="9429750" y="15101570"/>
          <a:ext cx="0" cy="15201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166370</xdr:rowOff>
    </xdr:from>
    <xdr:ext cx="530860" cy="255270"/>
    <xdr:sp macro="" textlink="">
      <xdr:nvSpPr>
        <xdr:cNvPr id="466" name="土木費最小値テキスト">
          <a:extLst>
            <a:ext uri="{FF2B5EF4-FFF2-40B4-BE49-F238E27FC236}">
              <a16:creationId xmlns:a16="http://schemas.microsoft.com/office/drawing/2014/main" id="{00000000-0008-0000-0A00-0000D2010000}"/>
            </a:ext>
          </a:extLst>
        </xdr:cNvPr>
        <xdr:cNvSpPr txBox="1"/>
      </xdr:nvSpPr>
      <xdr:spPr>
        <a:xfrm>
          <a:off x="9480550" y="1662557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19,006</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162560</xdr:rowOff>
    </xdr:from>
    <xdr:to>
      <xdr:col>55</xdr:col>
      <xdr:colOff>88900</xdr:colOff>
      <xdr:row>98</xdr:row>
      <xdr:rowOff>162560</xdr:rowOff>
    </xdr:to>
    <xdr:cxnSp macro="">
      <xdr:nvCxnSpPr>
        <xdr:cNvPr id="467" name="直線コネクタ 466">
          <a:extLst>
            <a:ext uri="{FF2B5EF4-FFF2-40B4-BE49-F238E27FC236}">
              <a16:creationId xmlns:a16="http://schemas.microsoft.com/office/drawing/2014/main" id="{00000000-0008-0000-0A00-0000D3010000}"/>
            </a:ext>
          </a:extLst>
        </xdr:cNvPr>
        <xdr:cNvCxnSpPr/>
      </xdr:nvCxnSpPr>
      <xdr:spPr>
        <a:xfrm>
          <a:off x="9359900" y="1662176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125730</xdr:rowOff>
    </xdr:from>
    <xdr:ext cx="530860" cy="250190"/>
    <xdr:sp macro="" textlink="">
      <xdr:nvSpPr>
        <xdr:cNvPr id="468" name="土木費最大値テキスト">
          <a:extLst>
            <a:ext uri="{FF2B5EF4-FFF2-40B4-BE49-F238E27FC236}">
              <a16:creationId xmlns:a16="http://schemas.microsoft.com/office/drawing/2014/main" id="{00000000-0008-0000-0A00-0000D4010000}"/>
            </a:ext>
          </a:extLst>
        </xdr:cNvPr>
        <xdr:cNvSpPr txBox="1"/>
      </xdr:nvSpPr>
      <xdr:spPr>
        <a:xfrm>
          <a:off x="9480550" y="14881860"/>
          <a:ext cx="5308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85,679</a:t>
          </a:r>
          <a:endParaRPr kumimoji="1" lang="ja-JP" altLang="en-US" sz="1000" b="1">
            <a:latin typeface="ＭＳ Ｐゴシック"/>
          </a:endParaRPr>
        </a:p>
      </xdr:txBody>
    </xdr:sp>
    <xdr:clientData/>
  </xdr:oneCellAnchor>
  <xdr:twoCellAnchor>
    <xdr:from>
      <xdr:col>54</xdr:col>
      <xdr:colOff>101600</xdr:colOff>
      <xdr:row>90</xdr:row>
      <xdr:rowOff>10160</xdr:rowOff>
    </xdr:from>
    <xdr:to>
      <xdr:col>55</xdr:col>
      <xdr:colOff>88900</xdr:colOff>
      <xdr:row>90</xdr:row>
      <xdr:rowOff>10160</xdr:rowOff>
    </xdr:to>
    <xdr:cxnSp macro="">
      <xdr:nvCxnSpPr>
        <xdr:cNvPr id="469" name="直線コネクタ 468">
          <a:extLst>
            <a:ext uri="{FF2B5EF4-FFF2-40B4-BE49-F238E27FC236}">
              <a16:creationId xmlns:a16="http://schemas.microsoft.com/office/drawing/2014/main" id="{00000000-0008-0000-0A00-0000D5010000}"/>
            </a:ext>
          </a:extLst>
        </xdr:cNvPr>
        <xdr:cNvCxnSpPr/>
      </xdr:nvCxnSpPr>
      <xdr:spPr>
        <a:xfrm>
          <a:off x="9359900" y="1510157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9525</xdr:rowOff>
    </xdr:from>
    <xdr:to>
      <xdr:col>55</xdr:col>
      <xdr:colOff>0</xdr:colOff>
      <xdr:row>96</xdr:row>
      <xdr:rowOff>100965</xdr:rowOff>
    </xdr:to>
    <xdr:cxnSp macro="">
      <xdr:nvCxnSpPr>
        <xdr:cNvPr id="470" name="直線コネクタ 469">
          <a:extLst>
            <a:ext uri="{FF2B5EF4-FFF2-40B4-BE49-F238E27FC236}">
              <a16:creationId xmlns:a16="http://schemas.microsoft.com/office/drawing/2014/main" id="{00000000-0008-0000-0A00-0000D6010000}"/>
            </a:ext>
          </a:extLst>
        </xdr:cNvPr>
        <xdr:cNvCxnSpPr/>
      </xdr:nvCxnSpPr>
      <xdr:spPr>
        <a:xfrm>
          <a:off x="8686800" y="16125825"/>
          <a:ext cx="74295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152400</xdr:rowOff>
    </xdr:from>
    <xdr:ext cx="530860" cy="259080"/>
    <xdr:sp macro="" textlink="">
      <xdr:nvSpPr>
        <xdr:cNvPr id="471" name="土木費平均値テキスト">
          <a:extLst>
            <a:ext uri="{FF2B5EF4-FFF2-40B4-BE49-F238E27FC236}">
              <a16:creationId xmlns:a16="http://schemas.microsoft.com/office/drawing/2014/main" id="{00000000-0008-0000-0A00-0000D7010000}"/>
            </a:ext>
          </a:extLst>
        </xdr:cNvPr>
        <xdr:cNvSpPr txBox="1"/>
      </xdr:nvSpPr>
      <xdr:spPr>
        <a:xfrm>
          <a:off x="9480550" y="15925800"/>
          <a:ext cx="5308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40,729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95</xdr:row>
      <xdr:rowOff>129540</xdr:rowOff>
    </xdr:from>
    <xdr:to>
      <xdr:col>55</xdr:col>
      <xdr:colOff>50800</xdr:colOff>
      <xdr:row>96</xdr:row>
      <xdr:rowOff>59690</xdr:rowOff>
    </xdr:to>
    <xdr:sp macro="" textlink="">
      <xdr:nvSpPr>
        <xdr:cNvPr id="472" name="フローチャート: 判断 471">
          <a:extLst>
            <a:ext uri="{FF2B5EF4-FFF2-40B4-BE49-F238E27FC236}">
              <a16:creationId xmlns:a16="http://schemas.microsoft.com/office/drawing/2014/main" id="{00000000-0008-0000-0A00-0000D8010000}"/>
            </a:ext>
          </a:extLst>
        </xdr:cNvPr>
        <xdr:cNvSpPr/>
      </xdr:nvSpPr>
      <xdr:spPr>
        <a:xfrm>
          <a:off x="9398000" y="1607439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95</xdr:row>
      <xdr:rowOff>89535</xdr:rowOff>
    </xdr:from>
    <xdr:to>
      <xdr:col>50</xdr:col>
      <xdr:colOff>114300</xdr:colOff>
      <xdr:row>96</xdr:row>
      <xdr:rowOff>9525</xdr:rowOff>
    </xdr:to>
    <xdr:cxnSp macro="">
      <xdr:nvCxnSpPr>
        <xdr:cNvPr id="473" name="直線コネクタ 472">
          <a:extLst>
            <a:ext uri="{FF2B5EF4-FFF2-40B4-BE49-F238E27FC236}">
              <a16:creationId xmlns:a16="http://schemas.microsoft.com/office/drawing/2014/main" id="{00000000-0008-0000-0A00-0000D9010000}"/>
            </a:ext>
          </a:extLst>
        </xdr:cNvPr>
        <xdr:cNvCxnSpPr/>
      </xdr:nvCxnSpPr>
      <xdr:spPr>
        <a:xfrm>
          <a:off x="7886700" y="16034385"/>
          <a:ext cx="8001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126365</xdr:rowOff>
    </xdr:from>
    <xdr:to>
      <xdr:col>50</xdr:col>
      <xdr:colOff>165100</xdr:colOff>
      <xdr:row>96</xdr:row>
      <xdr:rowOff>56515</xdr:rowOff>
    </xdr:to>
    <xdr:sp macro="" textlink="">
      <xdr:nvSpPr>
        <xdr:cNvPr id="474" name="フローチャート: 判断 473">
          <a:extLst>
            <a:ext uri="{FF2B5EF4-FFF2-40B4-BE49-F238E27FC236}">
              <a16:creationId xmlns:a16="http://schemas.microsoft.com/office/drawing/2014/main" id="{00000000-0008-0000-0A00-0000DA010000}"/>
            </a:ext>
          </a:extLst>
        </xdr:cNvPr>
        <xdr:cNvSpPr/>
      </xdr:nvSpPr>
      <xdr:spPr>
        <a:xfrm>
          <a:off x="8636000" y="16071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94</xdr:row>
      <xdr:rowOff>73025</xdr:rowOff>
    </xdr:from>
    <xdr:ext cx="534670" cy="259080"/>
    <xdr:sp macro="" textlink="">
      <xdr:nvSpPr>
        <xdr:cNvPr id="475" name="テキスト ボックス 474">
          <a:extLst>
            <a:ext uri="{FF2B5EF4-FFF2-40B4-BE49-F238E27FC236}">
              <a16:creationId xmlns:a16="http://schemas.microsoft.com/office/drawing/2014/main" id="{00000000-0008-0000-0A00-0000DB010000}"/>
            </a:ext>
          </a:extLst>
        </xdr:cNvPr>
        <xdr:cNvSpPr txBox="1"/>
      </xdr:nvSpPr>
      <xdr:spPr>
        <a:xfrm>
          <a:off x="8438515" y="158464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40,872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95</xdr:row>
      <xdr:rowOff>89535</xdr:rowOff>
    </xdr:from>
    <xdr:to>
      <xdr:col>45</xdr:col>
      <xdr:colOff>171450</xdr:colOff>
      <xdr:row>97</xdr:row>
      <xdr:rowOff>86995</xdr:rowOff>
    </xdr:to>
    <xdr:cxnSp macro="">
      <xdr:nvCxnSpPr>
        <xdr:cNvPr id="476" name="直線コネクタ 475">
          <a:extLst>
            <a:ext uri="{FF2B5EF4-FFF2-40B4-BE49-F238E27FC236}">
              <a16:creationId xmlns:a16="http://schemas.microsoft.com/office/drawing/2014/main" id="{00000000-0008-0000-0A00-0000DC010000}"/>
            </a:ext>
          </a:extLst>
        </xdr:cNvPr>
        <xdr:cNvCxnSpPr/>
      </xdr:nvCxnSpPr>
      <xdr:spPr>
        <a:xfrm flipV="1">
          <a:off x="7080250" y="16034385"/>
          <a:ext cx="806450" cy="340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137795</xdr:rowOff>
    </xdr:from>
    <xdr:to>
      <xdr:col>46</xdr:col>
      <xdr:colOff>38100</xdr:colOff>
      <xdr:row>96</xdr:row>
      <xdr:rowOff>67945</xdr:rowOff>
    </xdr:to>
    <xdr:sp macro="" textlink="">
      <xdr:nvSpPr>
        <xdr:cNvPr id="477" name="フローチャート: 判断 476">
          <a:extLst>
            <a:ext uri="{FF2B5EF4-FFF2-40B4-BE49-F238E27FC236}">
              <a16:creationId xmlns:a16="http://schemas.microsoft.com/office/drawing/2014/main" id="{00000000-0008-0000-0A00-0000DD010000}"/>
            </a:ext>
          </a:extLst>
        </xdr:cNvPr>
        <xdr:cNvSpPr/>
      </xdr:nvSpPr>
      <xdr:spPr>
        <a:xfrm>
          <a:off x="7842250" y="1608264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96</xdr:row>
      <xdr:rowOff>59055</xdr:rowOff>
    </xdr:from>
    <xdr:ext cx="530860" cy="259080"/>
    <xdr:sp macro="" textlink="">
      <xdr:nvSpPr>
        <xdr:cNvPr id="478" name="テキスト ボックス 477">
          <a:extLst>
            <a:ext uri="{FF2B5EF4-FFF2-40B4-BE49-F238E27FC236}">
              <a16:creationId xmlns:a16="http://schemas.microsoft.com/office/drawing/2014/main" id="{00000000-0008-0000-0A00-0000DE010000}"/>
            </a:ext>
          </a:extLst>
        </xdr:cNvPr>
        <xdr:cNvSpPr txBox="1"/>
      </xdr:nvSpPr>
      <xdr:spPr>
        <a:xfrm>
          <a:off x="7644765" y="1617535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40,369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97</xdr:row>
      <xdr:rowOff>22225</xdr:rowOff>
    </xdr:from>
    <xdr:to>
      <xdr:col>41</xdr:col>
      <xdr:colOff>50800</xdr:colOff>
      <xdr:row>97</xdr:row>
      <xdr:rowOff>86995</xdr:rowOff>
    </xdr:to>
    <xdr:cxnSp macro="">
      <xdr:nvCxnSpPr>
        <xdr:cNvPr id="479" name="直線コネクタ 478">
          <a:extLst>
            <a:ext uri="{FF2B5EF4-FFF2-40B4-BE49-F238E27FC236}">
              <a16:creationId xmlns:a16="http://schemas.microsoft.com/office/drawing/2014/main" id="{00000000-0008-0000-0A00-0000DF010000}"/>
            </a:ext>
          </a:extLst>
        </xdr:cNvPr>
        <xdr:cNvCxnSpPr/>
      </xdr:nvCxnSpPr>
      <xdr:spPr>
        <a:xfrm>
          <a:off x="6286500" y="16309975"/>
          <a:ext cx="79375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1270</xdr:rowOff>
    </xdr:from>
    <xdr:to>
      <xdr:col>41</xdr:col>
      <xdr:colOff>101600</xdr:colOff>
      <xdr:row>96</xdr:row>
      <xdr:rowOff>102870</xdr:rowOff>
    </xdr:to>
    <xdr:sp macro="" textlink="">
      <xdr:nvSpPr>
        <xdr:cNvPr id="480" name="フローチャート: 判断 479">
          <a:extLst>
            <a:ext uri="{FF2B5EF4-FFF2-40B4-BE49-F238E27FC236}">
              <a16:creationId xmlns:a16="http://schemas.microsoft.com/office/drawing/2014/main" id="{00000000-0008-0000-0A00-0000E0010000}"/>
            </a:ext>
          </a:extLst>
        </xdr:cNvPr>
        <xdr:cNvSpPr/>
      </xdr:nvSpPr>
      <xdr:spPr>
        <a:xfrm>
          <a:off x="7029450" y="16117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94</xdr:row>
      <xdr:rowOff>119380</xdr:rowOff>
    </xdr:from>
    <xdr:ext cx="530860" cy="259080"/>
    <xdr:sp macro="" textlink="">
      <xdr:nvSpPr>
        <xdr:cNvPr id="481" name="テキスト ボックス 480">
          <a:extLst>
            <a:ext uri="{FF2B5EF4-FFF2-40B4-BE49-F238E27FC236}">
              <a16:creationId xmlns:a16="http://schemas.microsoft.com/office/drawing/2014/main" id="{00000000-0008-0000-0A00-0000E1010000}"/>
            </a:ext>
          </a:extLst>
        </xdr:cNvPr>
        <xdr:cNvSpPr txBox="1"/>
      </xdr:nvSpPr>
      <xdr:spPr>
        <a:xfrm>
          <a:off x="6851015" y="1589278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38,828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96</xdr:row>
      <xdr:rowOff>15875</xdr:rowOff>
    </xdr:from>
    <xdr:to>
      <xdr:col>36</xdr:col>
      <xdr:colOff>165100</xdr:colOff>
      <xdr:row>96</xdr:row>
      <xdr:rowOff>117475</xdr:rowOff>
    </xdr:to>
    <xdr:sp macro="" textlink="">
      <xdr:nvSpPr>
        <xdr:cNvPr id="482" name="フローチャート: 判断 481">
          <a:extLst>
            <a:ext uri="{FF2B5EF4-FFF2-40B4-BE49-F238E27FC236}">
              <a16:creationId xmlns:a16="http://schemas.microsoft.com/office/drawing/2014/main" id="{00000000-0008-0000-0A00-0000E2010000}"/>
            </a:ext>
          </a:extLst>
        </xdr:cNvPr>
        <xdr:cNvSpPr/>
      </xdr:nvSpPr>
      <xdr:spPr>
        <a:xfrm>
          <a:off x="6235700" y="16132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94</xdr:row>
      <xdr:rowOff>133985</xdr:rowOff>
    </xdr:from>
    <xdr:ext cx="534670" cy="255270"/>
    <xdr:sp macro="" textlink="">
      <xdr:nvSpPr>
        <xdr:cNvPr id="483" name="テキスト ボックス 482">
          <a:extLst>
            <a:ext uri="{FF2B5EF4-FFF2-40B4-BE49-F238E27FC236}">
              <a16:creationId xmlns:a16="http://schemas.microsoft.com/office/drawing/2014/main" id="{00000000-0008-0000-0A00-0000E3010000}"/>
            </a:ext>
          </a:extLst>
        </xdr:cNvPr>
        <xdr:cNvSpPr txBox="1"/>
      </xdr:nvSpPr>
      <xdr:spPr>
        <a:xfrm>
          <a:off x="6038215" y="15907385"/>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38,197</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84" name="テキスト ボックス 483">
          <a:extLst>
            <a:ext uri="{FF2B5EF4-FFF2-40B4-BE49-F238E27FC236}">
              <a16:creationId xmlns:a16="http://schemas.microsoft.com/office/drawing/2014/main" id="{00000000-0008-0000-0A00-0000E4010000}"/>
            </a:ext>
          </a:extLst>
        </xdr:cNvPr>
        <xdr:cNvSpPr txBox="1"/>
      </xdr:nvSpPr>
      <xdr:spPr>
        <a:xfrm>
          <a:off x="92583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85" name="テキスト ボックス 484">
          <a:extLst>
            <a:ext uri="{FF2B5EF4-FFF2-40B4-BE49-F238E27FC236}">
              <a16:creationId xmlns:a16="http://schemas.microsoft.com/office/drawing/2014/main" id="{00000000-0008-0000-0A00-0000E5010000}"/>
            </a:ext>
          </a:extLst>
        </xdr:cNvPr>
        <xdr:cNvSpPr txBox="1"/>
      </xdr:nvSpPr>
      <xdr:spPr>
        <a:xfrm>
          <a:off x="85153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171450</xdr:colOff>
      <xdr:row>101</xdr:row>
      <xdr:rowOff>80010</xdr:rowOff>
    </xdr:from>
    <xdr:ext cx="762000" cy="259080"/>
    <xdr:sp macro="" textlink="">
      <xdr:nvSpPr>
        <xdr:cNvPr id="486" name="テキスト ボックス 485">
          <a:extLst>
            <a:ext uri="{FF2B5EF4-FFF2-40B4-BE49-F238E27FC236}">
              <a16:creationId xmlns:a16="http://schemas.microsoft.com/office/drawing/2014/main" id="{00000000-0008-0000-0A00-0000E6010000}"/>
            </a:ext>
          </a:extLst>
        </xdr:cNvPr>
        <xdr:cNvSpPr txBox="1"/>
      </xdr:nvSpPr>
      <xdr:spPr>
        <a:xfrm>
          <a:off x="77152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58190" cy="259080"/>
    <xdr:sp macro="" textlink="">
      <xdr:nvSpPr>
        <xdr:cNvPr id="487" name="テキスト ボックス 486">
          <a:extLst>
            <a:ext uri="{FF2B5EF4-FFF2-40B4-BE49-F238E27FC236}">
              <a16:creationId xmlns:a16="http://schemas.microsoft.com/office/drawing/2014/main" id="{00000000-0008-0000-0A00-0000E7010000}"/>
            </a:ext>
          </a:extLst>
        </xdr:cNvPr>
        <xdr:cNvSpPr txBox="1"/>
      </xdr:nvSpPr>
      <xdr:spPr>
        <a:xfrm>
          <a:off x="6908800" y="170535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88" name="テキスト ボックス 487">
          <a:extLst>
            <a:ext uri="{FF2B5EF4-FFF2-40B4-BE49-F238E27FC236}">
              <a16:creationId xmlns:a16="http://schemas.microsoft.com/office/drawing/2014/main" id="{00000000-0008-0000-0A00-0000E8010000}"/>
            </a:ext>
          </a:extLst>
        </xdr:cNvPr>
        <xdr:cNvSpPr txBox="1"/>
      </xdr:nvSpPr>
      <xdr:spPr>
        <a:xfrm>
          <a:off x="61150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96</xdr:row>
      <xdr:rowOff>50165</xdr:rowOff>
    </xdr:from>
    <xdr:to>
      <xdr:col>55</xdr:col>
      <xdr:colOff>50800</xdr:colOff>
      <xdr:row>96</xdr:row>
      <xdr:rowOff>151765</xdr:rowOff>
    </xdr:to>
    <xdr:sp macro="" textlink="">
      <xdr:nvSpPr>
        <xdr:cNvPr id="489" name="楕円 488">
          <a:extLst>
            <a:ext uri="{FF2B5EF4-FFF2-40B4-BE49-F238E27FC236}">
              <a16:creationId xmlns:a16="http://schemas.microsoft.com/office/drawing/2014/main" id="{00000000-0008-0000-0A00-0000E9010000}"/>
            </a:ext>
          </a:extLst>
        </xdr:cNvPr>
        <xdr:cNvSpPr/>
      </xdr:nvSpPr>
      <xdr:spPr>
        <a:xfrm>
          <a:off x="9398000" y="1616646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29210</xdr:rowOff>
    </xdr:from>
    <xdr:ext cx="530860" cy="255270"/>
    <xdr:sp macro="" textlink="">
      <xdr:nvSpPr>
        <xdr:cNvPr id="490" name="土木費該当値テキスト">
          <a:extLst>
            <a:ext uri="{FF2B5EF4-FFF2-40B4-BE49-F238E27FC236}">
              <a16:creationId xmlns:a16="http://schemas.microsoft.com/office/drawing/2014/main" id="{00000000-0008-0000-0A00-0000EA010000}"/>
            </a:ext>
          </a:extLst>
        </xdr:cNvPr>
        <xdr:cNvSpPr txBox="1"/>
      </xdr:nvSpPr>
      <xdr:spPr>
        <a:xfrm>
          <a:off x="9480550" y="1614551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36,688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95</xdr:row>
      <xdr:rowOff>130175</xdr:rowOff>
    </xdr:from>
    <xdr:to>
      <xdr:col>50</xdr:col>
      <xdr:colOff>165100</xdr:colOff>
      <xdr:row>96</xdr:row>
      <xdr:rowOff>60325</xdr:rowOff>
    </xdr:to>
    <xdr:sp macro="" textlink="">
      <xdr:nvSpPr>
        <xdr:cNvPr id="491" name="楕円 490">
          <a:extLst>
            <a:ext uri="{FF2B5EF4-FFF2-40B4-BE49-F238E27FC236}">
              <a16:creationId xmlns:a16="http://schemas.microsoft.com/office/drawing/2014/main" id="{00000000-0008-0000-0A00-0000EB010000}"/>
            </a:ext>
          </a:extLst>
        </xdr:cNvPr>
        <xdr:cNvSpPr/>
      </xdr:nvSpPr>
      <xdr:spPr>
        <a:xfrm>
          <a:off x="8636000" y="16075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96</xdr:row>
      <xdr:rowOff>52070</xdr:rowOff>
    </xdr:from>
    <xdr:ext cx="534670" cy="255270"/>
    <xdr:sp macro="" textlink="">
      <xdr:nvSpPr>
        <xdr:cNvPr id="492" name="テキスト ボックス 491">
          <a:extLst>
            <a:ext uri="{FF2B5EF4-FFF2-40B4-BE49-F238E27FC236}">
              <a16:creationId xmlns:a16="http://schemas.microsoft.com/office/drawing/2014/main" id="{00000000-0008-0000-0A00-0000EC010000}"/>
            </a:ext>
          </a:extLst>
        </xdr:cNvPr>
        <xdr:cNvSpPr txBox="1"/>
      </xdr:nvSpPr>
      <xdr:spPr>
        <a:xfrm>
          <a:off x="8438515" y="1616837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40,702</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95</xdr:row>
      <xdr:rowOff>38735</xdr:rowOff>
    </xdr:from>
    <xdr:to>
      <xdr:col>46</xdr:col>
      <xdr:colOff>38100</xdr:colOff>
      <xdr:row>95</xdr:row>
      <xdr:rowOff>140335</xdr:rowOff>
    </xdr:to>
    <xdr:sp macro="" textlink="">
      <xdr:nvSpPr>
        <xdr:cNvPr id="493" name="楕円 492">
          <a:extLst>
            <a:ext uri="{FF2B5EF4-FFF2-40B4-BE49-F238E27FC236}">
              <a16:creationId xmlns:a16="http://schemas.microsoft.com/office/drawing/2014/main" id="{00000000-0008-0000-0A00-0000ED010000}"/>
            </a:ext>
          </a:extLst>
        </xdr:cNvPr>
        <xdr:cNvSpPr/>
      </xdr:nvSpPr>
      <xdr:spPr>
        <a:xfrm>
          <a:off x="7842250" y="1598358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93</xdr:row>
      <xdr:rowOff>156845</xdr:rowOff>
    </xdr:from>
    <xdr:ext cx="530860" cy="255270"/>
    <xdr:sp macro="" textlink="">
      <xdr:nvSpPr>
        <xdr:cNvPr id="494" name="テキスト ボックス 493">
          <a:extLst>
            <a:ext uri="{FF2B5EF4-FFF2-40B4-BE49-F238E27FC236}">
              <a16:creationId xmlns:a16="http://schemas.microsoft.com/office/drawing/2014/main" id="{00000000-0008-0000-0A00-0000EE010000}"/>
            </a:ext>
          </a:extLst>
        </xdr:cNvPr>
        <xdr:cNvSpPr txBox="1"/>
      </xdr:nvSpPr>
      <xdr:spPr>
        <a:xfrm>
          <a:off x="7644765" y="1575879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44,693</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97</xdr:row>
      <xdr:rowOff>36195</xdr:rowOff>
    </xdr:from>
    <xdr:to>
      <xdr:col>41</xdr:col>
      <xdr:colOff>101600</xdr:colOff>
      <xdr:row>97</xdr:row>
      <xdr:rowOff>137795</xdr:rowOff>
    </xdr:to>
    <xdr:sp macro="" textlink="">
      <xdr:nvSpPr>
        <xdr:cNvPr id="495" name="楕円 494">
          <a:extLst>
            <a:ext uri="{FF2B5EF4-FFF2-40B4-BE49-F238E27FC236}">
              <a16:creationId xmlns:a16="http://schemas.microsoft.com/office/drawing/2014/main" id="{00000000-0008-0000-0A00-0000EF010000}"/>
            </a:ext>
          </a:extLst>
        </xdr:cNvPr>
        <xdr:cNvSpPr/>
      </xdr:nvSpPr>
      <xdr:spPr>
        <a:xfrm>
          <a:off x="7029450" y="16323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97</xdr:row>
      <xdr:rowOff>128905</xdr:rowOff>
    </xdr:from>
    <xdr:ext cx="530860" cy="259080"/>
    <xdr:sp macro="" textlink="">
      <xdr:nvSpPr>
        <xdr:cNvPr id="496" name="テキスト ボックス 495">
          <a:extLst>
            <a:ext uri="{FF2B5EF4-FFF2-40B4-BE49-F238E27FC236}">
              <a16:creationId xmlns:a16="http://schemas.microsoft.com/office/drawing/2014/main" id="{00000000-0008-0000-0A00-0000F0010000}"/>
            </a:ext>
          </a:extLst>
        </xdr:cNvPr>
        <xdr:cNvSpPr txBox="1"/>
      </xdr:nvSpPr>
      <xdr:spPr>
        <a:xfrm>
          <a:off x="6851015" y="1641665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29,818</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96</xdr:row>
      <xdr:rowOff>143510</xdr:rowOff>
    </xdr:from>
    <xdr:to>
      <xdr:col>36</xdr:col>
      <xdr:colOff>165100</xdr:colOff>
      <xdr:row>97</xdr:row>
      <xdr:rowOff>73025</xdr:rowOff>
    </xdr:to>
    <xdr:sp macro="" textlink="">
      <xdr:nvSpPr>
        <xdr:cNvPr id="497" name="楕円 496">
          <a:extLst>
            <a:ext uri="{FF2B5EF4-FFF2-40B4-BE49-F238E27FC236}">
              <a16:creationId xmlns:a16="http://schemas.microsoft.com/office/drawing/2014/main" id="{00000000-0008-0000-0A00-0000F1010000}"/>
            </a:ext>
          </a:extLst>
        </xdr:cNvPr>
        <xdr:cNvSpPr/>
      </xdr:nvSpPr>
      <xdr:spPr>
        <a:xfrm>
          <a:off x="6235700" y="162598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97</xdr:row>
      <xdr:rowOff>64135</xdr:rowOff>
    </xdr:from>
    <xdr:ext cx="534670" cy="255270"/>
    <xdr:sp macro="" textlink="">
      <xdr:nvSpPr>
        <xdr:cNvPr id="498" name="テキスト ボックス 497">
          <a:extLst>
            <a:ext uri="{FF2B5EF4-FFF2-40B4-BE49-F238E27FC236}">
              <a16:creationId xmlns:a16="http://schemas.microsoft.com/office/drawing/2014/main" id="{00000000-0008-0000-0A00-0000F2010000}"/>
            </a:ext>
          </a:extLst>
        </xdr:cNvPr>
        <xdr:cNvSpPr txBox="1"/>
      </xdr:nvSpPr>
      <xdr:spPr>
        <a:xfrm>
          <a:off x="6038215" y="16351885"/>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32,626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55880</xdr:rowOff>
    </xdr:from>
    <xdr:to>
      <xdr:col>89</xdr:col>
      <xdr:colOff>171450</xdr:colOff>
      <xdr:row>25</xdr:row>
      <xdr:rowOff>31115</xdr:rowOff>
    </xdr:to>
    <xdr:sp macro="" textlink="">
      <xdr:nvSpPr>
        <xdr:cNvPr id="499" name="正方形/長方形 498">
          <a:extLst>
            <a:ext uri="{FF2B5EF4-FFF2-40B4-BE49-F238E27FC236}">
              <a16:creationId xmlns:a16="http://schemas.microsoft.com/office/drawing/2014/main" id="{00000000-0008-0000-0A00-0000F3010000}"/>
            </a:ext>
          </a:extLst>
        </xdr:cNvPr>
        <xdr:cNvSpPr/>
      </xdr:nvSpPr>
      <xdr:spPr>
        <a:xfrm>
          <a:off x="11207750" y="39154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55880</xdr:rowOff>
    </xdr:from>
    <xdr:to>
      <xdr:col>74</xdr:col>
      <xdr:colOff>0</xdr:colOff>
      <xdr:row>26</xdr:row>
      <xdr:rowOff>136525</xdr:rowOff>
    </xdr:to>
    <xdr:sp macro="" textlink="">
      <xdr:nvSpPr>
        <xdr:cNvPr id="500" name="正方形/長方形 499">
          <a:extLst>
            <a:ext uri="{FF2B5EF4-FFF2-40B4-BE49-F238E27FC236}">
              <a16:creationId xmlns:a16="http://schemas.microsoft.com/office/drawing/2014/main" id="{00000000-0008-0000-0A00-0000F4010000}"/>
            </a:ext>
          </a:extLst>
        </xdr:cNvPr>
        <xdr:cNvSpPr/>
      </xdr:nvSpPr>
      <xdr:spPr>
        <a:xfrm>
          <a:off x="113157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86995</xdr:rowOff>
    </xdr:from>
    <xdr:to>
      <xdr:col>74</xdr:col>
      <xdr:colOff>0</xdr:colOff>
      <xdr:row>28</xdr:row>
      <xdr:rowOff>0</xdr:rowOff>
    </xdr:to>
    <xdr:sp macro="" textlink="">
      <xdr:nvSpPr>
        <xdr:cNvPr id="501" name="正方形/長方形 500">
          <a:extLst>
            <a:ext uri="{FF2B5EF4-FFF2-40B4-BE49-F238E27FC236}">
              <a16:creationId xmlns:a16="http://schemas.microsoft.com/office/drawing/2014/main" id="{00000000-0008-0000-0A00-0000F5010000}"/>
            </a:ext>
          </a:extLst>
        </xdr:cNvPr>
        <xdr:cNvSpPr/>
      </xdr:nvSpPr>
      <xdr:spPr>
        <a:xfrm>
          <a:off x="113157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33/108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55880</xdr:rowOff>
    </xdr:from>
    <xdr:to>
      <xdr:col>79</xdr:col>
      <xdr:colOff>63500</xdr:colOff>
      <xdr:row>26</xdr:row>
      <xdr:rowOff>136525</xdr:rowOff>
    </xdr:to>
    <xdr:sp macro="" textlink="">
      <xdr:nvSpPr>
        <xdr:cNvPr id="502" name="正方形/長方形 501">
          <a:extLst>
            <a:ext uri="{FF2B5EF4-FFF2-40B4-BE49-F238E27FC236}">
              <a16:creationId xmlns:a16="http://schemas.microsoft.com/office/drawing/2014/main" id="{00000000-0008-0000-0A00-0000F6010000}"/>
            </a:ext>
          </a:extLst>
        </xdr:cNvPr>
        <xdr:cNvSpPr/>
      </xdr:nvSpPr>
      <xdr:spPr>
        <a:xfrm>
          <a:off x="1223645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86995</xdr:rowOff>
    </xdr:from>
    <xdr:to>
      <xdr:col>79</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A00-0000F7010000}"/>
            </a:ext>
          </a:extLst>
        </xdr:cNvPr>
        <xdr:cNvSpPr/>
      </xdr:nvSpPr>
      <xdr:spPr>
        <a:xfrm>
          <a:off x="1223645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15,632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55880</xdr:rowOff>
    </xdr:from>
    <xdr:to>
      <xdr:col>85</xdr:col>
      <xdr:colOff>63500</xdr:colOff>
      <xdr:row>26</xdr:row>
      <xdr:rowOff>136525</xdr:rowOff>
    </xdr:to>
    <xdr:sp macro="" textlink="">
      <xdr:nvSpPr>
        <xdr:cNvPr id="504" name="正方形/長方形 503">
          <a:extLst>
            <a:ext uri="{FF2B5EF4-FFF2-40B4-BE49-F238E27FC236}">
              <a16:creationId xmlns:a16="http://schemas.microsoft.com/office/drawing/2014/main" id="{00000000-0008-0000-0A00-0000F8010000}"/>
            </a:ext>
          </a:extLst>
        </xdr:cNvPr>
        <xdr:cNvSpPr/>
      </xdr:nvSpPr>
      <xdr:spPr>
        <a:xfrm>
          <a:off x="1326515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77</xdr:col>
      <xdr:colOff>63500</xdr:colOff>
      <xdr:row>26</xdr:row>
      <xdr:rowOff>86995</xdr:rowOff>
    </xdr:from>
    <xdr:to>
      <xdr:col>85</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A00-0000F9010000}"/>
            </a:ext>
          </a:extLst>
        </xdr:cNvPr>
        <xdr:cNvSpPr/>
      </xdr:nvSpPr>
      <xdr:spPr>
        <a:xfrm>
          <a:off x="1326515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13,952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24765</xdr:rowOff>
    </xdr:from>
    <xdr:to>
      <xdr:col>89</xdr:col>
      <xdr:colOff>171450</xdr:colOff>
      <xdr:row>41</xdr:row>
      <xdr:rowOff>80645</xdr:rowOff>
    </xdr:to>
    <xdr:sp macro="" textlink="">
      <xdr:nvSpPr>
        <xdr:cNvPr id="506" name="正方形/長方形 505">
          <a:extLst>
            <a:ext uri="{FF2B5EF4-FFF2-40B4-BE49-F238E27FC236}">
              <a16:creationId xmlns:a16="http://schemas.microsoft.com/office/drawing/2014/main" id="{00000000-0008-0000-0A00-0000FA010000}"/>
            </a:ext>
          </a:extLst>
        </xdr:cNvPr>
        <xdr:cNvSpPr/>
      </xdr:nvSpPr>
      <xdr:spPr>
        <a:xfrm>
          <a:off x="11207750" y="4722495"/>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5715</xdr:rowOff>
    </xdr:from>
    <xdr:ext cx="349885" cy="219710"/>
    <xdr:sp macro="" textlink="">
      <xdr:nvSpPr>
        <xdr:cNvPr id="507" name="テキスト ボックス 506">
          <a:extLst>
            <a:ext uri="{FF2B5EF4-FFF2-40B4-BE49-F238E27FC236}">
              <a16:creationId xmlns:a16="http://schemas.microsoft.com/office/drawing/2014/main" id="{00000000-0008-0000-0A00-0000FB010000}"/>
            </a:ext>
          </a:extLst>
        </xdr:cNvPr>
        <xdr:cNvSpPr txBox="1"/>
      </xdr:nvSpPr>
      <xdr:spPr>
        <a:xfrm>
          <a:off x="11169650" y="4535805"/>
          <a:ext cx="34988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80645</xdr:rowOff>
    </xdr:from>
    <xdr:to>
      <xdr:col>89</xdr:col>
      <xdr:colOff>171450</xdr:colOff>
      <xdr:row>41</xdr:row>
      <xdr:rowOff>80645</xdr:rowOff>
    </xdr:to>
    <xdr:cxnSp macro="">
      <xdr:nvCxnSpPr>
        <xdr:cNvPr id="508" name="直線コネクタ 507">
          <a:extLst>
            <a:ext uri="{FF2B5EF4-FFF2-40B4-BE49-F238E27FC236}">
              <a16:creationId xmlns:a16="http://schemas.microsoft.com/office/drawing/2014/main" id="{00000000-0008-0000-0A00-0000FC010000}"/>
            </a:ext>
          </a:extLst>
        </xdr:cNvPr>
        <xdr:cNvCxnSpPr/>
      </xdr:nvCxnSpPr>
      <xdr:spPr>
        <a:xfrm>
          <a:off x="11207750" y="69576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40</xdr:row>
      <xdr:rowOff>109220</xdr:rowOff>
    </xdr:from>
    <xdr:ext cx="245110" cy="249555"/>
    <xdr:sp macro="" textlink="">
      <xdr:nvSpPr>
        <xdr:cNvPr id="509" name="テキスト ボックス 508">
          <a:extLst>
            <a:ext uri="{FF2B5EF4-FFF2-40B4-BE49-F238E27FC236}">
              <a16:creationId xmlns:a16="http://schemas.microsoft.com/office/drawing/2014/main" id="{00000000-0008-0000-0A00-0000FD010000}"/>
            </a:ext>
          </a:extLst>
        </xdr:cNvPr>
        <xdr:cNvSpPr txBox="1"/>
      </xdr:nvSpPr>
      <xdr:spPr>
        <a:xfrm>
          <a:off x="10977880" y="6818630"/>
          <a:ext cx="24511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39</xdr:row>
      <xdr:rowOff>43180</xdr:rowOff>
    </xdr:from>
    <xdr:to>
      <xdr:col>89</xdr:col>
      <xdr:colOff>171450</xdr:colOff>
      <xdr:row>39</xdr:row>
      <xdr:rowOff>43180</xdr:rowOff>
    </xdr:to>
    <xdr:cxnSp macro="">
      <xdr:nvCxnSpPr>
        <xdr:cNvPr id="510" name="直線コネクタ 509">
          <a:extLst>
            <a:ext uri="{FF2B5EF4-FFF2-40B4-BE49-F238E27FC236}">
              <a16:creationId xmlns:a16="http://schemas.microsoft.com/office/drawing/2014/main" id="{00000000-0008-0000-0A00-0000FE010000}"/>
            </a:ext>
          </a:extLst>
        </xdr:cNvPr>
        <xdr:cNvCxnSpPr/>
      </xdr:nvCxnSpPr>
      <xdr:spPr>
        <a:xfrm>
          <a:off x="11207750" y="65849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38</xdr:row>
      <xdr:rowOff>72390</xdr:rowOff>
    </xdr:from>
    <xdr:ext cx="531495" cy="250190"/>
    <xdr:sp macro="" textlink="">
      <xdr:nvSpPr>
        <xdr:cNvPr id="511" name="テキスト ボックス 510">
          <a:extLst>
            <a:ext uri="{FF2B5EF4-FFF2-40B4-BE49-F238E27FC236}">
              <a16:creationId xmlns:a16="http://schemas.microsoft.com/office/drawing/2014/main" id="{00000000-0008-0000-0A00-0000FF010000}"/>
            </a:ext>
          </a:extLst>
        </xdr:cNvPr>
        <xdr:cNvSpPr txBox="1"/>
      </xdr:nvSpPr>
      <xdr:spPr>
        <a:xfrm>
          <a:off x="10733405" y="644652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5715</xdr:rowOff>
    </xdr:from>
    <xdr:to>
      <xdr:col>89</xdr:col>
      <xdr:colOff>171450</xdr:colOff>
      <xdr:row>37</xdr:row>
      <xdr:rowOff>5715</xdr:rowOff>
    </xdr:to>
    <xdr:cxnSp macro="">
      <xdr:nvCxnSpPr>
        <xdr:cNvPr id="512" name="直線コネクタ 511">
          <a:extLst>
            <a:ext uri="{FF2B5EF4-FFF2-40B4-BE49-F238E27FC236}">
              <a16:creationId xmlns:a16="http://schemas.microsoft.com/office/drawing/2014/main" id="{00000000-0008-0000-0A00-000000020000}"/>
            </a:ext>
          </a:extLst>
        </xdr:cNvPr>
        <xdr:cNvCxnSpPr/>
      </xdr:nvCxnSpPr>
      <xdr:spPr>
        <a:xfrm>
          <a:off x="11207750" y="62122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34925</xdr:rowOff>
    </xdr:from>
    <xdr:ext cx="531495" cy="250190"/>
    <xdr:sp macro="" textlink="">
      <xdr:nvSpPr>
        <xdr:cNvPr id="513" name="テキスト ボックス 512">
          <a:extLst>
            <a:ext uri="{FF2B5EF4-FFF2-40B4-BE49-F238E27FC236}">
              <a16:creationId xmlns:a16="http://schemas.microsoft.com/office/drawing/2014/main" id="{00000000-0008-0000-0A00-000001020000}"/>
            </a:ext>
          </a:extLst>
        </xdr:cNvPr>
        <xdr:cNvSpPr txBox="1"/>
      </xdr:nvSpPr>
      <xdr:spPr>
        <a:xfrm>
          <a:off x="10733405" y="6073775"/>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136525</xdr:rowOff>
    </xdr:from>
    <xdr:to>
      <xdr:col>89</xdr:col>
      <xdr:colOff>171450</xdr:colOff>
      <xdr:row>34</xdr:row>
      <xdr:rowOff>136525</xdr:rowOff>
    </xdr:to>
    <xdr:cxnSp macro="">
      <xdr:nvCxnSpPr>
        <xdr:cNvPr id="514" name="直線コネクタ 513">
          <a:extLst>
            <a:ext uri="{FF2B5EF4-FFF2-40B4-BE49-F238E27FC236}">
              <a16:creationId xmlns:a16="http://schemas.microsoft.com/office/drawing/2014/main" id="{00000000-0008-0000-0A00-000002020000}"/>
            </a:ext>
          </a:extLst>
        </xdr:cNvPr>
        <xdr:cNvCxnSpPr/>
      </xdr:nvCxnSpPr>
      <xdr:spPr>
        <a:xfrm>
          <a:off x="11207750" y="58400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165100</xdr:rowOff>
    </xdr:from>
    <xdr:ext cx="531495" cy="249555"/>
    <xdr:sp macro="" textlink="">
      <xdr:nvSpPr>
        <xdr:cNvPr id="515" name="テキスト ボックス 514">
          <a:extLst>
            <a:ext uri="{FF2B5EF4-FFF2-40B4-BE49-F238E27FC236}">
              <a16:creationId xmlns:a16="http://schemas.microsoft.com/office/drawing/2014/main" id="{00000000-0008-0000-0A00-000003020000}"/>
            </a:ext>
          </a:extLst>
        </xdr:cNvPr>
        <xdr:cNvSpPr txBox="1"/>
      </xdr:nvSpPr>
      <xdr:spPr>
        <a:xfrm>
          <a:off x="10733405" y="570103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32</xdr:row>
      <xdr:rowOff>99060</xdr:rowOff>
    </xdr:from>
    <xdr:to>
      <xdr:col>89</xdr:col>
      <xdr:colOff>171450</xdr:colOff>
      <xdr:row>32</xdr:row>
      <xdr:rowOff>99060</xdr:rowOff>
    </xdr:to>
    <xdr:cxnSp macro="">
      <xdr:nvCxnSpPr>
        <xdr:cNvPr id="516" name="直線コネクタ 515">
          <a:extLst>
            <a:ext uri="{FF2B5EF4-FFF2-40B4-BE49-F238E27FC236}">
              <a16:creationId xmlns:a16="http://schemas.microsoft.com/office/drawing/2014/main" id="{00000000-0008-0000-0A00-000004020000}"/>
            </a:ext>
          </a:extLst>
        </xdr:cNvPr>
        <xdr:cNvCxnSpPr/>
      </xdr:nvCxnSpPr>
      <xdr:spPr>
        <a:xfrm>
          <a:off x="11207750" y="54673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31</xdr:row>
      <xdr:rowOff>128270</xdr:rowOff>
    </xdr:from>
    <xdr:ext cx="531495" cy="250190"/>
    <xdr:sp macro="" textlink="">
      <xdr:nvSpPr>
        <xdr:cNvPr id="517" name="テキスト ボックス 516">
          <a:extLst>
            <a:ext uri="{FF2B5EF4-FFF2-40B4-BE49-F238E27FC236}">
              <a16:creationId xmlns:a16="http://schemas.microsoft.com/office/drawing/2014/main" id="{00000000-0008-0000-0A00-000005020000}"/>
            </a:ext>
          </a:extLst>
        </xdr:cNvPr>
        <xdr:cNvSpPr txBox="1"/>
      </xdr:nvSpPr>
      <xdr:spPr>
        <a:xfrm>
          <a:off x="10733405" y="532892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61595</xdr:rowOff>
    </xdr:from>
    <xdr:to>
      <xdr:col>89</xdr:col>
      <xdr:colOff>171450</xdr:colOff>
      <xdr:row>30</xdr:row>
      <xdr:rowOff>61595</xdr:rowOff>
    </xdr:to>
    <xdr:cxnSp macro="">
      <xdr:nvCxnSpPr>
        <xdr:cNvPr id="518" name="直線コネクタ 517">
          <a:extLst>
            <a:ext uri="{FF2B5EF4-FFF2-40B4-BE49-F238E27FC236}">
              <a16:creationId xmlns:a16="http://schemas.microsoft.com/office/drawing/2014/main" id="{00000000-0008-0000-0A00-000006020000}"/>
            </a:ext>
          </a:extLst>
        </xdr:cNvPr>
        <xdr:cNvCxnSpPr/>
      </xdr:nvCxnSpPr>
      <xdr:spPr>
        <a:xfrm>
          <a:off x="11207750" y="50946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90805</xdr:rowOff>
    </xdr:from>
    <xdr:ext cx="531495" cy="250190"/>
    <xdr:sp macro="" textlink="">
      <xdr:nvSpPr>
        <xdr:cNvPr id="519" name="テキスト ボックス 518">
          <a:extLst>
            <a:ext uri="{FF2B5EF4-FFF2-40B4-BE49-F238E27FC236}">
              <a16:creationId xmlns:a16="http://schemas.microsoft.com/office/drawing/2014/main" id="{00000000-0008-0000-0A00-000007020000}"/>
            </a:ext>
          </a:extLst>
        </xdr:cNvPr>
        <xdr:cNvSpPr txBox="1"/>
      </xdr:nvSpPr>
      <xdr:spPr>
        <a:xfrm>
          <a:off x="10733405" y="4956175"/>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24765</xdr:rowOff>
    </xdr:from>
    <xdr:to>
      <xdr:col>89</xdr:col>
      <xdr:colOff>171450</xdr:colOff>
      <xdr:row>28</xdr:row>
      <xdr:rowOff>24765</xdr:rowOff>
    </xdr:to>
    <xdr:cxnSp macro="">
      <xdr:nvCxnSpPr>
        <xdr:cNvPr id="520" name="直線コネクタ 519">
          <a:extLst>
            <a:ext uri="{FF2B5EF4-FFF2-40B4-BE49-F238E27FC236}">
              <a16:creationId xmlns:a16="http://schemas.microsoft.com/office/drawing/2014/main" id="{00000000-0008-0000-0A00-000008020000}"/>
            </a:ext>
          </a:extLst>
        </xdr:cNvPr>
        <xdr:cNvCxnSpPr/>
      </xdr:nvCxnSpPr>
      <xdr:spPr>
        <a:xfrm>
          <a:off x="11207750" y="47224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27</xdr:row>
      <xdr:rowOff>53340</xdr:rowOff>
    </xdr:from>
    <xdr:ext cx="531495" cy="249555"/>
    <xdr:sp macro="" textlink="">
      <xdr:nvSpPr>
        <xdr:cNvPr id="521" name="テキスト ボックス 520">
          <a:extLst>
            <a:ext uri="{FF2B5EF4-FFF2-40B4-BE49-F238E27FC236}">
              <a16:creationId xmlns:a16="http://schemas.microsoft.com/office/drawing/2014/main" id="{00000000-0008-0000-0A00-000009020000}"/>
            </a:ext>
          </a:extLst>
        </xdr:cNvPr>
        <xdr:cNvSpPr txBox="1"/>
      </xdr:nvSpPr>
      <xdr:spPr>
        <a:xfrm>
          <a:off x="10733405" y="458343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24765</xdr:rowOff>
    </xdr:from>
    <xdr:to>
      <xdr:col>89</xdr:col>
      <xdr:colOff>171450</xdr:colOff>
      <xdr:row>41</xdr:row>
      <xdr:rowOff>80645</xdr:rowOff>
    </xdr:to>
    <xdr:sp macro="" textlink="">
      <xdr:nvSpPr>
        <xdr:cNvPr id="522" name="消防費グラフ枠">
          <a:extLst>
            <a:ext uri="{FF2B5EF4-FFF2-40B4-BE49-F238E27FC236}">
              <a16:creationId xmlns:a16="http://schemas.microsoft.com/office/drawing/2014/main" id="{00000000-0008-0000-0A00-00000A020000}"/>
            </a:ext>
          </a:extLst>
        </xdr:cNvPr>
        <xdr:cNvSpPr/>
      </xdr:nvSpPr>
      <xdr:spPr>
        <a:xfrm>
          <a:off x="11207750" y="4722495"/>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165100</xdr:rowOff>
    </xdr:from>
    <xdr:to>
      <xdr:col>85</xdr:col>
      <xdr:colOff>126365</xdr:colOff>
      <xdr:row>39</xdr:row>
      <xdr:rowOff>114935</xdr:rowOff>
    </xdr:to>
    <xdr:cxnSp macro="">
      <xdr:nvCxnSpPr>
        <xdr:cNvPr id="523" name="直線コネクタ 522">
          <a:extLst>
            <a:ext uri="{FF2B5EF4-FFF2-40B4-BE49-F238E27FC236}">
              <a16:creationId xmlns:a16="http://schemas.microsoft.com/office/drawing/2014/main" id="{00000000-0008-0000-0A00-00000B020000}"/>
            </a:ext>
          </a:extLst>
        </xdr:cNvPr>
        <xdr:cNvCxnSpPr/>
      </xdr:nvCxnSpPr>
      <xdr:spPr>
        <a:xfrm flipV="1">
          <a:off x="14698345" y="5198110"/>
          <a:ext cx="1270" cy="14585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39</xdr:row>
      <xdr:rowOff>118110</xdr:rowOff>
    </xdr:from>
    <xdr:ext cx="469900" cy="252730"/>
    <xdr:sp macro="" textlink="">
      <xdr:nvSpPr>
        <xdr:cNvPr id="524" name="消防費最小値テキスト">
          <a:extLst>
            <a:ext uri="{FF2B5EF4-FFF2-40B4-BE49-F238E27FC236}">
              <a16:creationId xmlns:a16="http://schemas.microsoft.com/office/drawing/2014/main" id="{00000000-0008-0000-0A00-00000C020000}"/>
            </a:ext>
          </a:extLst>
        </xdr:cNvPr>
        <xdr:cNvSpPr txBox="1"/>
      </xdr:nvSpPr>
      <xdr:spPr>
        <a:xfrm>
          <a:off x="14744700" y="665988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8,083</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114935</xdr:rowOff>
    </xdr:from>
    <xdr:to>
      <xdr:col>86</xdr:col>
      <xdr:colOff>25400</xdr:colOff>
      <xdr:row>39</xdr:row>
      <xdr:rowOff>114935</xdr:rowOff>
    </xdr:to>
    <xdr:cxnSp macro="">
      <xdr:nvCxnSpPr>
        <xdr:cNvPr id="525" name="直線コネクタ 524">
          <a:extLst>
            <a:ext uri="{FF2B5EF4-FFF2-40B4-BE49-F238E27FC236}">
              <a16:creationId xmlns:a16="http://schemas.microsoft.com/office/drawing/2014/main" id="{00000000-0008-0000-0A00-00000D020000}"/>
            </a:ext>
          </a:extLst>
        </xdr:cNvPr>
        <xdr:cNvCxnSpPr/>
      </xdr:nvCxnSpPr>
      <xdr:spPr>
        <a:xfrm>
          <a:off x="14611350" y="665670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29</xdr:row>
      <xdr:rowOff>113030</xdr:rowOff>
    </xdr:from>
    <xdr:ext cx="534670" cy="253365"/>
    <xdr:sp macro="" textlink="">
      <xdr:nvSpPr>
        <xdr:cNvPr id="526" name="消防費最大値テキスト">
          <a:extLst>
            <a:ext uri="{FF2B5EF4-FFF2-40B4-BE49-F238E27FC236}">
              <a16:creationId xmlns:a16="http://schemas.microsoft.com/office/drawing/2014/main" id="{00000000-0008-0000-0A00-00000E020000}"/>
            </a:ext>
          </a:extLst>
        </xdr:cNvPr>
        <xdr:cNvSpPr txBox="1"/>
      </xdr:nvSpPr>
      <xdr:spPr>
        <a:xfrm>
          <a:off x="14744700" y="497840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47,238</a:t>
          </a:r>
          <a:endParaRPr kumimoji="1" lang="ja-JP" altLang="en-US" sz="1000" b="1">
            <a:latin typeface="ＭＳ Ｐゴシック"/>
          </a:endParaRPr>
        </a:p>
      </xdr:txBody>
    </xdr:sp>
    <xdr:clientData/>
  </xdr:oneCellAnchor>
  <xdr:twoCellAnchor>
    <xdr:from>
      <xdr:col>85</xdr:col>
      <xdr:colOff>38100</xdr:colOff>
      <xdr:row>30</xdr:row>
      <xdr:rowOff>165100</xdr:rowOff>
    </xdr:from>
    <xdr:to>
      <xdr:col>86</xdr:col>
      <xdr:colOff>25400</xdr:colOff>
      <xdr:row>30</xdr:row>
      <xdr:rowOff>165100</xdr:rowOff>
    </xdr:to>
    <xdr:cxnSp macro="">
      <xdr:nvCxnSpPr>
        <xdr:cNvPr id="527" name="直線コネクタ 526">
          <a:extLst>
            <a:ext uri="{FF2B5EF4-FFF2-40B4-BE49-F238E27FC236}">
              <a16:creationId xmlns:a16="http://schemas.microsoft.com/office/drawing/2014/main" id="{00000000-0008-0000-0A00-00000F020000}"/>
            </a:ext>
          </a:extLst>
        </xdr:cNvPr>
        <xdr:cNvCxnSpPr/>
      </xdr:nvCxnSpPr>
      <xdr:spPr>
        <a:xfrm>
          <a:off x="14611350" y="51981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121920</xdr:rowOff>
    </xdr:from>
    <xdr:to>
      <xdr:col>85</xdr:col>
      <xdr:colOff>127000</xdr:colOff>
      <xdr:row>37</xdr:row>
      <xdr:rowOff>140970</xdr:rowOff>
    </xdr:to>
    <xdr:cxnSp macro="">
      <xdr:nvCxnSpPr>
        <xdr:cNvPr id="528" name="直線コネクタ 527">
          <a:extLst>
            <a:ext uri="{FF2B5EF4-FFF2-40B4-BE49-F238E27FC236}">
              <a16:creationId xmlns:a16="http://schemas.microsoft.com/office/drawing/2014/main" id="{00000000-0008-0000-0A00-000010020000}"/>
            </a:ext>
          </a:extLst>
        </xdr:cNvPr>
        <xdr:cNvCxnSpPr/>
      </xdr:nvCxnSpPr>
      <xdr:spPr>
        <a:xfrm flipV="1">
          <a:off x="13938250" y="6328410"/>
          <a:ext cx="762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37</xdr:row>
      <xdr:rowOff>85725</xdr:rowOff>
    </xdr:from>
    <xdr:ext cx="534670" cy="249555"/>
    <xdr:sp macro="" textlink="">
      <xdr:nvSpPr>
        <xdr:cNvPr id="529" name="消防費平均値テキスト">
          <a:extLst>
            <a:ext uri="{FF2B5EF4-FFF2-40B4-BE49-F238E27FC236}">
              <a16:creationId xmlns:a16="http://schemas.microsoft.com/office/drawing/2014/main" id="{00000000-0008-0000-0A00-000011020000}"/>
            </a:ext>
          </a:extLst>
        </xdr:cNvPr>
        <xdr:cNvSpPr txBox="1"/>
      </xdr:nvSpPr>
      <xdr:spPr>
        <a:xfrm>
          <a:off x="14744700" y="6292215"/>
          <a:ext cx="53467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15,960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37</xdr:row>
      <xdr:rowOff>106680</xdr:rowOff>
    </xdr:from>
    <xdr:to>
      <xdr:col>85</xdr:col>
      <xdr:colOff>171450</xdr:colOff>
      <xdr:row>38</xdr:row>
      <xdr:rowOff>38735</xdr:rowOff>
    </xdr:to>
    <xdr:sp macro="" textlink="">
      <xdr:nvSpPr>
        <xdr:cNvPr id="530" name="フローチャート: 判断 529">
          <a:extLst>
            <a:ext uri="{FF2B5EF4-FFF2-40B4-BE49-F238E27FC236}">
              <a16:creationId xmlns:a16="http://schemas.microsoft.com/office/drawing/2014/main" id="{00000000-0008-0000-0A00-000012020000}"/>
            </a:ext>
          </a:extLst>
        </xdr:cNvPr>
        <xdr:cNvSpPr/>
      </xdr:nvSpPr>
      <xdr:spPr>
        <a:xfrm>
          <a:off x="14649450" y="6313170"/>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140970</xdr:rowOff>
    </xdr:from>
    <xdr:to>
      <xdr:col>81</xdr:col>
      <xdr:colOff>50800</xdr:colOff>
      <xdr:row>37</xdr:row>
      <xdr:rowOff>155575</xdr:rowOff>
    </xdr:to>
    <xdr:cxnSp macro="">
      <xdr:nvCxnSpPr>
        <xdr:cNvPr id="531" name="直線コネクタ 530">
          <a:extLst>
            <a:ext uri="{FF2B5EF4-FFF2-40B4-BE49-F238E27FC236}">
              <a16:creationId xmlns:a16="http://schemas.microsoft.com/office/drawing/2014/main" id="{00000000-0008-0000-0A00-000013020000}"/>
            </a:ext>
          </a:extLst>
        </xdr:cNvPr>
        <xdr:cNvCxnSpPr/>
      </xdr:nvCxnSpPr>
      <xdr:spPr>
        <a:xfrm flipV="1">
          <a:off x="13144500" y="6347460"/>
          <a:ext cx="79375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140970</xdr:rowOff>
    </xdr:from>
    <xdr:to>
      <xdr:col>81</xdr:col>
      <xdr:colOff>101600</xdr:colOff>
      <xdr:row>38</xdr:row>
      <xdr:rowOff>73025</xdr:rowOff>
    </xdr:to>
    <xdr:sp macro="" textlink="">
      <xdr:nvSpPr>
        <xdr:cNvPr id="532" name="フローチャート: 判断 531">
          <a:extLst>
            <a:ext uri="{FF2B5EF4-FFF2-40B4-BE49-F238E27FC236}">
              <a16:creationId xmlns:a16="http://schemas.microsoft.com/office/drawing/2014/main" id="{00000000-0008-0000-0A00-000014020000}"/>
            </a:ext>
          </a:extLst>
        </xdr:cNvPr>
        <xdr:cNvSpPr/>
      </xdr:nvSpPr>
      <xdr:spPr>
        <a:xfrm>
          <a:off x="13887450" y="634746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38</xdr:row>
      <xdr:rowOff>63500</xdr:rowOff>
    </xdr:from>
    <xdr:ext cx="530860" cy="252730"/>
    <xdr:sp macro="" textlink="">
      <xdr:nvSpPr>
        <xdr:cNvPr id="533" name="テキスト ボックス 532">
          <a:extLst>
            <a:ext uri="{FF2B5EF4-FFF2-40B4-BE49-F238E27FC236}">
              <a16:creationId xmlns:a16="http://schemas.microsoft.com/office/drawing/2014/main" id="{00000000-0008-0000-0A00-000015020000}"/>
            </a:ext>
          </a:extLst>
        </xdr:cNvPr>
        <xdr:cNvSpPr txBox="1"/>
      </xdr:nvSpPr>
      <xdr:spPr>
        <a:xfrm>
          <a:off x="13709015" y="6437630"/>
          <a:ext cx="5308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15,057</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37</xdr:row>
      <xdr:rowOff>128905</xdr:rowOff>
    </xdr:from>
    <xdr:to>
      <xdr:col>76</xdr:col>
      <xdr:colOff>114300</xdr:colOff>
      <xdr:row>37</xdr:row>
      <xdr:rowOff>155575</xdr:rowOff>
    </xdr:to>
    <xdr:cxnSp macro="">
      <xdr:nvCxnSpPr>
        <xdr:cNvPr id="534" name="直線コネクタ 533">
          <a:extLst>
            <a:ext uri="{FF2B5EF4-FFF2-40B4-BE49-F238E27FC236}">
              <a16:creationId xmlns:a16="http://schemas.microsoft.com/office/drawing/2014/main" id="{00000000-0008-0000-0A00-000016020000}"/>
            </a:ext>
          </a:extLst>
        </xdr:cNvPr>
        <xdr:cNvCxnSpPr/>
      </xdr:nvCxnSpPr>
      <xdr:spPr>
        <a:xfrm>
          <a:off x="12344400" y="6335395"/>
          <a:ext cx="8001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147955</xdr:rowOff>
    </xdr:from>
    <xdr:to>
      <xdr:col>76</xdr:col>
      <xdr:colOff>165100</xdr:colOff>
      <xdr:row>38</xdr:row>
      <xdr:rowOff>79375</xdr:rowOff>
    </xdr:to>
    <xdr:sp macro="" textlink="">
      <xdr:nvSpPr>
        <xdr:cNvPr id="535" name="フローチャート: 判断 534">
          <a:extLst>
            <a:ext uri="{FF2B5EF4-FFF2-40B4-BE49-F238E27FC236}">
              <a16:creationId xmlns:a16="http://schemas.microsoft.com/office/drawing/2014/main" id="{00000000-0008-0000-0A00-000017020000}"/>
            </a:ext>
          </a:extLst>
        </xdr:cNvPr>
        <xdr:cNvSpPr/>
      </xdr:nvSpPr>
      <xdr:spPr>
        <a:xfrm>
          <a:off x="13093700" y="635444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38</xdr:row>
      <xdr:rowOff>71120</xdr:rowOff>
    </xdr:from>
    <xdr:ext cx="534670" cy="250190"/>
    <xdr:sp macro="" textlink="">
      <xdr:nvSpPr>
        <xdr:cNvPr id="536" name="テキスト ボックス 535">
          <a:extLst>
            <a:ext uri="{FF2B5EF4-FFF2-40B4-BE49-F238E27FC236}">
              <a16:creationId xmlns:a16="http://schemas.microsoft.com/office/drawing/2014/main" id="{00000000-0008-0000-0A00-000018020000}"/>
            </a:ext>
          </a:extLst>
        </xdr:cNvPr>
        <xdr:cNvSpPr txBox="1"/>
      </xdr:nvSpPr>
      <xdr:spPr>
        <a:xfrm>
          <a:off x="12896215" y="6445250"/>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14,869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37</xdr:row>
      <xdr:rowOff>128905</xdr:rowOff>
    </xdr:from>
    <xdr:to>
      <xdr:col>71</xdr:col>
      <xdr:colOff>171450</xdr:colOff>
      <xdr:row>37</xdr:row>
      <xdr:rowOff>163830</xdr:rowOff>
    </xdr:to>
    <xdr:cxnSp macro="">
      <xdr:nvCxnSpPr>
        <xdr:cNvPr id="537" name="直線コネクタ 536">
          <a:extLst>
            <a:ext uri="{FF2B5EF4-FFF2-40B4-BE49-F238E27FC236}">
              <a16:creationId xmlns:a16="http://schemas.microsoft.com/office/drawing/2014/main" id="{00000000-0008-0000-0A00-000019020000}"/>
            </a:ext>
          </a:extLst>
        </xdr:cNvPr>
        <xdr:cNvCxnSpPr/>
      </xdr:nvCxnSpPr>
      <xdr:spPr>
        <a:xfrm flipV="1">
          <a:off x="11537950" y="6335395"/>
          <a:ext cx="80645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129540</xdr:rowOff>
    </xdr:from>
    <xdr:to>
      <xdr:col>72</xdr:col>
      <xdr:colOff>38100</xdr:colOff>
      <xdr:row>38</xdr:row>
      <xdr:rowOff>61595</xdr:rowOff>
    </xdr:to>
    <xdr:sp macro="" textlink="">
      <xdr:nvSpPr>
        <xdr:cNvPr id="538" name="フローチャート: 判断 537">
          <a:extLst>
            <a:ext uri="{FF2B5EF4-FFF2-40B4-BE49-F238E27FC236}">
              <a16:creationId xmlns:a16="http://schemas.microsoft.com/office/drawing/2014/main" id="{00000000-0008-0000-0A00-00001A020000}"/>
            </a:ext>
          </a:extLst>
        </xdr:cNvPr>
        <xdr:cNvSpPr/>
      </xdr:nvSpPr>
      <xdr:spPr>
        <a:xfrm>
          <a:off x="12299950" y="633603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38</xdr:row>
      <xdr:rowOff>52705</xdr:rowOff>
    </xdr:from>
    <xdr:ext cx="530860" cy="249555"/>
    <xdr:sp macro="" textlink="">
      <xdr:nvSpPr>
        <xdr:cNvPr id="539" name="テキスト ボックス 538">
          <a:extLst>
            <a:ext uri="{FF2B5EF4-FFF2-40B4-BE49-F238E27FC236}">
              <a16:creationId xmlns:a16="http://schemas.microsoft.com/office/drawing/2014/main" id="{00000000-0008-0000-0A00-00001B020000}"/>
            </a:ext>
          </a:extLst>
        </xdr:cNvPr>
        <xdr:cNvSpPr txBox="1"/>
      </xdr:nvSpPr>
      <xdr:spPr>
        <a:xfrm>
          <a:off x="12102465" y="6426835"/>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15,343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37</xdr:row>
      <xdr:rowOff>146050</xdr:rowOff>
    </xdr:from>
    <xdr:to>
      <xdr:col>67</xdr:col>
      <xdr:colOff>101600</xdr:colOff>
      <xdr:row>38</xdr:row>
      <xdr:rowOff>77470</xdr:rowOff>
    </xdr:to>
    <xdr:sp macro="" textlink="">
      <xdr:nvSpPr>
        <xdr:cNvPr id="540" name="フローチャート: 判断 539">
          <a:extLst>
            <a:ext uri="{FF2B5EF4-FFF2-40B4-BE49-F238E27FC236}">
              <a16:creationId xmlns:a16="http://schemas.microsoft.com/office/drawing/2014/main" id="{00000000-0008-0000-0A00-00001C020000}"/>
            </a:ext>
          </a:extLst>
        </xdr:cNvPr>
        <xdr:cNvSpPr/>
      </xdr:nvSpPr>
      <xdr:spPr>
        <a:xfrm>
          <a:off x="11487150" y="635254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38</xdr:row>
      <xdr:rowOff>69215</xdr:rowOff>
    </xdr:from>
    <xdr:ext cx="530860" cy="250190"/>
    <xdr:sp macro="" textlink="">
      <xdr:nvSpPr>
        <xdr:cNvPr id="541" name="テキスト ボックス 540">
          <a:extLst>
            <a:ext uri="{FF2B5EF4-FFF2-40B4-BE49-F238E27FC236}">
              <a16:creationId xmlns:a16="http://schemas.microsoft.com/office/drawing/2014/main" id="{00000000-0008-0000-0A00-00001D020000}"/>
            </a:ext>
          </a:extLst>
        </xdr:cNvPr>
        <xdr:cNvSpPr txBox="1"/>
      </xdr:nvSpPr>
      <xdr:spPr>
        <a:xfrm>
          <a:off x="11308715" y="6443345"/>
          <a:ext cx="5308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14,909</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78105</xdr:rowOff>
    </xdr:from>
    <xdr:ext cx="762000" cy="253365"/>
    <xdr:sp macro="" textlink="">
      <xdr:nvSpPr>
        <xdr:cNvPr id="542" name="テキスト ボックス 541">
          <a:extLst>
            <a:ext uri="{FF2B5EF4-FFF2-40B4-BE49-F238E27FC236}">
              <a16:creationId xmlns:a16="http://schemas.microsoft.com/office/drawing/2014/main" id="{00000000-0008-0000-0A00-00001E020000}"/>
            </a:ext>
          </a:extLst>
        </xdr:cNvPr>
        <xdr:cNvSpPr txBox="1"/>
      </xdr:nvSpPr>
      <xdr:spPr>
        <a:xfrm>
          <a:off x="1452880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41</xdr:row>
      <xdr:rowOff>78105</xdr:rowOff>
    </xdr:from>
    <xdr:ext cx="758190" cy="253365"/>
    <xdr:sp macro="" textlink="">
      <xdr:nvSpPr>
        <xdr:cNvPr id="543" name="テキスト ボックス 542">
          <a:extLst>
            <a:ext uri="{FF2B5EF4-FFF2-40B4-BE49-F238E27FC236}">
              <a16:creationId xmlns:a16="http://schemas.microsoft.com/office/drawing/2014/main" id="{00000000-0008-0000-0A00-00001F020000}"/>
            </a:ext>
          </a:extLst>
        </xdr:cNvPr>
        <xdr:cNvSpPr txBox="1"/>
      </xdr:nvSpPr>
      <xdr:spPr>
        <a:xfrm>
          <a:off x="13766800" y="6955155"/>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78105</xdr:rowOff>
    </xdr:from>
    <xdr:ext cx="762000" cy="253365"/>
    <xdr:sp macro="" textlink="">
      <xdr:nvSpPr>
        <xdr:cNvPr id="544" name="テキスト ボックス 543">
          <a:extLst>
            <a:ext uri="{FF2B5EF4-FFF2-40B4-BE49-F238E27FC236}">
              <a16:creationId xmlns:a16="http://schemas.microsoft.com/office/drawing/2014/main" id="{00000000-0008-0000-0A00-000020020000}"/>
            </a:ext>
          </a:extLst>
        </xdr:cNvPr>
        <xdr:cNvSpPr txBox="1"/>
      </xdr:nvSpPr>
      <xdr:spPr>
        <a:xfrm>
          <a:off x="129730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171450</xdr:colOff>
      <xdr:row>41</xdr:row>
      <xdr:rowOff>78105</xdr:rowOff>
    </xdr:from>
    <xdr:ext cx="762000" cy="253365"/>
    <xdr:sp macro="" textlink="">
      <xdr:nvSpPr>
        <xdr:cNvPr id="545" name="テキスト ボックス 544">
          <a:extLst>
            <a:ext uri="{FF2B5EF4-FFF2-40B4-BE49-F238E27FC236}">
              <a16:creationId xmlns:a16="http://schemas.microsoft.com/office/drawing/2014/main" id="{00000000-0008-0000-0A00-000021020000}"/>
            </a:ext>
          </a:extLst>
        </xdr:cNvPr>
        <xdr:cNvSpPr txBox="1"/>
      </xdr:nvSpPr>
      <xdr:spPr>
        <a:xfrm>
          <a:off x="121729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41</xdr:row>
      <xdr:rowOff>78105</xdr:rowOff>
    </xdr:from>
    <xdr:ext cx="758190" cy="253365"/>
    <xdr:sp macro="" textlink="">
      <xdr:nvSpPr>
        <xdr:cNvPr id="546" name="テキスト ボックス 545">
          <a:extLst>
            <a:ext uri="{FF2B5EF4-FFF2-40B4-BE49-F238E27FC236}">
              <a16:creationId xmlns:a16="http://schemas.microsoft.com/office/drawing/2014/main" id="{00000000-0008-0000-0A00-000022020000}"/>
            </a:ext>
          </a:extLst>
        </xdr:cNvPr>
        <xdr:cNvSpPr txBox="1"/>
      </xdr:nvSpPr>
      <xdr:spPr>
        <a:xfrm>
          <a:off x="11366500" y="6955155"/>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37</xdr:row>
      <xdr:rowOff>72390</xdr:rowOff>
    </xdr:from>
    <xdr:to>
      <xdr:col>85</xdr:col>
      <xdr:colOff>171450</xdr:colOff>
      <xdr:row>38</xdr:row>
      <xdr:rowOff>3810</xdr:rowOff>
    </xdr:to>
    <xdr:sp macro="" textlink="">
      <xdr:nvSpPr>
        <xdr:cNvPr id="547" name="楕円 546">
          <a:extLst>
            <a:ext uri="{FF2B5EF4-FFF2-40B4-BE49-F238E27FC236}">
              <a16:creationId xmlns:a16="http://schemas.microsoft.com/office/drawing/2014/main" id="{00000000-0008-0000-0A00-000023020000}"/>
            </a:ext>
          </a:extLst>
        </xdr:cNvPr>
        <xdr:cNvSpPr/>
      </xdr:nvSpPr>
      <xdr:spPr>
        <a:xfrm>
          <a:off x="14649450" y="6278880"/>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36</xdr:row>
      <xdr:rowOff>94615</xdr:rowOff>
    </xdr:from>
    <xdr:ext cx="534670" cy="253365"/>
    <xdr:sp macro="" textlink="">
      <xdr:nvSpPr>
        <xdr:cNvPr id="548" name="消防費該当値テキスト">
          <a:extLst>
            <a:ext uri="{FF2B5EF4-FFF2-40B4-BE49-F238E27FC236}">
              <a16:creationId xmlns:a16="http://schemas.microsoft.com/office/drawing/2014/main" id="{00000000-0008-0000-0A00-000024020000}"/>
            </a:ext>
          </a:extLst>
        </xdr:cNvPr>
        <xdr:cNvSpPr txBox="1"/>
      </xdr:nvSpPr>
      <xdr:spPr>
        <a:xfrm>
          <a:off x="14744700" y="613346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16,907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37</xdr:row>
      <xdr:rowOff>91440</xdr:rowOff>
    </xdr:from>
    <xdr:to>
      <xdr:col>81</xdr:col>
      <xdr:colOff>101600</xdr:colOff>
      <xdr:row>38</xdr:row>
      <xdr:rowOff>22860</xdr:rowOff>
    </xdr:to>
    <xdr:sp macro="" textlink="">
      <xdr:nvSpPr>
        <xdr:cNvPr id="549" name="楕円 548">
          <a:extLst>
            <a:ext uri="{FF2B5EF4-FFF2-40B4-BE49-F238E27FC236}">
              <a16:creationId xmlns:a16="http://schemas.microsoft.com/office/drawing/2014/main" id="{00000000-0008-0000-0A00-000025020000}"/>
            </a:ext>
          </a:extLst>
        </xdr:cNvPr>
        <xdr:cNvSpPr/>
      </xdr:nvSpPr>
      <xdr:spPr>
        <a:xfrm>
          <a:off x="13887450" y="629793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36</xdr:row>
      <xdr:rowOff>39370</xdr:rowOff>
    </xdr:from>
    <xdr:ext cx="530860" cy="252730"/>
    <xdr:sp macro="" textlink="">
      <xdr:nvSpPr>
        <xdr:cNvPr id="550" name="テキスト ボックス 549">
          <a:extLst>
            <a:ext uri="{FF2B5EF4-FFF2-40B4-BE49-F238E27FC236}">
              <a16:creationId xmlns:a16="http://schemas.microsoft.com/office/drawing/2014/main" id="{00000000-0008-0000-0A00-000026020000}"/>
            </a:ext>
          </a:extLst>
        </xdr:cNvPr>
        <xdr:cNvSpPr txBox="1"/>
      </xdr:nvSpPr>
      <xdr:spPr>
        <a:xfrm>
          <a:off x="13709015" y="6078220"/>
          <a:ext cx="5308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16,383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37</xdr:row>
      <xdr:rowOff>106680</xdr:rowOff>
    </xdr:from>
    <xdr:to>
      <xdr:col>76</xdr:col>
      <xdr:colOff>165100</xdr:colOff>
      <xdr:row>38</xdr:row>
      <xdr:rowOff>38100</xdr:rowOff>
    </xdr:to>
    <xdr:sp macro="" textlink="">
      <xdr:nvSpPr>
        <xdr:cNvPr id="551" name="楕円 550">
          <a:extLst>
            <a:ext uri="{FF2B5EF4-FFF2-40B4-BE49-F238E27FC236}">
              <a16:creationId xmlns:a16="http://schemas.microsoft.com/office/drawing/2014/main" id="{00000000-0008-0000-0A00-000027020000}"/>
            </a:ext>
          </a:extLst>
        </xdr:cNvPr>
        <xdr:cNvSpPr/>
      </xdr:nvSpPr>
      <xdr:spPr>
        <a:xfrm>
          <a:off x="13093700" y="631317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36</xdr:row>
      <xdr:rowOff>53975</xdr:rowOff>
    </xdr:from>
    <xdr:ext cx="534670" cy="249555"/>
    <xdr:sp macro="" textlink="">
      <xdr:nvSpPr>
        <xdr:cNvPr id="552" name="テキスト ボックス 551">
          <a:extLst>
            <a:ext uri="{FF2B5EF4-FFF2-40B4-BE49-F238E27FC236}">
              <a16:creationId xmlns:a16="http://schemas.microsoft.com/office/drawing/2014/main" id="{00000000-0008-0000-0A00-000028020000}"/>
            </a:ext>
          </a:extLst>
        </xdr:cNvPr>
        <xdr:cNvSpPr txBox="1"/>
      </xdr:nvSpPr>
      <xdr:spPr>
        <a:xfrm>
          <a:off x="12896215" y="609282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15,980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37</xdr:row>
      <xdr:rowOff>78740</xdr:rowOff>
    </xdr:from>
    <xdr:to>
      <xdr:col>72</xdr:col>
      <xdr:colOff>38100</xdr:colOff>
      <xdr:row>38</xdr:row>
      <xdr:rowOff>10795</xdr:rowOff>
    </xdr:to>
    <xdr:sp macro="" textlink="">
      <xdr:nvSpPr>
        <xdr:cNvPr id="553" name="楕円 552">
          <a:extLst>
            <a:ext uri="{FF2B5EF4-FFF2-40B4-BE49-F238E27FC236}">
              <a16:creationId xmlns:a16="http://schemas.microsoft.com/office/drawing/2014/main" id="{00000000-0008-0000-0A00-000029020000}"/>
            </a:ext>
          </a:extLst>
        </xdr:cNvPr>
        <xdr:cNvSpPr/>
      </xdr:nvSpPr>
      <xdr:spPr>
        <a:xfrm>
          <a:off x="12299950" y="628523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36</xdr:row>
      <xdr:rowOff>26670</xdr:rowOff>
    </xdr:from>
    <xdr:ext cx="530860" cy="253365"/>
    <xdr:sp macro="" textlink="">
      <xdr:nvSpPr>
        <xdr:cNvPr id="554" name="テキスト ボックス 553">
          <a:extLst>
            <a:ext uri="{FF2B5EF4-FFF2-40B4-BE49-F238E27FC236}">
              <a16:creationId xmlns:a16="http://schemas.microsoft.com/office/drawing/2014/main" id="{00000000-0008-0000-0A00-00002A020000}"/>
            </a:ext>
          </a:extLst>
        </xdr:cNvPr>
        <xdr:cNvSpPr txBox="1"/>
      </xdr:nvSpPr>
      <xdr:spPr>
        <a:xfrm>
          <a:off x="12102465" y="6065520"/>
          <a:ext cx="5308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16,711</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37</xdr:row>
      <xdr:rowOff>114300</xdr:rowOff>
    </xdr:from>
    <xdr:to>
      <xdr:col>67</xdr:col>
      <xdr:colOff>101600</xdr:colOff>
      <xdr:row>38</xdr:row>
      <xdr:rowOff>45720</xdr:rowOff>
    </xdr:to>
    <xdr:sp macro="" textlink="">
      <xdr:nvSpPr>
        <xdr:cNvPr id="555" name="楕円 554">
          <a:extLst>
            <a:ext uri="{FF2B5EF4-FFF2-40B4-BE49-F238E27FC236}">
              <a16:creationId xmlns:a16="http://schemas.microsoft.com/office/drawing/2014/main" id="{00000000-0008-0000-0A00-00002B020000}"/>
            </a:ext>
          </a:extLst>
        </xdr:cNvPr>
        <xdr:cNvSpPr/>
      </xdr:nvSpPr>
      <xdr:spPr>
        <a:xfrm>
          <a:off x="11487150" y="632079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36</xdr:row>
      <xdr:rowOff>61595</xdr:rowOff>
    </xdr:from>
    <xdr:ext cx="530860" cy="252730"/>
    <xdr:sp macro="" textlink="">
      <xdr:nvSpPr>
        <xdr:cNvPr id="556" name="テキスト ボックス 555">
          <a:extLst>
            <a:ext uri="{FF2B5EF4-FFF2-40B4-BE49-F238E27FC236}">
              <a16:creationId xmlns:a16="http://schemas.microsoft.com/office/drawing/2014/main" id="{00000000-0008-0000-0A00-00002C020000}"/>
            </a:ext>
          </a:extLst>
        </xdr:cNvPr>
        <xdr:cNvSpPr txBox="1"/>
      </xdr:nvSpPr>
      <xdr:spPr>
        <a:xfrm>
          <a:off x="11308715" y="6100445"/>
          <a:ext cx="5308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15,763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55880</xdr:rowOff>
    </xdr:from>
    <xdr:to>
      <xdr:col>89</xdr:col>
      <xdr:colOff>171450</xdr:colOff>
      <xdr:row>45</xdr:row>
      <xdr:rowOff>31115</xdr:rowOff>
    </xdr:to>
    <xdr:sp macro="" textlink="">
      <xdr:nvSpPr>
        <xdr:cNvPr id="557" name="正方形/長方形 556">
          <a:extLst>
            <a:ext uri="{FF2B5EF4-FFF2-40B4-BE49-F238E27FC236}">
              <a16:creationId xmlns:a16="http://schemas.microsoft.com/office/drawing/2014/main" id="{00000000-0008-0000-0A00-00002D020000}"/>
            </a:ext>
          </a:extLst>
        </xdr:cNvPr>
        <xdr:cNvSpPr/>
      </xdr:nvSpPr>
      <xdr:spPr>
        <a:xfrm>
          <a:off x="11207750" y="72682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55880</xdr:rowOff>
    </xdr:from>
    <xdr:to>
      <xdr:col>74</xdr:col>
      <xdr:colOff>0</xdr:colOff>
      <xdr:row>46</xdr:row>
      <xdr:rowOff>136525</xdr:rowOff>
    </xdr:to>
    <xdr:sp macro="" textlink="">
      <xdr:nvSpPr>
        <xdr:cNvPr id="558" name="正方形/長方形 557">
          <a:extLst>
            <a:ext uri="{FF2B5EF4-FFF2-40B4-BE49-F238E27FC236}">
              <a16:creationId xmlns:a16="http://schemas.microsoft.com/office/drawing/2014/main" id="{00000000-0008-0000-0A00-00002E020000}"/>
            </a:ext>
          </a:extLst>
        </xdr:cNvPr>
        <xdr:cNvSpPr/>
      </xdr:nvSpPr>
      <xdr:spPr>
        <a:xfrm>
          <a:off x="113157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86995</xdr:rowOff>
    </xdr:from>
    <xdr:to>
      <xdr:col>74</xdr:col>
      <xdr:colOff>0</xdr:colOff>
      <xdr:row>48</xdr:row>
      <xdr:rowOff>0</xdr:rowOff>
    </xdr:to>
    <xdr:sp macro="" textlink="">
      <xdr:nvSpPr>
        <xdr:cNvPr id="559" name="正方形/長方形 558">
          <a:extLst>
            <a:ext uri="{FF2B5EF4-FFF2-40B4-BE49-F238E27FC236}">
              <a16:creationId xmlns:a16="http://schemas.microsoft.com/office/drawing/2014/main" id="{00000000-0008-0000-0A00-00002F020000}"/>
            </a:ext>
          </a:extLst>
        </xdr:cNvPr>
        <xdr:cNvSpPr/>
      </xdr:nvSpPr>
      <xdr:spPr>
        <a:xfrm>
          <a:off x="113157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96/108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55880</xdr:rowOff>
    </xdr:from>
    <xdr:to>
      <xdr:col>79</xdr:col>
      <xdr:colOff>63500</xdr:colOff>
      <xdr:row>46</xdr:row>
      <xdr:rowOff>136525</xdr:rowOff>
    </xdr:to>
    <xdr:sp macro="" textlink="">
      <xdr:nvSpPr>
        <xdr:cNvPr id="560" name="正方形/長方形 559">
          <a:extLst>
            <a:ext uri="{FF2B5EF4-FFF2-40B4-BE49-F238E27FC236}">
              <a16:creationId xmlns:a16="http://schemas.microsoft.com/office/drawing/2014/main" id="{00000000-0008-0000-0A00-000030020000}"/>
            </a:ext>
          </a:extLst>
        </xdr:cNvPr>
        <xdr:cNvSpPr/>
      </xdr:nvSpPr>
      <xdr:spPr>
        <a:xfrm>
          <a:off x="1223645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86995</xdr:rowOff>
    </xdr:from>
    <xdr:to>
      <xdr:col>79</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A00-000031020000}"/>
            </a:ext>
          </a:extLst>
        </xdr:cNvPr>
        <xdr:cNvSpPr/>
      </xdr:nvSpPr>
      <xdr:spPr>
        <a:xfrm>
          <a:off x="1223645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65,502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55880</xdr:rowOff>
    </xdr:from>
    <xdr:to>
      <xdr:col>85</xdr:col>
      <xdr:colOff>63500</xdr:colOff>
      <xdr:row>46</xdr:row>
      <xdr:rowOff>136525</xdr:rowOff>
    </xdr:to>
    <xdr:sp macro="" textlink="">
      <xdr:nvSpPr>
        <xdr:cNvPr id="562" name="正方形/長方形 561">
          <a:extLst>
            <a:ext uri="{FF2B5EF4-FFF2-40B4-BE49-F238E27FC236}">
              <a16:creationId xmlns:a16="http://schemas.microsoft.com/office/drawing/2014/main" id="{00000000-0008-0000-0A00-000032020000}"/>
            </a:ext>
          </a:extLst>
        </xdr:cNvPr>
        <xdr:cNvSpPr/>
      </xdr:nvSpPr>
      <xdr:spPr>
        <a:xfrm>
          <a:off x="1326515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77</xdr:col>
      <xdr:colOff>63500</xdr:colOff>
      <xdr:row>46</xdr:row>
      <xdr:rowOff>86995</xdr:rowOff>
    </xdr:from>
    <xdr:to>
      <xdr:col>85</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A00-000033020000}"/>
            </a:ext>
          </a:extLst>
        </xdr:cNvPr>
        <xdr:cNvSpPr/>
      </xdr:nvSpPr>
      <xdr:spPr>
        <a:xfrm>
          <a:off x="1326515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49,277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24765</xdr:rowOff>
    </xdr:from>
    <xdr:to>
      <xdr:col>89</xdr:col>
      <xdr:colOff>171450</xdr:colOff>
      <xdr:row>61</xdr:row>
      <xdr:rowOff>80645</xdr:rowOff>
    </xdr:to>
    <xdr:sp macro="" textlink="">
      <xdr:nvSpPr>
        <xdr:cNvPr id="564" name="正方形/長方形 563">
          <a:extLst>
            <a:ext uri="{FF2B5EF4-FFF2-40B4-BE49-F238E27FC236}">
              <a16:creationId xmlns:a16="http://schemas.microsoft.com/office/drawing/2014/main" id="{00000000-0008-0000-0A00-000034020000}"/>
            </a:ext>
          </a:extLst>
        </xdr:cNvPr>
        <xdr:cNvSpPr/>
      </xdr:nvSpPr>
      <xdr:spPr>
        <a:xfrm>
          <a:off x="11207750" y="8075295"/>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5715</xdr:rowOff>
    </xdr:from>
    <xdr:ext cx="349885" cy="219710"/>
    <xdr:sp macro="" textlink="">
      <xdr:nvSpPr>
        <xdr:cNvPr id="565" name="テキスト ボックス 564">
          <a:extLst>
            <a:ext uri="{FF2B5EF4-FFF2-40B4-BE49-F238E27FC236}">
              <a16:creationId xmlns:a16="http://schemas.microsoft.com/office/drawing/2014/main" id="{00000000-0008-0000-0A00-000035020000}"/>
            </a:ext>
          </a:extLst>
        </xdr:cNvPr>
        <xdr:cNvSpPr txBox="1"/>
      </xdr:nvSpPr>
      <xdr:spPr>
        <a:xfrm>
          <a:off x="11169650" y="7888605"/>
          <a:ext cx="34988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80645</xdr:rowOff>
    </xdr:from>
    <xdr:to>
      <xdr:col>89</xdr:col>
      <xdr:colOff>171450</xdr:colOff>
      <xdr:row>61</xdr:row>
      <xdr:rowOff>80645</xdr:rowOff>
    </xdr:to>
    <xdr:cxnSp macro="">
      <xdr:nvCxnSpPr>
        <xdr:cNvPr id="566" name="直線コネクタ 565">
          <a:extLst>
            <a:ext uri="{FF2B5EF4-FFF2-40B4-BE49-F238E27FC236}">
              <a16:creationId xmlns:a16="http://schemas.microsoft.com/office/drawing/2014/main" id="{00000000-0008-0000-0A00-000036020000}"/>
            </a:ext>
          </a:extLst>
        </xdr:cNvPr>
        <xdr:cNvCxnSpPr/>
      </xdr:nvCxnSpPr>
      <xdr:spPr>
        <a:xfrm>
          <a:off x="11207750" y="103104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60</xdr:row>
      <xdr:rowOff>109220</xdr:rowOff>
    </xdr:from>
    <xdr:ext cx="245110" cy="249555"/>
    <xdr:sp macro="" textlink="">
      <xdr:nvSpPr>
        <xdr:cNvPr id="567" name="テキスト ボックス 566">
          <a:extLst>
            <a:ext uri="{FF2B5EF4-FFF2-40B4-BE49-F238E27FC236}">
              <a16:creationId xmlns:a16="http://schemas.microsoft.com/office/drawing/2014/main" id="{00000000-0008-0000-0A00-000037020000}"/>
            </a:ext>
          </a:extLst>
        </xdr:cNvPr>
        <xdr:cNvSpPr txBox="1"/>
      </xdr:nvSpPr>
      <xdr:spPr>
        <a:xfrm>
          <a:off x="10977880" y="10171430"/>
          <a:ext cx="24511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59</xdr:row>
      <xdr:rowOff>96520</xdr:rowOff>
    </xdr:from>
    <xdr:to>
      <xdr:col>89</xdr:col>
      <xdr:colOff>171450</xdr:colOff>
      <xdr:row>59</xdr:row>
      <xdr:rowOff>96520</xdr:rowOff>
    </xdr:to>
    <xdr:cxnSp macro="">
      <xdr:nvCxnSpPr>
        <xdr:cNvPr id="568" name="直線コネクタ 567">
          <a:extLst>
            <a:ext uri="{FF2B5EF4-FFF2-40B4-BE49-F238E27FC236}">
              <a16:creationId xmlns:a16="http://schemas.microsoft.com/office/drawing/2014/main" id="{00000000-0008-0000-0A00-000038020000}"/>
            </a:ext>
          </a:extLst>
        </xdr:cNvPr>
        <xdr:cNvCxnSpPr/>
      </xdr:nvCxnSpPr>
      <xdr:spPr>
        <a:xfrm>
          <a:off x="11207750" y="999109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58</xdr:row>
      <xdr:rowOff>125730</xdr:rowOff>
    </xdr:from>
    <xdr:ext cx="531495" cy="250190"/>
    <xdr:sp macro="" textlink="">
      <xdr:nvSpPr>
        <xdr:cNvPr id="569" name="テキスト ボックス 568">
          <a:extLst>
            <a:ext uri="{FF2B5EF4-FFF2-40B4-BE49-F238E27FC236}">
              <a16:creationId xmlns:a16="http://schemas.microsoft.com/office/drawing/2014/main" id="{00000000-0008-0000-0A00-000039020000}"/>
            </a:ext>
          </a:extLst>
        </xdr:cNvPr>
        <xdr:cNvSpPr txBox="1"/>
      </xdr:nvSpPr>
      <xdr:spPr>
        <a:xfrm>
          <a:off x="10733405" y="985266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112395</xdr:rowOff>
    </xdr:from>
    <xdr:to>
      <xdr:col>89</xdr:col>
      <xdr:colOff>171450</xdr:colOff>
      <xdr:row>57</xdr:row>
      <xdr:rowOff>112395</xdr:rowOff>
    </xdr:to>
    <xdr:cxnSp macro="">
      <xdr:nvCxnSpPr>
        <xdr:cNvPr id="570" name="直線コネクタ 569">
          <a:extLst>
            <a:ext uri="{FF2B5EF4-FFF2-40B4-BE49-F238E27FC236}">
              <a16:creationId xmlns:a16="http://schemas.microsoft.com/office/drawing/2014/main" id="{00000000-0008-0000-0A00-00003A020000}"/>
            </a:ext>
          </a:extLst>
        </xdr:cNvPr>
        <xdr:cNvCxnSpPr/>
      </xdr:nvCxnSpPr>
      <xdr:spPr>
        <a:xfrm>
          <a:off x="11207750" y="967168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56</xdr:row>
      <xdr:rowOff>140970</xdr:rowOff>
    </xdr:from>
    <xdr:ext cx="531495" cy="249555"/>
    <xdr:sp macro="" textlink="">
      <xdr:nvSpPr>
        <xdr:cNvPr id="571" name="テキスト ボックス 570">
          <a:extLst>
            <a:ext uri="{FF2B5EF4-FFF2-40B4-BE49-F238E27FC236}">
              <a16:creationId xmlns:a16="http://schemas.microsoft.com/office/drawing/2014/main" id="{00000000-0008-0000-0A00-00003B020000}"/>
            </a:ext>
          </a:extLst>
        </xdr:cNvPr>
        <xdr:cNvSpPr txBox="1"/>
      </xdr:nvSpPr>
      <xdr:spPr>
        <a:xfrm>
          <a:off x="10733405" y="953262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128905</xdr:rowOff>
    </xdr:from>
    <xdr:to>
      <xdr:col>89</xdr:col>
      <xdr:colOff>171450</xdr:colOff>
      <xdr:row>55</xdr:row>
      <xdr:rowOff>128905</xdr:rowOff>
    </xdr:to>
    <xdr:cxnSp macro="">
      <xdr:nvCxnSpPr>
        <xdr:cNvPr id="572" name="直線コネクタ 571">
          <a:extLst>
            <a:ext uri="{FF2B5EF4-FFF2-40B4-BE49-F238E27FC236}">
              <a16:creationId xmlns:a16="http://schemas.microsoft.com/office/drawing/2014/main" id="{00000000-0008-0000-0A00-00003C020000}"/>
            </a:ext>
          </a:extLst>
        </xdr:cNvPr>
        <xdr:cNvCxnSpPr/>
      </xdr:nvCxnSpPr>
      <xdr:spPr>
        <a:xfrm>
          <a:off x="11207750" y="935291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54</xdr:row>
      <xdr:rowOff>156845</xdr:rowOff>
    </xdr:from>
    <xdr:ext cx="531495" cy="253365"/>
    <xdr:sp macro="" textlink="">
      <xdr:nvSpPr>
        <xdr:cNvPr id="573" name="テキスト ボックス 572">
          <a:extLst>
            <a:ext uri="{FF2B5EF4-FFF2-40B4-BE49-F238E27FC236}">
              <a16:creationId xmlns:a16="http://schemas.microsoft.com/office/drawing/2014/main" id="{00000000-0008-0000-0A00-00003D020000}"/>
            </a:ext>
          </a:extLst>
        </xdr:cNvPr>
        <xdr:cNvSpPr txBox="1"/>
      </xdr:nvSpPr>
      <xdr:spPr>
        <a:xfrm>
          <a:off x="10733405" y="921321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144780</xdr:rowOff>
    </xdr:from>
    <xdr:to>
      <xdr:col>89</xdr:col>
      <xdr:colOff>171450</xdr:colOff>
      <xdr:row>53</xdr:row>
      <xdr:rowOff>144780</xdr:rowOff>
    </xdr:to>
    <xdr:cxnSp macro="">
      <xdr:nvCxnSpPr>
        <xdr:cNvPr id="574" name="直線コネクタ 573">
          <a:extLst>
            <a:ext uri="{FF2B5EF4-FFF2-40B4-BE49-F238E27FC236}">
              <a16:creationId xmlns:a16="http://schemas.microsoft.com/office/drawing/2014/main" id="{00000000-0008-0000-0A00-00003E020000}"/>
            </a:ext>
          </a:extLst>
        </xdr:cNvPr>
        <xdr:cNvCxnSpPr/>
      </xdr:nvCxnSpPr>
      <xdr:spPr>
        <a:xfrm>
          <a:off x="11207750" y="90335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53</xdr:row>
      <xdr:rowOff>5715</xdr:rowOff>
    </xdr:from>
    <xdr:ext cx="531495" cy="252730"/>
    <xdr:sp macro="" textlink="">
      <xdr:nvSpPr>
        <xdr:cNvPr id="575" name="テキスト ボックス 574">
          <a:extLst>
            <a:ext uri="{FF2B5EF4-FFF2-40B4-BE49-F238E27FC236}">
              <a16:creationId xmlns:a16="http://schemas.microsoft.com/office/drawing/2014/main" id="{00000000-0008-0000-0A00-00003F020000}"/>
            </a:ext>
          </a:extLst>
        </xdr:cNvPr>
        <xdr:cNvSpPr txBox="1"/>
      </xdr:nvSpPr>
      <xdr:spPr>
        <a:xfrm>
          <a:off x="10733405" y="8894445"/>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51</xdr:row>
      <xdr:rowOff>161290</xdr:rowOff>
    </xdr:from>
    <xdr:to>
      <xdr:col>89</xdr:col>
      <xdr:colOff>171450</xdr:colOff>
      <xdr:row>51</xdr:row>
      <xdr:rowOff>161290</xdr:rowOff>
    </xdr:to>
    <xdr:cxnSp macro="">
      <xdr:nvCxnSpPr>
        <xdr:cNvPr id="576" name="直線コネクタ 575">
          <a:extLst>
            <a:ext uri="{FF2B5EF4-FFF2-40B4-BE49-F238E27FC236}">
              <a16:creationId xmlns:a16="http://schemas.microsoft.com/office/drawing/2014/main" id="{00000000-0008-0000-0A00-000040020000}"/>
            </a:ext>
          </a:extLst>
        </xdr:cNvPr>
        <xdr:cNvCxnSpPr/>
      </xdr:nvCxnSpPr>
      <xdr:spPr>
        <a:xfrm>
          <a:off x="11207750" y="871474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51</xdr:row>
      <xdr:rowOff>21590</xdr:rowOff>
    </xdr:from>
    <xdr:ext cx="595630" cy="252730"/>
    <xdr:sp macro="" textlink="">
      <xdr:nvSpPr>
        <xdr:cNvPr id="577" name="テキスト ボックス 576">
          <a:extLst>
            <a:ext uri="{FF2B5EF4-FFF2-40B4-BE49-F238E27FC236}">
              <a16:creationId xmlns:a16="http://schemas.microsoft.com/office/drawing/2014/main" id="{00000000-0008-0000-0A00-000041020000}"/>
            </a:ext>
          </a:extLst>
        </xdr:cNvPr>
        <xdr:cNvSpPr txBox="1"/>
      </xdr:nvSpPr>
      <xdr:spPr>
        <a:xfrm>
          <a:off x="10669270" y="8575040"/>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8255</xdr:rowOff>
    </xdr:from>
    <xdr:to>
      <xdr:col>89</xdr:col>
      <xdr:colOff>171450</xdr:colOff>
      <xdr:row>50</xdr:row>
      <xdr:rowOff>8255</xdr:rowOff>
    </xdr:to>
    <xdr:cxnSp macro="">
      <xdr:nvCxnSpPr>
        <xdr:cNvPr id="578" name="直線コネクタ 577">
          <a:extLst>
            <a:ext uri="{FF2B5EF4-FFF2-40B4-BE49-F238E27FC236}">
              <a16:creationId xmlns:a16="http://schemas.microsoft.com/office/drawing/2014/main" id="{00000000-0008-0000-0A00-000042020000}"/>
            </a:ext>
          </a:extLst>
        </xdr:cNvPr>
        <xdr:cNvCxnSpPr/>
      </xdr:nvCxnSpPr>
      <xdr:spPr>
        <a:xfrm>
          <a:off x="11207750" y="839406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49</xdr:row>
      <xdr:rowOff>37465</xdr:rowOff>
    </xdr:from>
    <xdr:ext cx="595630" cy="253365"/>
    <xdr:sp macro="" textlink="">
      <xdr:nvSpPr>
        <xdr:cNvPr id="579" name="テキスト ボックス 578">
          <a:extLst>
            <a:ext uri="{FF2B5EF4-FFF2-40B4-BE49-F238E27FC236}">
              <a16:creationId xmlns:a16="http://schemas.microsoft.com/office/drawing/2014/main" id="{00000000-0008-0000-0A00-000043020000}"/>
            </a:ext>
          </a:extLst>
        </xdr:cNvPr>
        <xdr:cNvSpPr txBox="1"/>
      </xdr:nvSpPr>
      <xdr:spPr>
        <a:xfrm>
          <a:off x="10669270" y="825563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24765</xdr:rowOff>
    </xdr:from>
    <xdr:to>
      <xdr:col>89</xdr:col>
      <xdr:colOff>171450</xdr:colOff>
      <xdr:row>48</xdr:row>
      <xdr:rowOff>24765</xdr:rowOff>
    </xdr:to>
    <xdr:cxnSp macro="">
      <xdr:nvCxnSpPr>
        <xdr:cNvPr id="580" name="直線コネクタ 579">
          <a:extLst>
            <a:ext uri="{FF2B5EF4-FFF2-40B4-BE49-F238E27FC236}">
              <a16:creationId xmlns:a16="http://schemas.microsoft.com/office/drawing/2014/main" id="{00000000-0008-0000-0A00-000044020000}"/>
            </a:ext>
          </a:extLst>
        </xdr:cNvPr>
        <xdr:cNvCxnSpPr/>
      </xdr:nvCxnSpPr>
      <xdr:spPr>
        <a:xfrm>
          <a:off x="11207750" y="80752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47</xdr:row>
      <xdr:rowOff>53340</xdr:rowOff>
    </xdr:from>
    <xdr:ext cx="595630" cy="249555"/>
    <xdr:sp macro="" textlink="">
      <xdr:nvSpPr>
        <xdr:cNvPr id="581" name="テキスト ボックス 580">
          <a:extLst>
            <a:ext uri="{FF2B5EF4-FFF2-40B4-BE49-F238E27FC236}">
              <a16:creationId xmlns:a16="http://schemas.microsoft.com/office/drawing/2014/main" id="{00000000-0008-0000-0A00-000045020000}"/>
            </a:ext>
          </a:extLst>
        </xdr:cNvPr>
        <xdr:cNvSpPr txBox="1"/>
      </xdr:nvSpPr>
      <xdr:spPr>
        <a:xfrm>
          <a:off x="10669270" y="793623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24765</xdr:rowOff>
    </xdr:from>
    <xdr:to>
      <xdr:col>89</xdr:col>
      <xdr:colOff>171450</xdr:colOff>
      <xdr:row>61</xdr:row>
      <xdr:rowOff>80645</xdr:rowOff>
    </xdr:to>
    <xdr:sp macro="" textlink="">
      <xdr:nvSpPr>
        <xdr:cNvPr id="582" name="教育費グラフ枠">
          <a:extLst>
            <a:ext uri="{FF2B5EF4-FFF2-40B4-BE49-F238E27FC236}">
              <a16:creationId xmlns:a16="http://schemas.microsoft.com/office/drawing/2014/main" id="{00000000-0008-0000-0A00-000046020000}"/>
            </a:ext>
          </a:extLst>
        </xdr:cNvPr>
        <xdr:cNvSpPr/>
      </xdr:nvSpPr>
      <xdr:spPr>
        <a:xfrm>
          <a:off x="11207750" y="8075295"/>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31115</xdr:rowOff>
    </xdr:from>
    <xdr:to>
      <xdr:col>85</xdr:col>
      <xdr:colOff>126365</xdr:colOff>
      <xdr:row>58</xdr:row>
      <xdr:rowOff>125095</xdr:rowOff>
    </xdr:to>
    <xdr:cxnSp macro="">
      <xdr:nvCxnSpPr>
        <xdr:cNvPr id="583" name="直線コネクタ 582">
          <a:extLst>
            <a:ext uri="{FF2B5EF4-FFF2-40B4-BE49-F238E27FC236}">
              <a16:creationId xmlns:a16="http://schemas.microsoft.com/office/drawing/2014/main" id="{00000000-0008-0000-0A00-000047020000}"/>
            </a:ext>
          </a:extLst>
        </xdr:cNvPr>
        <xdr:cNvCxnSpPr/>
      </xdr:nvCxnSpPr>
      <xdr:spPr>
        <a:xfrm flipV="1">
          <a:off x="14698345" y="8416925"/>
          <a:ext cx="1270" cy="14351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58</xdr:row>
      <xdr:rowOff>128905</xdr:rowOff>
    </xdr:from>
    <xdr:ext cx="534670" cy="249555"/>
    <xdr:sp macro="" textlink="">
      <xdr:nvSpPr>
        <xdr:cNvPr id="584" name="教育費最小値テキスト">
          <a:extLst>
            <a:ext uri="{FF2B5EF4-FFF2-40B4-BE49-F238E27FC236}">
              <a16:creationId xmlns:a16="http://schemas.microsoft.com/office/drawing/2014/main" id="{00000000-0008-0000-0A00-000048020000}"/>
            </a:ext>
          </a:extLst>
        </xdr:cNvPr>
        <xdr:cNvSpPr txBox="1"/>
      </xdr:nvSpPr>
      <xdr:spPr>
        <a:xfrm>
          <a:off x="14744700" y="985583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28,743</a:t>
          </a:r>
          <a:endParaRPr kumimoji="1" lang="ja-JP" altLang="en-US" sz="1000" b="1">
            <a:latin typeface="ＭＳ Ｐゴシック"/>
            <a:ea typeface="ＭＳ Ｐゴシック"/>
          </a:endParaRPr>
        </a:p>
      </xdr:txBody>
    </xdr:sp>
    <xdr:clientData/>
  </xdr:oneCellAnchor>
  <xdr:twoCellAnchor>
    <xdr:from>
      <xdr:col>85</xdr:col>
      <xdr:colOff>38100</xdr:colOff>
      <xdr:row>58</xdr:row>
      <xdr:rowOff>125095</xdr:rowOff>
    </xdr:from>
    <xdr:to>
      <xdr:col>86</xdr:col>
      <xdr:colOff>25400</xdr:colOff>
      <xdr:row>58</xdr:row>
      <xdr:rowOff>125095</xdr:rowOff>
    </xdr:to>
    <xdr:cxnSp macro="">
      <xdr:nvCxnSpPr>
        <xdr:cNvPr id="585" name="直線コネクタ 584">
          <a:extLst>
            <a:ext uri="{FF2B5EF4-FFF2-40B4-BE49-F238E27FC236}">
              <a16:creationId xmlns:a16="http://schemas.microsoft.com/office/drawing/2014/main" id="{00000000-0008-0000-0A00-000049020000}"/>
            </a:ext>
          </a:extLst>
        </xdr:cNvPr>
        <xdr:cNvCxnSpPr/>
      </xdr:nvCxnSpPr>
      <xdr:spPr>
        <a:xfrm>
          <a:off x="14611350" y="985202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48</xdr:row>
      <xdr:rowOff>146685</xdr:rowOff>
    </xdr:from>
    <xdr:ext cx="598805" cy="250190"/>
    <xdr:sp macro="" textlink="">
      <xdr:nvSpPr>
        <xdr:cNvPr id="586" name="教育費最大値テキスト">
          <a:extLst>
            <a:ext uri="{FF2B5EF4-FFF2-40B4-BE49-F238E27FC236}">
              <a16:creationId xmlns:a16="http://schemas.microsoft.com/office/drawing/2014/main" id="{00000000-0008-0000-0A00-00004A020000}"/>
            </a:ext>
          </a:extLst>
        </xdr:cNvPr>
        <xdr:cNvSpPr txBox="1"/>
      </xdr:nvSpPr>
      <xdr:spPr>
        <a:xfrm>
          <a:off x="14744700" y="8197215"/>
          <a:ext cx="5988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118,601</a:t>
          </a:r>
          <a:endParaRPr kumimoji="1" lang="ja-JP" altLang="en-US" sz="1000" b="1">
            <a:latin typeface="ＭＳ Ｐゴシック"/>
          </a:endParaRPr>
        </a:p>
      </xdr:txBody>
    </xdr:sp>
    <xdr:clientData/>
  </xdr:oneCellAnchor>
  <xdr:twoCellAnchor>
    <xdr:from>
      <xdr:col>85</xdr:col>
      <xdr:colOff>38100</xdr:colOff>
      <xdr:row>50</xdr:row>
      <xdr:rowOff>31115</xdr:rowOff>
    </xdr:from>
    <xdr:to>
      <xdr:col>86</xdr:col>
      <xdr:colOff>25400</xdr:colOff>
      <xdr:row>50</xdr:row>
      <xdr:rowOff>31115</xdr:rowOff>
    </xdr:to>
    <xdr:cxnSp macro="">
      <xdr:nvCxnSpPr>
        <xdr:cNvPr id="587" name="直線コネクタ 586">
          <a:extLst>
            <a:ext uri="{FF2B5EF4-FFF2-40B4-BE49-F238E27FC236}">
              <a16:creationId xmlns:a16="http://schemas.microsoft.com/office/drawing/2014/main" id="{00000000-0008-0000-0A00-00004B020000}"/>
            </a:ext>
          </a:extLst>
        </xdr:cNvPr>
        <xdr:cNvCxnSpPr/>
      </xdr:nvCxnSpPr>
      <xdr:spPr>
        <a:xfrm>
          <a:off x="14611350" y="841692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151765</xdr:rowOff>
    </xdr:from>
    <xdr:to>
      <xdr:col>85</xdr:col>
      <xdr:colOff>127000</xdr:colOff>
      <xdr:row>58</xdr:row>
      <xdr:rowOff>67945</xdr:rowOff>
    </xdr:to>
    <xdr:cxnSp macro="">
      <xdr:nvCxnSpPr>
        <xdr:cNvPr id="588" name="直線コネクタ 587">
          <a:extLst>
            <a:ext uri="{FF2B5EF4-FFF2-40B4-BE49-F238E27FC236}">
              <a16:creationId xmlns:a16="http://schemas.microsoft.com/office/drawing/2014/main" id="{00000000-0008-0000-0A00-00004C020000}"/>
            </a:ext>
          </a:extLst>
        </xdr:cNvPr>
        <xdr:cNvCxnSpPr/>
      </xdr:nvCxnSpPr>
      <xdr:spPr>
        <a:xfrm flipV="1">
          <a:off x="13938250" y="9711055"/>
          <a:ext cx="762000"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55</xdr:row>
      <xdr:rowOff>62865</xdr:rowOff>
    </xdr:from>
    <xdr:ext cx="534670" cy="252730"/>
    <xdr:sp macro="" textlink="">
      <xdr:nvSpPr>
        <xdr:cNvPr id="589" name="教育費平均値テキスト">
          <a:extLst>
            <a:ext uri="{FF2B5EF4-FFF2-40B4-BE49-F238E27FC236}">
              <a16:creationId xmlns:a16="http://schemas.microsoft.com/office/drawing/2014/main" id="{00000000-0008-0000-0A00-00004D020000}"/>
            </a:ext>
          </a:extLst>
        </xdr:cNvPr>
        <xdr:cNvSpPr txBox="1"/>
      </xdr:nvSpPr>
      <xdr:spPr>
        <a:xfrm>
          <a:off x="14744700" y="9286875"/>
          <a:ext cx="53467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51,892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56</xdr:row>
      <xdr:rowOff>40640</xdr:rowOff>
    </xdr:from>
    <xdr:to>
      <xdr:col>85</xdr:col>
      <xdr:colOff>171450</xdr:colOff>
      <xdr:row>56</xdr:row>
      <xdr:rowOff>140335</xdr:rowOff>
    </xdr:to>
    <xdr:sp macro="" textlink="">
      <xdr:nvSpPr>
        <xdr:cNvPr id="590" name="フローチャート: 判断 589">
          <a:extLst>
            <a:ext uri="{FF2B5EF4-FFF2-40B4-BE49-F238E27FC236}">
              <a16:creationId xmlns:a16="http://schemas.microsoft.com/office/drawing/2014/main" id="{00000000-0008-0000-0A00-00004E020000}"/>
            </a:ext>
          </a:extLst>
        </xdr:cNvPr>
        <xdr:cNvSpPr/>
      </xdr:nvSpPr>
      <xdr:spPr>
        <a:xfrm>
          <a:off x="14649450" y="9432290"/>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58420</xdr:rowOff>
    </xdr:from>
    <xdr:to>
      <xdr:col>81</xdr:col>
      <xdr:colOff>50800</xdr:colOff>
      <xdr:row>58</xdr:row>
      <xdr:rowOff>67945</xdr:rowOff>
    </xdr:to>
    <xdr:cxnSp macro="">
      <xdr:nvCxnSpPr>
        <xdr:cNvPr id="591" name="直線コネクタ 590">
          <a:extLst>
            <a:ext uri="{FF2B5EF4-FFF2-40B4-BE49-F238E27FC236}">
              <a16:creationId xmlns:a16="http://schemas.microsoft.com/office/drawing/2014/main" id="{00000000-0008-0000-0A00-00004F020000}"/>
            </a:ext>
          </a:extLst>
        </xdr:cNvPr>
        <xdr:cNvCxnSpPr/>
      </xdr:nvCxnSpPr>
      <xdr:spPr>
        <a:xfrm>
          <a:off x="13144500" y="9785350"/>
          <a:ext cx="79375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97155</xdr:rowOff>
    </xdr:from>
    <xdr:to>
      <xdr:col>81</xdr:col>
      <xdr:colOff>101600</xdr:colOff>
      <xdr:row>57</xdr:row>
      <xdr:rowOff>29210</xdr:rowOff>
    </xdr:to>
    <xdr:sp macro="" textlink="">
      <xdr:nvSpPr>
        <xdr:cNvPr id="592" name="フローチャート: 判断 591">
          <a:extLst>
            <a:ext uri="{FF2B5EF4-FFF2-40B4-BE49-F238E27FC236}">
              <a16:creationId xmlns:a16="http://schemas.microsoft.com/office/drawing/2014/main" id="{00000000-0008-0000-0A00-000050020000}"/>
            </a:ext>
          </a:extLst>
        </xdr:cNvPr>
        <xdr:cNvSpPr/>
      </xdr:nvSpPr>
      <xdr:spPr>
        <a:xfrm>
          <a:off x="13887450" y="948880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55</xdr:row>
      <xdr:rowOff>45085</xdr:rowOff>
    </xdr:from>
    <xdr:ext cx="530860" cy="253365"/>
    <xdr:sp macro="" textlink="">
      <xdr:nvSpPr>
        <xdr:cNvPr id="593" name="テキスト ボックス 592">
          <a:extLst>
            <a:ext uri="{FF2B5EF4-FFF2-40B4-BE49-F238E27FC236}">
              <a16:creationId xmlns:a16="http://schemas.microsoft.com/office/drawing/2014/main" id="{00000000-0008-0000-0A00-000051020000}"/>
            </a:ext>
          </a:extLst>
        </xdr:cNvPr>
        <xdr:cNvSpPr txBox="1"/>
      </xdr:nvSpPr>
      <xdr:spPr>
        <a:xfrm>
          <a:off x="13709015" y="9269095"/>
          <a:ext cx="5308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48,346</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58</xdr:row>
      <xdr:rowOff>19050</xdr:rowOff>
    </xdr:from>
    <xdr:to>
      <xdr:col>76</xdr:col>
      <xdr:colOff>114300</xdr:colOff>
      <xdr:row>58</xdr:row>
      <xdr:rowOff>58420</xdr:rowOff>
    </xdr:to>
    <xdr:cxnSp macro="">
      <xdr:nvCxnSpPr>
        <xdr:cNvPr id="594" name="直線コネクタ 593">
          <a:extLst>
            <a:ext uri="{FF2B5EF4-FFF2-40B4-BE49-F238E27FC236}">
              <a16:creationId xmlns:a16="http://schemas.microsoft.com/office/drawing/2014/main" id="{00000000-0008-0000-0A00-000052020000}"/>
            </a:ext>
          </a:extLst>
        </xdr:cNvPr>
        <xdr:cNvCxnSpPr/>
      </xdr:nvCxnSpPr>
      <xdr:spPr>
        <a:xfrm>
          <a:off x="12344400" y="9745980"/>
          <a:ext cx="8001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116840</xdr:rowOff>
    </xdr:from>
    <xdr:to>
      <xdr:col>76</xdr:col>
      <xdr:colOff>165100</xdr:colOff>
      <xdr:row>57</xdr:row>
      <xdr:rowOff>48895</xdr:rowOff>
    </xdr:to>
    <xdr:sp macro="" textlink="">
      <xdr:nvSpPr>
        <xdr:cNvPr id="595" name="フローチャート: 判断 594">
          <a:extLst>
            <a:ext uri="{FF2B5EF4-FFF2-40B4-BE49-F238E27FC236}">
              <a16:creationId xmlns:a16="http://schemas.microsoft.com/office/drawing/2014/main" id="{00000000-0008-0000-0A00-000053020000}"/>
            </a:ext>
          </a:extLst>
        </xdr:cNvPr>
        <xdr:cNvSpPr/>
      </xdr:nvSpPr>
      <xdr:spPr>
        <a:xfrm>
          <a:off x="13093700" y="950849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55</xdr:row>
      <xdr:rowOff>64135</xdr:rowOff>
    </xdr:from>
    <xdr:ext cx="534670" cy="252730"/>
    <xdr:sp macro="" textlink="">
      <xdr:nvSpPr>
        <xdr:cNvPr id="596" name="テキスト ボックス 595">
          <a:extLst>
            <a:ext uri="{FF2B5EF4-FFF2-40B4-BE49-F238E27FC236}">
              <a16:creationId xmlns:a16="http://schemas.microsoft.com/office/drawing/2014/main" id="{00000000-0008-0000-0A00-000054020000}"/>
            </a:ext>
          </a:extLst>
        </xdr:cNvPr>
        <xdr:cNvSpPr txBox="1"/>
      </xdr:nvSpPr>
      <xdr:spPr>
        <a:xfrm>
          <a:off x="12896215" y="9288145"/>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47,138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53</xdr:row>
      <xdr:rowOff>88265</xdr:rowOff>
    </xdr:from>
    <xdr:to>
      <xdr:col>71</xdr:col>
      <xdr:colOff>171450</xdr:colOff>
      <xdr:row>58</xdr:row>
      <xdr:rowOff>19050</xdr:rowOff>
    </xdr:to>
    <xdr:cxnSp macro="">
      <xdr:nvCxnSpPr>
        <xdr:cNvPr id="597" name="直線コネクタ 596">
          <a:extLst>
            <a:ext uri="{FF2B5EF4-FFF2-40B4-BE49-F238E27FC236}">
              <a16:creationId xmlns:a16="http://schemas.microsoft.com/office/drawing/2014/main" id="{00000000-0008-0000-0A00-000055020000}"/>
            </a:ext>
          </a:extLst>
        </xdr:cNvPr>
        <xdr:cNvCxnSpPr/>
      </xdr:nvCxnSpPr>
      <xdr:spPr>
        <a:xfrm>
          <a:off x="11537950" y="8976995"/>
          <a:ext cx="806450" cy="768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27305</xdr:rowOff>
    </xdr:from>
    <xdr:to>
      <xdr:col>72</xdr:col>
      <xdr:colOff>38100</xdr:colOff>
      <xdr:row>56</xdr:row>
      <xdr:rowOff>127000</xdr:rowOff>
    </xdr:to>
    <xdr:sp macro="" textlink="">
      <xdr:nvSpPr>
        <xdr:cNvPr id="598" name="フローチャート: 判断 597">
          <a:extLst>
            <a:ext uri="{FF2B5EF4-FFF2-40B4-BE49-F238E27FC236}">
              <a16:creationId xmlns:a16="http://schemas.microsoft.com/office/drawing/2014/main" id="{00000000-0008-0000-0A00-000056020000}"/>
            </a:ext>
          </a:extLst>
        </xdr:cNvPr>
        <xdr:cNvSpPr/>
      </xdr:nvSpPr>
      <xdr:spPr>
        <a:xfrm>
          <a:off x="12299950" y="941895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54</xdr:row>
      <xdr:rowOff>142875</xdr:rowOff>
    </xdr:from>
    <xdr:ext cx="530860" cy="249555"/>
    <xdr:sp macro="" textlink="">
      <xdr:nvSpPr>
        <xdr:cNvPr id="599" name="テキスト ボックス 598">
          <a:extLst>
            <a:ext uri="{FF2B5EF4-FFF2-40B4-BE49-F238E27FC236}">
              <a16:creationId xmlns:a16="http://schemas.microsoft.com/office/drawing/2014/main" id="{00000000-0008-0000-0A00-000057020000}"/>
            </a:ext>
          </a:extLst>
        </xdr:cNvPr>
        <xdr:cNvSpPr txBox="1"/>
      </xdr:nvSpPr>
      <xdr:spPr>
        <a:xfrm>
          <a:off x="12102465" y="9199245"/>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52,741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56</xdr:row>
      <xdr:rowOff>125730</xdr:rowOff>
    </xdr:from>
    <xdr:to>
      <xdr:col>67</xdr:col>
      <xdr:colOff>101600</xdr:colOff>
      <xdr:row>57</xdr:row>
      <xdr:rowOff>57150</xdr:rowOff>
    </xdr:to>
    <xdr:sp macro="" textlink="">
      <xdr:nvSpPr>
        <xdr:cNvPr id="600" name="フローチャート: 判断 599">
          <a:extLst>
            <a:ext uri="{FF2B5EF4-FFF2-40B4-BE49-F238E27FC236}">
              <a16:creationId xmlns:a16="http://schemas.microsoft.com/office/drawing/2014/main" id="{00000000-0008-0000-0A00-000058020000}"/>
            </a:ext>
          </a:extLst>
        </xdr:cNvPr>
        <xdr:cNvSpPr/>
      </xdr:nvSpPr>
      <xdr:spPr>
        <a:xfrm>
          <a:off x="11487150" y="951738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57</xdr:row>
      <xdr:rowOff>48895</xdr:rowOff>
    </xdr:from>
    <xdr:ext cx="530860" cy="250190"/>
    <xdr:sp macro="" textlink="">
      <xdr:nvSpPr>
        <xdr:cNvPr id="601" name="テキスト ボックス 600">
          <a:extLst>
            <a:ext uri="{FF2B5EF4-FFF2-40B4-BE49-F238E27FC236}">
              <a16:creationId xmlns:a16="http://schemas.microsoft.com/office/drawing/2014/main" id="{00000000-0008-0000-0A00-000059020000}"/>
            </a:ext>
          </a:extLst>
        </xdr:cNvPr>
        <xdr:cNvSpPr txBox="1"/>
      </xdr:nvSpPr>
      <xdr:spPr>
        <a:xfrm>
          <a:off x="11308715" y="9608185"/>
          <a:ext cx="5308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46,573</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78105</xdr:rowOff>
    </xdr:from>
    <xdr:ext cx="762000" cy="253365"/>
    <xdr:sp macro="" textlink="">
      <xdr:nvSpPr>
        <xdr:cNvPr id="602" name="テキスト ボックス 601">
          <a:extLst>
            <a:ext uri="{FF2B5EF4-FFF2-40B4-BE49-F238E27FC236}">
              <a16:creationId xmlns:a16="http://schemas.microsoft.com/office/drawing/2014/main" id="{00000000-0008-0000-0A00-00005A020000}"/>
            </a:ext>
          </a:extLst>
        </xdr:cNvPr>
        <xdr:cNvSpPr txBox="1"/>
      </xdr:nvSpPr>
      <xdr:spPr>
        <a:xfrm>
          <a:off x="1452880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61</xdr:row>
      <xdr:rowOff>78105</xdr:rowOff>
    </xdr:from>
    <xdr:ext cx="758190" cy="253365"/>
    <xdr:sp macro="" textlink="">
      <xdr:nvSpPr>
        <xdr:cNvPr id="603" name="テキスト ボックス 602">
          <a:extLst>
            <a:ext uri="{FF2B5EF4-FFF2-40B4-BE49-F238E27FC236}">
              <a16:creationId xmlns:a16="http://schemas.microsoft.com/office/drawing/2014/main" id="{00000000-0008-0000-0A00-00005B020000}"/>
            </a:ext>
          </a:extLst>
        </xdr:cNvPr>
        <xdr:cNvSpPr txBox="1"/>
      </xdr:nvSpPr>
      <xdr:spPr>
        <a:xfrm>
          <a:off x="13766800" y="10307955"/>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78105</xdr:rowOff>
    </xdr:from>
    <xdr:ext cx="762000" cy="253365"/>
    <xdr:sp macro="" textlink="">
      <xdr:nvSpPr>
        <xdr:cNvPr id="604" name="テキスト ボックス 603">
          <a:extLst>
            <a:ext uri="{FF2B5EF4-FFF2-40B4-BE49-F238E27FC236}">
              <a16:creationId xmlns:a16="http://schemas.microsoft.com/office/drawing/2014/main" id="{00000000-0008-0000-0A00-00005C020000}"/>
            </a:ext>
          </a:extLst>
        </xdr:cNvPr>
        <xdr:cNvSpPr txBox="1"/>
      </xdr:nvSpPr>
      <xdr:spPr>
        <a:xfrm>
          <a:off x="129730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171450</xdr:colOff>
      <xdr:row>61</xdr:row>
      <xdr:rowOff>78105</xdr:rowOff>
    </xdr:from>
    <xdr:ext cx="762000" cy="253365"/>
    <xdr:sp macro="" textlink="">
      <xdr:nvSpPr>
        <xdr:cNvPr id="605" name="テキスト ボックス 604">
          <a:extLst>
            <a:ext uri="{FF2B5EF4-FFF2-40B4-BE49-F238E27FC236}">
              <a16:creationId xmlns:a16="http://schemas.microsoft.com/office/drawing/2014/main" id="{00000000-0008-0000-0A00-00005D020000}"/>
            </a:ext>
          </a:extLst>
        </xdr:cNvPr>
        <xdr:cNvSpPr txBox="1"/>
      </xdr:nvSpPr>
      <xdr:spPr>
        <a:xfrm>
          <a:off x="121729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61</xdr:row>
      <xdr:rowOff>78105</xdr:rowOff>
    </xdr:from>
    <xdr:ext cx="758190" cy="253365"/>
    <xdr:sp macro="" textlink="">
      <xdr:nvSpPr>
        <xdr:cNvPr id="606" name="テキスト ボックス 605">
          <a:extLst>
            <a:ext uri="{FF2B5EF4-FFF2-40B4-BE49-F238E27FC236}">
              <a16:creationId xmlns:a16="http://schemas.microsoft.com/office/drawing/2014/main" id="{00000000-0008-0000-0A00-00005E020000}"/>
            </a:ext>
          </a:extLst>
        </xdr:cNvPr>
        <xdr:cNvSpPr txBox="1"/>
      </xdr:nvSpPr>
      <xdr:spPr>
        <a:xfrm>
          <a:off x="11366500" y="10307955"/>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57</xdr:row>
      <xdr:rowOff>102870</xdr:rowOff>
    </xdr:from>
    <xdr:to>
      <xdr:col>85</xdr:col>
      <xdr:colOff>171450</xdr:colOff>
      <xdr:row>58</xdr:row>
      <xdr:rowOff>34290</xdr:rowOff>
    </xdr:to>
    <xdr:sp macro="" textlink="">
      <xdr:nvSpPr>
        <xdr:cNvPr id="607" name="楕円 606">
          <a:extLst>
            <a:ext uri="{FF2B5EF4-FFF2-40B4-BE49-F238E27FC236}">
              <a16:creationId xmlns:a16="http://schemas.microsoft.com/office/drawing/2014/main" id="{00000000-0008-0000-0A00-00005F020000}"/>
            </a:ext>
          </a:extLst>
        </xdr:cNvPr>
        <xdr:cNvSpPr/>
      </xdr:nvSpPr>
      <xdr:spPr>
        <a:xfrm>
          <a:off x="14649450" y="9662160"/>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57</xdr:row>
      <xdr:rowOff>81280</xdr:rowOff>
    </xdr:from>
    <xdr:ext cx="534670" cy="253365"/>
    <xdr:sp macro="" textlink="">
      <xdr:nvSpPr>
        <xdr:cNvPr id="608" name="教育費該当値テキスト">
          <a:extLst>
            <a:ext uri="{FF2B5EF4-FFF2-40B4-BE49-F238E27FC236}">
              <a16:creationId xmlns:a16="http://schemas.microsoft.com/office/drawing/2014/main" id="{00000000-0008-0000-0A00-000060020000}"/>
            </a:ext>
          </a:extLst>
        </xdr:cNvPr>
        <xdr:cNvSpPr txBox="1"/>
      </xdr:nvSpPr>
      <xdr:spPr>
        <a:xfrm>
          <a:off x="14744700" y="964057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37,537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58</xdr:row>
      <xdr:rowOff>17780</xdr:rowOff>
    </xdr:from>
    <xdr:to>
      <xdr:col>81</xdr:col>
      <xdr:colOff>101600</xdr:colOff>
      <xdr:row>58</xdr:row>
      <xdr:rowOff>117475</xdr:rowOff>
    </xdr:to>
    <xdr:sp macro="" textlink="">
      <xdr:nvSpPr>
        <xdr:cNvPr id="609" name="楕円 608">
          <a:extLst>
            <a:ext uri="{FF2B5EF4-FFF2-40B4-BE49-F238E27FC236}">
              <a16:creationId xmlns:a16="http://schemas.microsoft.com/office/drawing/2014/main" id="{00000000-0008-0000-0A00-000061020000}"/>
            </a:ext>
          </a:extLst>
        </xdr:cNvPr>
        <xdr:cNvSpPr/>
      </xdr:nvSpPr>
      <xdr:spPr>
        <a:xfrm>
          <a:off x="13887450" y="974471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58</xdr:row>
      <xdr:rowOff>108585</xdr:rowOff>
    </xdr:from>
    <xdr:ext cx="530860" cy="249555"/>
    <xdr:sp macro="" textlink="">
      <xdr:nvSpPr>
        <xdr:cNvPr id="610" name="テキスト ボックス 609">
          <a:extLst>
            <a:ext uri="{FF2B5EF4-FFF2-40B4-BE49-F238E27FC236}">
              <a16:creationId xmlns:a16="http://schemas.microsoft.com/office/drawing/2014/main" id="{00000000-0008-0000-0A00-000062020000}"/>
            </a:ext>
          </a:extLst>
        </xdr:cNvPr>
        <xdr:cNvSpPr txBox="1"/>
      </xdr:nvSpPr>
      <xdr:spPr>
        <a:xfrm>
          <a:off x="13709015" y="9835515"/>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32,316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58</xdr:row>
      <xdr:rowOff>8255</xdr:rowOff>
    </xdr:from>
    <xdr:to>
      <xdr:col>76</xdr:col>
      <xdr:colOff>165100</xdr:colOff>
      <xdr:row>58</xdr:row>
      <xdr:rowOff>107950</xdr:rowOff>
    </xdr:to>
    <xdr:sp macro="" textlink="">
      <xdr:nvSpPr>
        <xdr:cNvPr id="611" name="楕円 610">
          <a:extLst>
            <a:ext uri="{FF2B5EF4-FFF2-40B4-BE49-F238E27FC236}">
              <a16:creationId xmlns:a16="http://schemas.microsoft.com/office/drawing/2014/main" id="{00000000-0008-0000-0A00-000063020000}"/>
            </a:ext>
          </a:extLst>
        </xdr:cNvPr>
        <xdr:cNvSpPr/>
      </xdr:nvSpPr>
      <xdr:spPr>
        <a:xfrm>
          <a:off x="13093700" y="973518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58</xdr:row>
      <xdr:rowOff>99060</xdr:rowOff>
    </xdr:from>
    <xdr:ext cx="534670" cy="253365"/>
    <xdr:sp macro="" textlink="">
      <xdr:nvSpPr>
        <xdr:cNvPr id="612" name="テキスト ボックス 611">
          <a:extLst>
            <a:ext uri="{FF2B5EF4-FFF2-40B4-BE49-F238E27FC236}">
              <a16:creationId xmlns:a16="http://schemas.microsoft.com/office/drawing/2014/main" id="{00000000-0008-0000-0A00-000064020000}"/>
            </a:ext>
          </a:extLst>
        </xdr:cNvPr>
        <xdr:cNvSpPr txBox="1"/>
      </xdr:nvSpPr>
      <xdr:spPr>
        <a:xfrm>
          <a:off x="12896215" y="982599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32,901</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57</xdr:row>
      <xdr:rowOff>137160</xdr:rowOff>
    </xdr:from>
    <xdr:to>
      <xdr:col>72</xdr:col>
      <xdr:colOff>38100</xdr:colOff>
      <xdr:row>58</xdr:row>
      <xdr:rowOff>69215</xdr:rowOff>
    </xdr:to>
    <xdr:sp macro="" textlink="">
      <xdr:nvSpPr>
        <xdr:cNvPr id="613" name="楕円 612">
          <a:extLst>
            <a:ext uri="{FF2B5EF4-FFF2-40B4-BE49-F238E27FC236}">
              <a16:creationId xmlns:a16="http://schemas.microsoft.com/office/drawing/2014/main" id="{00000000-0008-0000-0A00-000065020000}"/>
            </a:ext>
          </a:extLst>
        </xdr:cNvPr>
        <xdr:cNvSpPr/>
      </xdr:nvSpPr>
      <xdr:spPr>
        <a:xfrm>
          <a:off x="12299950" y="969645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58</xdr:row>
      <xdr:rowOff>60325</xdr:rowOff>
    </xdr:from>
    <xdr:ext cx="530860" cy="253365"/>
    <xdr:sp macro="" textlink="">
      <xdr:nvSpPr>
        <xdr:cNvPr id="614" name="テキスト ボックス 613">
          <a:extLst>
            <a:ext uri="{FF2B5EF4-FFF2-40B4-BE49-F238E27FC236}">
              <a16:creationId xmlns:a16="http://schemas.microsoft.com/office/drawing/2014/main" id="{00000000-0008-0000-0A00-000066020000}"/>
            </a:ext>
          </a:extLst>
        </xdr:cNvPr>
        <xdr:cNvSpPr txBox="1"/>
      </xdr:nvSpPr>
      <xdr:spPr>
        <a:xfrm>
          <a:off x="12102465" y="9787255"/>
          <a:ext cx="5308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35,345</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53</xdr:row>
      <xdr:rowOff>38735</xdr:rowOff>
    </xdr:from>
    <xdr:to>
      <xdr:col>67</xdr:col>
      <xdr:colOff>101600</xdr:colOff>
      <xdr:row>53</xdr:row>
      <xdr:rowOff>137795</xdr:rowOff>
    </xdr:to>
    <xdr:sp macro="" textlink="">
      <xdr:nvSpPr>
        <xdr:cNvPr id="615" name="楕円 614">
          <a:extLst>
            <a:ext uri="{FF2B5EF4-FFF2-40B4-BE49-F238E27FC236}">
              <a16:creationId xmlns:a16="http://schemas.microsoft.com/office/drawing/2014/main" id="{00000000-0008-0000-0A00-000067020000}"/>
            </a:ext>
          </a:extLst>
        </xdr:cNvPr>
        <xdr:cNvSpPr/>
      </xdr:nvSpPr>
      <xdr:spPr>
        <a:xfrm>
          <a:off x="11487150" y="89274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51</xdr:row>
      <xdr:rowOff>153670</xdr:rowOff>
    </xdr:from>
    <xdr:ext cx="530860" cy="252730"/>
    <xdr:sp macro="" textlink="">
      <xdr:nvSpPr>
        <xdr:cNvPr id="616" name="テキスト ボックス 615">
          <a:extLst>
            <a:ext uri="{FF2B5EF4-FFF2-40B4-BE49-F238E27FC236}">
              <a16:creationId xmlns:a16="http://schemas.microsoft.com/office/drawing/2014/main" id="{00000000-0008-0000-0A00-000068020000}"/>
            </a:ext>
          </a:extLst>
        </xdr:cNvPr>
        <xdr:cNvSpPr txBox="1"/>
      </xdr:nvSpPr>
      <xdr:spPr>
        <a:xfrm>
          <a:off x="11308715" y="8707120"/>
          <a:ext cx="5308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83,539</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55880</xdr:rowOff>
    </xdr:from>
    <xdr:to>
      <xdr:col>89</xdr:col>
      <xdr:colOff>171450</xdr:colOff>
      <xdr:row>65</xdr:row>
      <xdr:rowOff>31115</xdr:rowOff>
    </xdr:to>
    <xdr:sp macro="" textlink="">
      <xdr:nvSpPr>
        <xdr:cNvPr id="617" name="正方形/長方形 616">
          <a:extLst>
            <a:ext uri="{FF2B5EF4-FFF2-40B4-BE49-F238E27FC236}">
              <a16:creationId xmlns:a16="http://schemas.microsoft.com/office/drawing/2014/main" id="{00000000-0008-0000-0A00-000069020000}"/>
            </a:ext>
          </a:extLst>
        </xdr:cNvPr>
        <xdr:cNvSpPr/>
      </xdr:nvSpPr>
      <xdr:spPr>
        <a:xfrm>
          <a:off x="11207750" y="106210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55880</xdr:rowOff>
    </xdr:from>
    <xdr:to>
      <xdr:col>74</xdr:col>
      <xdr:colOff>0</xdr:colOff>
      <xdr:row>66</xdr:row>
      <xdr:rowOff>136525</xdr:rowOff>
    </xdr:to>
    <xdr:sp macro="" textlink="">
      <xdr:nvSpPr>
        <xdr:cNvPr id="618" name="正方形/長方形 617">
          <a:extLst>
            <a:ext uri="{FF2B5EF4-FFF2-40B4-BE49-F238E27FC236}">
              <a16:creationId xmlns:a16="http://schemas.microsoft.com/office/drawing/2014/main" id="{00000000-0008-0000-0A00-00006A020000}"/>
            </a:ext>
          </a:extLst>
        </xdr:cNvPr>
        <xdr:cNvSpPr/>
      </xdr:nvSpPr>
      <xdr:spPr>
        <a:xfrm>
          <a:off x="113157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86995</xdr:rowOff>
    </xdr:from>
    <xdr:to>
      <xdr:col>74</xdr:col>
      <xdr:colOff>0</xdr:colOff>
      <xdr:row>68</xdr:row>
      <xdr:rowOff>0</xdr:rowOff>
    </xdr:to>
    <xdr:sp macro="" textlink="">
      <xdr:nvSpPr>
        <xdr:cNvPr id="619" name="正方形/長方形 618">
          <a:extLst>
            <a:ext uri="{FF2B5EF4-FFF2-40B4-BE49-F238E27FC236}">
              <a16:creationId xmlns:a16="http://schemas.microsoft.com/office/drawing/2014/main" id="{00000000-0008-0000-0A00-00006B020000}"/>
            </a:ext>
          </a:extLst>
        </xdr:cNvPr>
        <xdr:cNvSpPr/>
      </xdr:nvSpPr>
      <xdr:spPr>
        <a:xfrm>
          <a:off x="113157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59/108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55880</xdr:rowOff>
    </xdr:from>
    <xdr:to>
      <xdr:col>79</xdr:col>
      <xdr:colOff>63500</xdr:colOff>
      <xdr:row>66</xdr:row>
      <xdr:rowOff>136525</xdr:rowOff>
    </xdr:to>
    <xdr:sp macro="" textlink="">
      <xdr:nvSpPr>
        <xdr:cNvPr id="620" name="正方形/長方形 619">
          <a:extLst>
            <a:ext uri="{FF2B5EF4-FFF2-40B4-BE49-F238E27FC236}">
              <a16:creationId xmlns:a16="http://schemas.microsoft.com/office/drawing/2014/main" id="{00000000-0008-0000-0A00-00006C020000}"/>
            </a:ext>
          </a:extLst>
        </xdr:cNvPr>
        <xdr:cNvSpPr/>
      </xdr:nvSpPr>
      <xdr:spPr>
        <a:xfrm>
          <a:off x="1223645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86995</xdr:rowOff>
    </xdr:from>
    <xdr:to>
      <xdr:col>79</xdr:col>
      <xdr:colOff>63500</xdr:colOff>
      <xdr:row>68</xdr:row>
      <xdr:rowOff>0</xdr:rowOff>
    </xdr:to>
    <xdr:sp macro="" textlink="">
      <xdr:nvSpPr>
        <xdr:cNvPr id="621" name="正方形/長方形 620">
          <a:extLst>
            <a:ext uri="{FF2B5EF4-FFF2-40B4-BE49-F238E27FC236}">
              <a16:creationId xmlns:a16="http://schemas.microsoft.com/office/drawing/2014/main" id="{00000000-0008-0000-0A00-00006D020000}"/>
            </a:ext>
          </a:extLst>
        </xdr:cNvPr>
        <xdr:cNvSpPr/>
      </xdr:nvSpPr>
      <xdr:spPr>
        <a:xfrm>
          <a:off x="1223645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2,184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55880</xdr:rowOff>
    </xdr:from>
    <xdr:to>
      <xdr:col>85</xdr:col>
      <xdr:colOff>63500</xdr:colOff>
      <xdr:row>66</xdr:row>
      <xdr:rowOff>136525</xdr:rowOff>
    </xdr:to>
    <xdr:sp macro="" textlink="">
      <xdr:nvSpPr>
        <xdr:cNvPr id="622" name="正方形/長方形 621">
          <a:extLst>
            <a:ext uri="{FF2B5EF4-FFF2-40B4-BE49-F238E27FC236}">
              <a16:creationId xmlns:a16="http://schemas.microsoft.com/office/drawing/2014/main" id="{00000000-0008-0000-0A00-00006E020000}"/>
            </a:ext>
          </a:extLst>
        </xdr:cNvPr>
        <xdr:cNvSpPr/>
      </xdr:nvSpPr>
      <xdr:spPr>
        <a:xfrm>
          <a:off x="1326515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77</xdr:col>
      <xdr:colOff>63500</xdr:colOff>
      <xdr:row>66</xdr:row>
      <xdr:rowOff>86995</xdr:rowOff>
    </xdr:from>
    <xdr:to>
      <xdr:col>85</xdr:col>
      <xdr:colOff>63500</xdr:colOff>
      <xdr:row>68</xdr:row>
      <xdr:rowOff>0</xdr:rowOff>
    </xdr:to>
    <xdr:sp macro="" textlink="">
      <xdr:nvSpPr>
        <xdr:cNvPr id="623" name="正方形/長方形 622">
          <a:extLst>
            <a:ext uri="{FF2B5EF4-FFF2-40B4-BE49-F238E27FC236}">
              <a16:creationId xmlns:a16="http://schemas.microsoft.com/office/drawing/2014/main" id="{00000000-0008-0000-0A00-00006F020000}"/>
            </a:ext>
          </a:extLst>
        </xdr:cNvPr>
        <xdr:cNvSpPr/>
      </xdr:nvSpPr>
      <xdr:spPr>
        <a:xfrm>
          <a:off x="1326515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24765</xdr:rowOff>
    </xdr:from>
    <xdr:to>
      <xdr:col>89</xdr:col>
      <xdr:colOff>171450</xdr:colOff>
      <xdr:row>81</xdr:row>
      <xdr:rowOff>80645</xdr:rowOff>
    </xdr:to>
    <xdr:sp macro="" textlink="">
      <xdr:nvSpPr>
        <xdr:cNvPr id="624" name="正方形/長方形 623">
          <a:extLst>
            <a:ext uri="{FF2B5EF4-FFF2-40B4-BE49-F238E27FC236}">
              <a16:creationId xmlns:a16="http://schemas.microsoft.com/office/drawing/2014/main" id="{00000000-0008-0000-0A00-000070020000}"/>
            </a:ext>
          </a:extLst>
        </xdr:cNvPr>
        <xdr:cNvSpPr/>
      </xdr:nvSpPr>
      <xdr:spPr>
        <a:xfrm>
          <a:off x="11207750" y="11428095"/>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5715</xdr:rowOff>
    </xdr:from>
    <xdr:ext cx="349885" cy="219710"/>
    <xdr:sp macro="" textlink="">
      <xdr:nvSpPr>
        <xdr:cNvPr id="625" name="テキスト ボックス 624">
          <a:extLst>
            <a:ext uri="{FF2B5EF4-FFF2-40B4-BE49-F238E27FC236}">
              <a16:creationId xmlns:a16="http://schemas.microsoft.com/office/drawing/2014/main" id="{00000000-0008-0000-0A00-000071020000}"/>
            </a:ext>
          </a:extLst>
        </xdr:cNvPr>
        <xdr:cNvSpPr txBox="1"/>
      </xdr:nvSpPr>
      <xdr:spPr>
        <a:xfrm>
          <a:off x="11169650" y="11241405"/>
          <a:ext cx="34988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80645</xdr:rowOff>
    </xdr:from>
    <xdr:to>
      <xdr:col>89</xdr:col>
      <xdr:colOff>171450</xdr:colOff>
      <xdr:row>81</xdr:row>
      <xdr:rowOff>80645</xdr:rowOff>
    </xdr:to>
    <xdr:cxnSp macro="">
      <xdr:nvCxnSpPr>
        <xdr:cNvPr id="626" name="直線コネクタ 625">
          <a:extLst>
            <a:ext uri="{FF2B5EF4-FFF2-40B4-BE49-F238E27FC236}">
              <a16:creationId xmlns:a16="http://schemas.microsoft.com/office/drawing/2014/main" id="{00000000-0008-0000-0A00-000072020000}"/>
            </a:ext>
          </a:extLst>
        </xdr:cNvPr>
        <xdr:cNvCxnSpPr/>
      </xdr:nvCxnSpPr>
      <xdr:spPr>
        <a:xfrm>
          <a:off x="11207750" y="136632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136525</xdr:rowOff>
    </xdr:from>
    <xdr:to>
      <xdr:col>89</xdr:col>
      <xdr:colOff>171450</xdr:colOff>
      <xdr:row>78</xdr:row>
      <xdr:rowOff>136525</xdr:rowOff>
    </xdr:to>
    <xdr:cxnSp macro="">
      <xdr:nvCxnSpPr>
        <xdr:cNvPr id="627" name="直線コネクタ 626">
          <a:extLst>
            <a:ext uri="{FF2B5EF4-FFF2-40B4-BE49-F238E27FC236}">
              <a16:creationId xmlns:a16="http://schemas.microsoft.com/office/drawing/2014/main" id="{00000000-0008-0000-0A00-000073020000}"/>
            </a:ext>
          </a:extLst>
        </xdr:cNvPr>
        <xdr:cNvCxnSpPr/>
      </xdr:nvCxnSpPr>
      <xdr:spPr>
        <a:xfrm>
          <a:off x="11207750" y="1321625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77</xdr:row>
      <xdr:rowOff>165100</xdr:rowOff>
    </xdr:from>
    <xdr:ext cx="245110" cy="249555"/>
    <xdr:sp macro="" textlink="">
      <xdr:nvSpPr>
        <xdr:cNvPr id="628" name="テキスト ボックス 627">
          <a:extLst>
            <a:ext uri="{FF2B5EF4-FFF2-40B4-BE49-F238E27FC236}">
              <a16:creationId xmlns:a16="http://schemas.microsoft.com/office/drawing/2014/main" id="{00000000-0008-0000-0A00-000074020000}"/>
            </a:ext>
          </a:extLst>
        </xdr:cNvPr>
        <xdr:cNvSpPr txBox="1"/>
      </xdr:nvSpPr>
      <xdr:spPr>
        <a:xfrm>
          <a:off x="10977880" y="13077190"/>
          <a:ext cx="24511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76</xdr:row>
      <xdr:rowOff>24765</xdr:rowOff>
    </xdr:from>
    <xdr:to>
      <xdr:col>89</xdr:col>
      <xdr:colOff>171450</xdr:colOff>
      <xdr:row>76</xdr:row>
      <xdr:rowOff>24765</xdr:rowOff>
    </xdr:to>
    <xdr:cxnSp macro="">
      <xdr:nvCxnSpPr>
        <xdr:cNvPr id="629" name="直線コネクタ 628">
          <a:extLst>
            <a:ext uri="{FF2B5EF4-FFF2-40B4-BE49-F238E27FC236}">
              <a16:creationId xmlns:a16="http://schemas.microsoft.com/office/drawing/2014/main" id="{00000000-0008-0000-0A00-000075020000}"/>
            </a:ext>
          </a:extLst>
        </xdr:cNvPr>
        <xdr:cNvCxnSpPr/>
      </xdr:nvCxnSpPr>
      <xdr:spPr>
        <a:xfrm>
          <a:off x="11207750" y="1276921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75</xdr:row>
      <xdr:rowOff>53340</xdr:rowOff>
    </xdr:from>
    <xdr:ext cx="531495" cy="249555"/>
    <xdr:sp macro="" textlink="">
      <xdr:nvSpPr>
        <xdr:cNvPr id="630" name="テキスト ボックス 629">
          <a:extLst>
            <a:ext uri="{FF2B5EF4-FFF2-40B4-BE49-F238E27FC236}">
              <a16:creationId xmlns:a16="http://schemas.microsoft.com/office/drawing/2014/main" id="{00000000-0008-0000-0A00-000076020000}"/>
            </a:ext>
          </a:extLst>
        </xdr:cNvPr>
        <xdr:cNvSpPr txBox="1"/>
      </xdr:nvSpPr>
      <xdr:spPr>
        <a:xfrm>
          <a:off x="10733405" y="1263015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80645</xdr:rowOff>
    </xdr:from>
    <xdr:to>
      <xdr:col>89</xdr:col>
      <xdr:colOff>171450</xdr:colOff>
      <xdr:row>73</xdr:row>
      <xdr:rowOff>80645</xdr:rowOff>
    </xdr:to>
    <xdr:cxnSp macro="">
      <xdr:nvCxnSpPr>
        <xdr:cNvPr id="631" name="直線コネクタ 630">
          <a:extLst>
            <a:ext uri="{FF2B5EF4-FFF2-40B4-BE49-F238E27FC236}">
              <a16:creationId xmlns:a16="http://schemas.microsoft.com/office/drawing/2014/main" id="{00000000-0008-0000-0A00-000077020000}"/>
            </a:ext>
          </a:extLst>
        </xdr:cNvPr>
        <xdr:cNvCxnSpPr/>
      </xdr:nvCxnSpPr>
      <xdr:spPr>
        <a:xfrm>
          <a:off x="11207750" y="1232217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72</xdr:row>
      <xdr:rowOff>109220</xdr:rowOff>
    </xdr:from>
    <xdr:ext cx="531495" cy="249555"/>
    <xdr:sp macro="" textlink="">
      <xdr:nvSpPr>
        <xdr:cNvPr id="632" name="テキスト ボックス 631">
          <a:extLst>
            <a:ext uri="{FF2B5EF4-FFF2-40B4-BE49-F238E27FC236}">
              <a16:creationId xmlns:a16="http://schemas.microsoft.com/office/drawing/2014/main" id="{00000000-0008-0000-0A00-000078020000}"/>
            </a:ext>
          </a:extLst>
        </xdr:cNvPr>
        <xdr:cNvSpPr txBox="1"/>
      </xdr:nvSpPr>
      <xdr:spPr>
        <a:xfrm>
          <a:off x="10733405" y="1218311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136525</xdr:rowOff>
    </xdr:from>
    <xdr:to>
      <xdr:col>89</xdr:col>
      <xdr:colOff>171450</xdr:colOff>
      <xdr:row>70</xdr:row>
      <xdr:rowOff>136525</xdr:rowOff>
    </xdr:to>
    <xdr:cxnSp macro="">
      <xdr:nvCxnSpPr>
        <xdr:cNvPr id="633" name="直線コネクタ 632">
          <a:extLst>
            <a:ext uri="{FF2B5EF4-FFF2-40B4-BE49-F238E27FC236}">
              <a16:creationId xmlns:a16="http://schemas.microsoft.com/office/drawing/2014/main" id="{00000000-0008-0000-0A00-000079020000}"/>
            </a:ext>
          </a:extLst>
        </xdr:cNvPr>
        <xdr:cNvCxnSpPr/>
      </xdr:nvCxnSpPr>
      <xdr:spPr>
        <a:xfrm>
          <a:off x="11207750" y="1187513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69</xdr:row>
      <xdr:rowOff>165100</xdr:rowOff>
    </xdr:from>
    <xdr:ext cx="531495" cy="249555"/>
    <xdr:sp macro="" textlink="">
      <xdr:nvSpPr>
        <xdr:cNvPr id="634" name="テキスト ボックス 633">
          <a:extLst>
            <a:ext uri="{FF2B5EF4-FFF2-40B4-BE49-F238E27FC236}">
              <a16:creationId xmlns:a16="http://schemas.microsoft.com/office/drawing/2014/main" id="{00000000-0008-0000-0A00-00007A020000}"/>
            </a:ext>
          </a:extLst>
        </xdr:cNvPr>
        <xdr:cNvSpPr txBox="1"/>
      </xdr:nvSpPr>
      <xdr:spPr>
        <a:xfrm>
          <a:off x="10733405" y="1173607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24765</xdr:rowOff>
    </xdr:from>
    <xdr:to>
      <xdr:col>89</xdr:col>
      <xdr:colOff>171450</xdr:colOff>
      <xdr:row>68</xdr:row>
      <xdr:rowOff>24765</xdr:rowOff>
    </xdr:to>
    <xdr:cxnSp macro="">
      <xdr:nvCxnSpPr>
        <xdr:cNvPr id="635" name="直線コネクタ 634">
          <a:extLst>
            <a:ext uri="{FF2B5EF4-FFF2-40B4-BE49-F238E27FC236}">
              <a16:creationId xmlns:a16="http://schemas.microsoft.com/office/drawing/2014/main" id="{00000000-0008-0000-0A00-00007B020000}"/>
            </a:ext>
          </a:extLst>
        </xdr:cNvPr>
        <xdr:cNvCxnSpPr/>
      </xdr:nvCxnSpPr>
      <xdr:spPr>
        <a:xfrm>
          <a:off x="11207750" y="114280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67</xdr:row>
      <xdr:rowOff>53340</xdr:rowOff>
    </xdr:from>
    <xdr:ext cx="531495" cy="249555"/>
    <xdr:sp macro="" textlink="">
      <xdr:nvSpPr>
        <xdr:cNvPr id="636" name="テキスト ボックス 635">
          <a:extLst>
            <a:ext uri="{FF2B5EF4-FFF2-40B4-BE49-F238E27FC236}">
              <a16:creationId xmlns:a16="http://schemas.microsoft.com/office/drawing/2014/main" id="{00000000-0008-0000-0A00-00007C020000}"/>
            </a:ext>
          </a:extLst>
        </xdr:cNvPr>
        <xdr:cNvSpPr txBox="1"/>
      </xdr:nvSpPr>
      <xdr:spPr>
        <a:xfrm>
          <a:off x="10733405" y="1128903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24765</xdr:rowOff>
    </xdr:from>
    <xdr:to>
      <xdr:col>89</xdr:col>
      <xdr:colOff>171450</xdr:colOff>
      <xdr:row>81</xdr:row>
      <xdr:rowOff>80645</xdr:rowOff>
    </xdr:to>
    <xdr:sp macro="" textlink="">
      <xdr:nvSpPr>
        <xdr:cNvPr id="637" name="災害復旧費グラフ枠">
          <a:extLst>
            <a:ext uri="{FF2B5EF4-FFF2-40B4-BE49-F238E27FC236}">
              <a16:creationId xmlns:a16="http://schemas.microsoft.com/office/drawing/2014/main" id="{00000000-0008-0000-0A00-00007D020000}"/>
            </a:ext>
          </a:extLst>
        </xdr:cNvPr>
        <xdr:cNvSpPr/>
      </xdr:nvSpPr>
      <xdr:spPr>
        <a:xfrm>
          <a:off x="11207750" y="11428095"/>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84455</xdr:rowOff>
    </xdr:from>
    <xdr:to>
      <xdr:col>85</xdr:col>
      <xdr:colOff>126365</xdr:colOff>
      <xdr:row>78</xdr:row>
      <xdr:rowOff>136525</xdr:rowOff>
    </xdr:to>
    <xdr:cxnSp macro="">
      <xdr:nvCxnSpPr>
        <xdr:cNvPr id="638" name="直線コネクタ 637">
          <a:extLst>
            <a:ext uri="{FF2B5EF4-FFF2-40B4-BE49-F238E27FC236}">
              <a16:creationId xmlns:a16="http://schemas.microsoft.com/office/drawing/2014/main" id="{00000000-0008-0000-0A00-00007E020000}"/>
            </a:ext>
          </a:extLst>
        </xdr:cNvPr>
        <xdr:cNvCxnSpPr/>
      </xdr:nvCxnSpPr>
      <xdr:spPr>
        <a:xfrm flipV="1">
          <a:off x="14698345" y="12158345"/>
          <a:ext cx="1270" cy="10579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78</xdr:row>
      <xdr:rowOff>147320</xdr:rowOff>
    </xdr:from>
    <xdr:ext cx="249555" cy="250190"/>
    <xdr:sp macro="" textlink="">
      <xdr:nvSpPr>
        <xdr:cNvPr id="639" name="災害復旧費最小値テキスト">
          <a:extLst>
            <a:ext uri="{FF2B5EF4-FFF2-40B4-BE49-F238E27FC236}">
              <a16:creationId xmlns:a16="http://schemas.microsoft.com/office/drawing/2014/main" id="{00000000-0008-0000-0A00-00007F020000}"/>
            </a:ext>
          </a:extLst>
        </xdr:cNvPr>
        <xdr:cNvSpPr txBox="1"/>
      </xdr:nvSpPr>
      <xdr:spPr>
        <a:xfrm>
          <a:off x="14744700" y="13227050"/>
          <a:ext cx="2495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136525</xdr:rowOff>
    </xdr:from>
    <xdr:to>
      <xdr:col>86</xdr:col>
      <xdr:colOff>25400</xdr:colOff>
      <xdr:row>78</xdr:row>
      <xdr:rowOff>136525</xdr:rowOff>
    </xdr:to>
    <xdr:cxnSp macro="">
      <xdr:nvCxnSpPr>
        <xdr:cNvPr id="640" name="直線コネクタ 639">
          <a:extLst>
            <a:ext uri="{FF2B5EF4-FFF2-40B4-BE49-F238E27FC236}">
              <a16:creationId xmlns:a16="http://schemas.microsoft.com/office/drawing/2014/main" id="{00000000-0008-0000-0A00-000080020000}"/>
            </a:ext>
          </a:extLst>
        </xdr:cNvPr>
        <xdr:cNvCxnSpPr/>
      </xdr:nvCxnSpPr>
      <xdr:spPr>
        <a:xfrm>
          <a:off x="14611350" y="132162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71</xdr:row>
      <xdr:rowOff>31750</xdr:rowOff>
    </xdr:from>
    <xdr:ext cx="534670" cy="249555"/>
    <xdr:sp macro="" textlink="">
      <xdr:nvSpPr>
        <xdr:cNvPr id="641" name="災害復旧費最大値テキスト">
          <a:extLst>
            <a:ext uri="{FF2B5EF4-FFF2-40B4-BE49-F238E27FC236}">
              <a16:creationId xmlns:a16="http://schemas.microsoft.com/office/drawing/2014/main" id="{00000000-0008-0000-0A00-000081020000}"/>
            </a:ext>
          </a:extLst>
        </xdr:cNvPr>
        <xdr:cNvSpPr txBox="1"/>
      </xdr:nvSpPr>
      <xdr:spPr>
        <a:xfrm>
          <a:off x="14744700" y="11938000"/>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23,687</a:t>
          </a:r>
          <a:endParaRPr kumimoji="1" lang="ja-JP" altLang="en-US" sz="1000" b="1">
            <a:latin typeface="ＭＳ Ｐゴシック"/>
          </a:endParaRPr>
        </a:p>
      </xdr:txBody>
    </xdr:sp>
    <xdr:clientData/>
  </xdr:oneCellAnchor>
  <xdr:twoCellAnchor>
    <xdr:from>
      <xdr:col>85</xdr:col>
      <xdr:colOff>38100</xdr:colOff>
      <xdr:row>72</xdr:row>
      <xdr:rowOff>84455</xdr:rowOff>
    </xdr:from>
    <xdr:to>
      <xdr:col>86</xdr:col>
      <xdr:colOff>25400</xdr:colOff>
      <xdr:row>72</xdr:row>
      <xdr:rowOff>84455</xdr:rowOff>
    </xdr:to>
    <xdr:cxnSp macro="">
      <xdr:nvCxnSpPr>
        <xdr:cNvPr id="642" name="直線コネクタ 641">
          <a:extLst>
            <a:ext uri="{FF2B5EF4-FFF2-40B4-BE49-F238E27FC236}">
              <a16:creationId xmlns:a16="http://schemas.microsoft.com/office/drawing/2014/main" id="{00000000-0008-0000-0A00-000082020000}"/>
            </a:ext>
          </a:extLst>
        </xdr:cNvPr>
        <xdr:cNvCxnSpPr/>
      </xdr:nvCxnSpPr>
      <xdr:spPr>
        <a:xfrm>
          <a:off x="14611350" y="1215834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136525</xdr:rowOff>
    </xdr:from>
    <xdr:to>
      <xdr:col>85</xdr:col>
      <xdr:colOff>127000</xdr:colOff>
      <xdr:row>78</xdr:row>
      <xdr:rowOff>136525</xdr:rowOff>
    </xdr:to>
    <xdr:cxnSp macro="">
      <xdr:nvCxnSpPr>
        <xdr:cNvPr id="643" name="直線コネクタ 642">
          <a:extLst>
            <a:ext uri="{FF2B5EF4-FFF2-40B4-BE49-F238E27FC236}">
              <a16:creationId xmlns:a16="http://schemas.microsoft.com/office/drawing/2014/main" id="{00000000-0008-0000-0A00-000083020000}"/>
            </a:ext>
          </a:extLst>
        </xdr:cNvPr>
        <xdr:cNvCxnSpPr/>
      </xdr:nvCxnSpPr>
      <xdr:spPr>
        <a:xfrm>
          <a:off x="13938250" y="13216255"/>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77</xdr:row>
      <xdr:rowOff>66675</xdr:rowOff>
    </xdr:from>
    <xdr:ext cx="378460" cy="249555"/>
    <xdr:sp macro="" textlink="">
      <xdr:nvSpPr>
        <xdr:cNvPr id="644" name="災害復旧費平均値テキスト">
          <a:extLst>
            <a:ext uri="{FF2B5EF4-FFF2-40B4-BE49-F238E27FC236}">
              <a16:creationId xmlns:a16="http://schemas.microsoft.com/office/drawing/2014/main" id="{00000000-0008-0000-0A00-000084020000}"/>
            </a:ext>
          </a:extLst>
        </xdr:cNvPr>
        <xdr:cNvSpPr txBox="1"/>
      </xdr:nvSpPr>
      <xdr:spPr>
        <a:xfrm>
          <a:off x="14744700" y="12978765"/>
          <a:ext cx="37846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958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78</xdr:row>
      <xdr:rowOff>43815</xdr:rowOff>
    </xdr:from>
    <xdr:to>
      <xdr:col>85</xdr:col>
      <xdr:colOff>171450</xdr:colOff>
      <xdr:row>78</xdr:row>
      <xdr:rowOff>143510</xdr:rowOff>
    </xdr:to>
    <xdr:sp macro="" textlink="">
      <xdr:nvSpPr>
        <xdr:cNvPr id="645" name="フローチャート: 判断 644">
          <a:extLst>
            <a:ext uri="{FF2B5EF4-FFF2-40B4-BE49-F238E27FC236}">
              <a16:creationId xmlns:a16="http://schemas.microsoft.com/office/drawing/2014/main" id="{00000000-0008-0000-0A00-000085020000}"/>
            </a:ext>
          </a:extLst>
        </xdr:cNvPr>
        <xdr:cNvSpPr/>
      </xdr:nvSpPr>
      <xdr:spPr>
        <a:xfrm>
          <a:off x="14649450" y="13123545"/>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136525</xdr:rowOff>
    </xdr:from>
    <xdr:to>
      <xdr:col>81</xdr:col>
      <xdr:colOff>50800</xdr:colOff>
      <xdr:row>78</xdr:row>
      <xdr:rowOff>136525</xdr:rowOff>
    </xdr:to>
    <xdr:cxnSp macro="">
      <xdr:nvCxnSpPr>
        <xdr:cNvPr id="646" name="直線コネクタ 645">
          <a:extLst>
            <a:ext uri="{FF2B5EF4-FFF2-40B4-BE49-F238E27FC236}">
              <a16:creationId xmlns:a16="http://schemas.microsoft.com/office/drawing/2014/main" id="{00000000-0008-0000-0A00-000086020000}"/>
            </a:ext>
          </a:extLst>
        </xdr:cNvPr>
        <xdr:cNvCxnSpPr/>
      </xdr:nvCxnSpPr>
      <xdr:spPr>
        <a:xfrm>
          <a:off x="13144500" y="13216255"/>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40640</xdr:rowOff>
    </xdr:from>
    <xdr:to>
      <xdr:col>81</xdr:col>
      <xdr:colOff>101600</xdr:colOff>
      <xdr:row>78</xdr:row>
      <xdr:rowOff>140335</xdr:rowOff>
    </xdr:to>
    <xdr:sp macro="" textlink="">
      <xdr:nvSpPr>
        <xdr:cNvPr id="647" name="フローチャート: 判断 646">
          <a:extLst>
            <a:ext uri="{FF2B5EF4-FFF2-40B4-BE49-F238E27FC236}">
              <a16:creationId xmlns:a16="http://schemas.microsoft.com/office/drawing/2014/main" id="{00000000-0008-0000-0A00-000087020000}"/>
            </a:ext>
          </a:extLst>
        </xdr:cNvPr>
        <xdr:cNvSpPr/>
      </xdr:nvSpPr>
      <xdr:spPr>
        <a:xfrm>
          <a:off x="13887450" y="1312037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76</xdr:row>
      <xdr:rowOff>156210</xdr:rowOff>
    </xdr:from>
    <xdr:ext cx="469900" cy="253365"/>
    <xdr:sp macro="" textlink="">
      <xdr:nvSpPr>
        <xdr:cNvPr id="648" name="テキスト ボックス 647">
          <a:extLst>
            <a:ext uri="{FF2B5EF4-FFF2-40B4-BE49-F238E27FC236}">
              <a16:creationId xmlns:a16="http://schemas.microsoft.com/office/drawing/2014/main" id="{00000000-0008-0000-0A00-000088020000}"/>
            </a:ext>
          </a:extLst>
        </xdr:cNvPr>
        <xdr:cNvSpPr txBox="1"/>
      </xdr:nvSpPr>
      <xdr:spPr>
        <a:xfrm>
          <a:off x="13722350" y="1290066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1,034</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78</xdr:row>
      <xdr:rowOff>136525</xdr:rowOff>
    </xdr:from>
    <xdr:to>
      <xdr:col>76</xdr:col>
      <xdr:colOff>114300</xdr:colOff>
      <xdr:row>78</xdr:row>
      <xdr:rowOff>136525</xdr:rowOff>
    </xdr:to>
    <xdr:cxnSp macro="">
      <xdr:nvCxnSpPr>
        <xdr:cNvPr id="649" name="直線コネクタ 648">
          <a:extLst>
            <a:ext uri="{FF2B5EF4-FFF2-40B4-BE49-F238E27FC236}">
              <a16:creationId xmlns:a16="http://schemas.microsoft.com/office/drawing/2014/main" id="{00000000-0008-0000-0A00-000089020000}"/>
            </a:ext>
          </a:extLst>
        </xdr:cNvPr>
        <xdr:cNvCxnSpPr/>
      </xdr:nvCxnSpPr>
      <xdr:spPr>
        <a:xfrm>
          <a:off x="12344400" y="13216255"/>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38735</xdr:rowOff>
    </xdr:from>
    <xdr:to>
      <xdr:col>76</xdr:col>
      <xdr:colOff>165100</xdr:colOff>
      <xdr:row>78</xdr:row>
      <xdr:rowOff>137795</xdr:rowOff>
    </xdr:to>
    <xdr:sp macro="" textlink="">
      <xdr:nvSpPr>
        <xdr:cNvPr id="650" name="フローチャート: 判断 649">
          <a:extLst>
            <a:ext uri="{FF2B5EF4-FFF2-40B4-BE49-F238E27FC236}">
              <a16:creationId xmlns:a16="http://schemas.microsoft.com/office/drawing/2014/main" id="{00000000-0008-0000-0A00-00008A020000}"/>
            </a:ext>
          </a:extLst>
        </xdr:cNvPr>
        <xdr:cNvSpPr/>
      </xdr:nvSpPr>
      <xdr:spPr>
        <a:xfrm>
          <a:off x="13093700" y="131184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76</xdr:row>
      <xdr:rowOff>153670</xdr:rowOff>
    </xdr:from>
    <xdr:ext cx="469900" cy="252730"/>
    <xdr:sp macro="" textlink="">
      <xdr:nvSpPr>
        <xdr:cNvPr id="651" name="テキスト ボックス 650">
          <a:extLst>
            <a:ext uri="{FF2B5EF4-FFF2-40B4-BE49-F238E27FC236}">
              <a16:creationId xmlns:a16="http://schemas.microsoft.com/office/drawing/2014/main" id="{00000000-0008-0000-0A00-00008B020000}"/>
            </a:ext>
          </a:extLst>
        </xdr:cNvPr>
        <xdr:cNvSpPr txBox="1"/>
      </xdr:nvSpPr>
      <xdr:spPr>
        <a:xfrm>
          <a:off x="12928600" y="1289812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78</xdr:row>
      <xdr:rowOff>136525</xdr:rowOff>
    </xdr:from>
    <xdr:to>
      <xdr:col>71</xdr:col>
      <xdr:colOff>171450</xdr:colOff>
      <xdr:row>78</xdr:row>
      <xdr:rowOff>136525</xdr:rowOff>
    </xdr:to>
    <xdr:cxnSp macro="">
      <xdr:nvCxnSpPr>
        <xdr:cNvPr id="652" name="直線コネクタ 651">
          <a:extLst>
            <a:ext uri="{FF2B5EF4-FFF2-40B4-BE49-F238E27FC236}">
              <a16:creationId xmlns:a16="http://schemas.microsoft.com/office/drawing/2014/main" id="{00000000-0008-0000-0A00-00008C020000}"/>
            </a:ext>
          </a:extLst>
        </xdr:cNvPr>
        <xdr:cNvCxnSpPr/>
      </xdr:nvCxnSpPr>
      <xdr:spPr>
        <a:xfrm>
          <a:off x="11537950" y="13216255"/>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41910</xdr:rowOff>
    </xdr:from>
    <xdr:to>
      <xdr:col>72</xdr:col>
      <xdr:colOff>38100</xdr:colOff>
      <xdr:row>78</xdr:row>
      <xdr:rowOff>141605</xdr:rowOff>
    </xdr:to>
    <xdr:sp macro="" textlink="">
      <xdr:nvSpPr>
        <xdr:cNvPr id="653" name="フローチャート: 判断 652">
          <a:extLst>
            <a:ext uri="{FF2B5EF4-FFF2-40B4-BE49-F238E27FC236}">
              <a16:creationId xmlns:a16="http://schemas.microsoft.com/office/drawing/2014/main" id="{00000000-0008-0000-0A00-00008D020000}"/>
            </a:ext>
          </a:extLst>
        </xdr:cNvPr>
        <xdr:cNvSpPr/>
      </xdr:nvSpPr>
      <xdr:spPr>
        <a:xfrm>
          <a:off x="12299950" y="1312164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171450</xdr:colOff>
      <xdr:row>76</xdr:row>
      <xdr:rowOff>157480</xdr:rowOff>
    </xdr:from>
    <xdr:ext cx="378460" cy="253365"/>
    <xdr:sp macro="" textlink="">
      <xdr:nvSpPr>
        <xdr:cNvPr id="654" name="テキスト ボックス 653">
          <a:extLst>
            <a:ext uri="{FF2B5EF4-FFF2-40B4-BE49-F238E27FC236}">
              <a16:creationId xmlns:a16="http://schemas.microsoft.com/office/drawing/2014/main" id="{00000000-0008-0000-0A00-00008E020000}"/>
            </a:ext>
          </a:extLst>
        </xdr:cNvPr>
        <xdr:cNvSpPr txBox="1"/>
      </xdr:nvSpPr>
      <xdr:spPr>
        <a:xfrm>
          <a:off x="12172950" y="12901930"/>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78</xdr:row>
      <xdr:rowOff>29210</xdr:rowOff>
    </xdr:from>
    <xdr:to>
      <xdr:col>67</xdr:col>
      <xdr:colOff>101600</xdr:colOff>
      <xdr:row>78</xdr:row>
      <xdr:rowOff>128905</xdr:rowOff>
    </xdr:to>
    <xdr:sp macro="" textlink="">
      <xdr:nvSpPr>
        <xdr:cNvPr id="655" name="フローチャート: 判断 654">
          <a:extLst>
            <a:ext uri="{FF2B5EF4-FFF2-40B4-BE49-F238E27FC236}">
              <a16:creationId xmlns:a16="http://schemas.microsoft.com/office/drawing/2014/main" id="{00000000-0008-0000-0A00-00008F020000}"/>
            </a:ext>
          </a:extLst>
        </xdr:cNvPr>
        <xdr:cNvSpPr/>
      </xdr:nvSpPr>
      <xdr:spPr>
        <a:xfrm>
          <a:off x="11487150" y="1310894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76</xdr:row>
      <xdr:rowOff>144780</xdr:rowOff>
    </xdr:from>
    <xdr:ext cx="469900" cy="249555"/>
    <xdr:sp macro="" textlink="">
      <xdr:nvSpPr>
        <xdr:cNvPr id="656" name="テキスト ボックス 655">
          <a:extLst>
            <a:ext uri="{FF2B5EF4-FFF2-40B4-BE49-F238E27FC236}">
              <a16:creationId xmlns:a16="http://schemas.microsoft.com/office/drawing/2014/main" id="{00000000-0008-0000-0A00-000090020000}"/>
            </a:ext>
          </a:extLst>
        </xdr:cNvPr>
        <xdr:cNvSpPr txBox="1"/>
      </xdr:nvSpPr>
      <xdr:spPr>
        <a:xfrm>
          <a:off x="11322050" y="12889230"/>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1,293</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78105</xdr:rowOff>
    </xdr:from>
    <xdr:ext cx="762000" cy="253365"/>
    <xdr:sp macro="" textlink="">
      <xdr:nvSpPr>
        <xdr:cNvPr id="657" name="テキスト ボックス 656">
          <a:extLst>
            <a:ext uri="{FF2B5EF4-FFF2-40B4-BE49-F238E27FC236}">
              <a16:creationId xmlns:a16="http://schemas.microsoft.com/office/drawing/2014/main" id="{00000000-0008-0000-0A00-000091020000}"/>
            </a:ext>
          </a:extLst>
        </xdr:cNvPr>
        <xdr:cNvSpPr txBox="1"/>
      </xdr:nvSpPr>
      <xdr:spPr>
        <a:xfrm>
          <a:off x="1452880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81</xdr:row>
      <xdr:rowOff>78105</xdr:rowOff>
    </xdr:from>
    <xdr:ext cx="758190" cy="253365"/>
    <xdr:sp macro="" textlink="">
      <xdr:nvSpPr>
        <xdr:cNvPr id="658" name="テキスト ボックス 657">
          <a:extLst>
            <a:ext uri="{FF2B5EF4-FFF2-40B4-BE49-F238E27FC236}">
              <a16:creationId xmlns:a16="http://schemas.microsoft.com/office/drawing/2014/main" id="{00000000-0008-0000-0A00-000092020000}"/>
            </a:ext>
          </a:extLst>
        </xdr:cNvPr>
        <xdr:cNvSpPr txBox="1"/>
      </xdr:nvSpPr>
      <xdr:spPr>
        <a:xfrm>
          <a:off x="13766800" y="13660755"/>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78105</xdr:rowOff>
    </xdr:from>
    <xdr:ext cx="762000" cy="253365"/>
    <xdr:sp macro="" textlink="">
      <xdr:nvSpPr>
        <xdr:cNvPr id="659" name="テキスト ボックス 658">
          <a:extLst>
            <a:ext uri="{FF2B5EF4-FFF2-40B4-BE49-F238E27FC236}">
              <a16:creationId xmlns:a16="http://schemas.microsoft.com/office/drawing/2014/main" id="{00000000-0008-0000-0A00-000093020000}"/>
            </a:ext>
          </a:extLst>
        </xdr:cNvPr>
        <xdr:cNvSpPr txBox="1"/>
      </xdr:nvSpPr>
      <xdr:spPr>
        <a:xfrm>
          <a:off x="129730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171450</xdr:colOff>
      <xdr:row>81</xdr:row>
      <xdr:rowOff>78105</xdr:rowOff>
    </xdr:from>
    <xdr:ext cx="762000" cy="253365"/>
    <xdr:sp macro="" textlink="">
      <xdr:nvSpPr>
        <xdr:cNvPr id="660" name="テキスト ボックス 659">
          <a:extLst>
            <a:ext uri="{FF2B5EF4-FFF2-40B4-BE49-F238E27FC236}">
              <a16:creationId xmlns:a16="http://schemas.microsoft.com/office/drawing/2014/main" id="{00000000-0008-0000-0A00-000094020000}"/>
            </a:ext>
          </a:extLst>
        </xdr:cNvPr>
        <xdr:cNvSpPr txBox="1"/>
      </xdr:nvSpPr>
      <xdr:spPr>
        <a:xfrm>
          <a:off x="121729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81</xdr:row>
      <xdr:rowOff>78105</xdr:rowOff>
    </xdr:from>
    <xdr:ext cx="758190" cy="253365"/>
    <xdr:sp macro="" textlink="">
      <xdr:nvSpPr>
        <xdr:cNvPr id="661" name="テキスト ボックス 660">
          <a:extLst>
            <a:ext uri="{FF2B5EF4-FFF2-40B4-BE49-F238E27FC236}">
              <a16:creationId xmlns:a16="http://schemas.microsoft.com/office/drawing/2014/main" id="{00000000-0008-0000-0A00-000095020000}"/>
            </a:ext>
          </a:extLst>
        </xdr:cNvPr>
        <xdr:cNvSpPr txBox="1"/>
      </xdr:nvSpPr>
      <xdr:spPr>
        <a:xfrm>
          <a:off x="11366500" y="13660755"/>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78</xdr:row>
      <xdr:rowOff>86995</xdr:rowOff>
    </xdr:from>
    <xdr:to>
      <xdr:col>85</xdr:col>
      <xdr:colOff>171450</xdr:colOff>
      <xdr:row>79</xdr:row>
      <xdr:rowOff>18415</xdr:rowOff>
    </xdr:to>
    <xdr:sp macro="" textlink="">
      <xdr:nvSpPr>
        <xdr:cNvPr id="662" name="楕円 661">
          <a:extLst>
            <a:ext uri="{FF2B5EF4-FFF2-40B4-BE49-F238E27FC236}">
              <a16:creationId xmlns:a16="http://schemas.microsoft.com/office/drawing/2014/main" id="{00000000-0008-0000-0A00-000096020000}"/>
            </a:ext>
          </a:extLst>
        </xdr:cNvPr>
        <xdr:cNvSpPr/>
      </xdr:nvSpPr>
      <xdr:spPr>
        <a:xfrm>
          <a:off x="14649450" y="13166725"/>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78</xdr:row>
      <xdr:rowOff>22860</xdr:rowOff>
    </xdr:from>
    <xdr:ext cx="249555" cy="253365"/>
    <xdr:sp macro="" textlink="">
      <xdr:nvSpPr>
        <xdr:cNvPr id="663" name="災害復旧費該当値テキスト">
          <a:extLst>
            <a:ext uri="{FF2B5EF4-FFF2-40B4-BE49-F238E27FC236}">
              <a16:creationId xmlns:a16="http://schemas.microsoft.com/office/drawing/2014/main" id="{00000000-0008-0000-0A00-000097020000}"/>
            </a:ext>
          </a:extLst>
        </xdr:cNvPr>
        <xdr:cNvSpPr txBox="1"/>
      </xdr:nvSpPr>
      <xdr:spPr>
        <a:xfrm>
          <a:off x="14744700" y="13102590"/>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78</xdr:row>
      <xdr:rowOff>86995</xdr:rowOff>
    </xdr:from>
    <xdr:to>
      <xdr:col>81</xdr:col>
      <xdr:colOff>101600</xdr:colOff>
      <xdr:row>79</xdr:row>
      <xdr:rowOff>18415</xdr:rowOff>
    </xdr:to>
    <xdr:sp macro="" textlink="">
      <xdr:nvSpPr>
        <xdr:cNvPr id="664" name="楕円 663">
          <a:extLst>
            <a:ext uri="{FF2B5EF4-FFF2-40B4-BE49-F238E27FC236}">
              <a16:creationId xmlns:a16="http://schemas.microsoft.com/office/drawing/2014/main" id="{00000000-0008-0000-0A00-000098020000}"/>
            </a:ext>
          </a:extLst>
        </xdr:cNvPr>
        <xdr:cNvSpPr/>
      </xdr:nvSpPr>
      <xdr:spPr>
        <a:xfrm>
          <a:off x="13887450" y="131667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79</xdr:row>
      <xdr:rowOff>10160</xdr:rowOff>
    </xdr:from>
    <xdr:ext cx="245745" cy="250190"/>
    <xdr:sp macro="" textlink="">
      <xdr:nvSpPr>
        <xdr:cNvPr id="665" name="テキスト ボックス 664">
          <a:extLst>
            <a:ext uri="{FF2B5EF4-FFF2-40B4-BE49-F238E27FC236}">
              <a16:creationId xmlns:a16="http://schemas.microsoft.com/office/drawing/2014/main" id="{00000000-0008-0000-0A00-000099020000}"/>
            </a:ext>
          </a:extLst>
        </xdr:cNvPr>
        <xdr:cNvSpPr txBox="1"/>
      </xdr:nvSpPr>
      <xdr:spPr>
        <a:xfrm>
          <a:off x="13832840" y="13257530"/>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78</xdr:row>
      <xdr:rowOff>86995</xdr:rowOff>
    </xdr:from>
    <xdr:to>
      <xdr:col>76</xdr:col>
      <xdr:colOff>165100</xdr:colOff>
      <xdr:row>79</xdr:row>
      <xdr:rowOff>18415</xdr:rowOff>
    </xdr:to>
    <xdr:sp macro="" textlink="">
      <xdr:nvSpPr>
        <xdr:cNvPr id="666" name="楕円 665">
          <a:extLst>
            <a:ext uri="{FF2B5EF4-FFF2-40B4-BE49-F238E27FC236}">
              <a16:creationId xmlns:a16="http://schemas.microsoft.com/office/drawing/2014/main" id="{00000000-0008-0000-0A00-00009A020000}"/>
            </a:ext>
          </a:extLst>
        </xdr:cNvPr>
        <xdr:cNvSpPr/>
      </xdr:nvSpPr>
      <xdr:spPr>
        <a:xfrm>
          <a:off x="13093700" y="131667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171450</xdr:colOff>
      <xdr:row>79</xdr:row>
      <xdr:rowOff>10160</xdr:rowOff>
    </xdr:from>
    <xdr:ext cx="249555" cy="250190"/>
    <xdr:sp macro="" textlink="">
      <xdr:nvSpPr>
        <xdr:cNvPr id="667" name="テキスト ボックス 666">
          <a:extLst>
            <a:ext uri="{FF2B5EF4-FFF2-40B4-BE49-F238E27FC236}">
              <a16:creationId xmlns:a16="http://schemas.microsoft.com/office/drawing/2014/main" id="{00000000-0008-0000-0A00-00009B020000}"/>
            </a:ext>
          </a:extLst>
        </xdr:cNvPr>
        <xdr:cNvSpPr txBox="1"/>
      </xdr:nvSpPr>
      <xdr:spPr>
        <a:xfrm>
          <a:off x="13030200" y="13257530"/>
          <a:ext cx="2495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78</xdr:row>
      <xdr:rowOff>86995</xdr:rowOff>
    </xdr:from>
    <xdr:to>
      <xdr:col>72</xdr:col>
      <xdr:colOff>38100</xdr:colOff>
      <xdr:row>79</xdr:row>
      <xdr:rowOff>18415</xdr:rowOff>
    </xdr:to>
    <xdr:sp macro="" textlink="">
      <xdr:nvSpPr>
        <xdr:cNvPr id="668" name="楕円 667">
          <a:extLst>
            <a:ext uri="{FF2B5EF4-FFF2-40B4-BE49-F238E27FC236}">
              <a16:creationId xmlns:a16="http://schemas.microsoft.com/office/drawing/2014/main" id="{00000000-0008-0000-0A00-00009C020000}"/>
            </a:ext>
          </a:extLst>
        </xdr:cNvPr>
        <xdr:cNvSpPr/>
      </xdr:nvSpPr>
      <xdr:spPr>
        <a:xfrm>
          <a:off x="12299950" y="1316672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79</xdr:row>
      <xdr:rowOff>10160</xdr:rowOff>
    </xdr:from>
    <xdr:ext cx="245745" cy="250190"/>
    <xdr:sp macro="" textlink="">
      <xdr:nvSpPr>
        <xdr:cNvPr id="669" name="テキスト ボックス 668">
          <a:extLst>
            <a:ext uri="{FF2B5EF4-FFF2-40B4-BE49-F238E27FC236}">
              <a16:creationId xmlns:a16="http://schemas.microsoft.com/office/drawing/2014/main" id="{00000000-0008-0000-0A00-00009D020000}"/>
            </a:ext>
          </a:extLst>
        </xdr:cNvPr>
        <xdr:cNvSpPr txBox="1"/>
      </xdr:nvSpPr>
      <xdr:spPr>
        <a:xfrm>
          <a:off x="12226290" y="13257530"/>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78</xdr:row>
      <xdr:rowOff>86995</xdr:rowOff>
    </xdr:from>
    <xdr:to>
      <xdr:col>67</xdr:col>
      <xdr:colOff>101600</xdr:colOff>
      <xdr:row>79</xdr:row>
      <xdr:rowOff>18415</xdr:rowOff>
    </xdr:to>
    <xdr:sp macro="" textlink="">
      <xdr:nvSpPr>
        <xdr:cNvPr id="670" name="楕円 669">
          <a:extLst>
            <a:ext uri="{FF2B5EF4-FFF2-40B4-BE49-F238E27FC236}">
              <a16:creationId xmlns:a16="http://schemas.microsoft.com/office/drawing/2014/main" id="{00000000-0008-0000-0A00-00009E020000}"/>
            </a:ext>
          </a:extLst>
        </xdr:cNvPr>
        <xdr:cNvSpPr/>
      </xdr:nvSpPr>
      <xdr:spPr>
        <a:xfrm>
          <a:off x="11487150" y="131667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79</xdr:row>
      <xdr:rowOff>10160</xdr:rowOff>
    </xdr:from>
    <xdr:ext cx="245745" cy="250190"/>
    <xdr:sp macro="" textlink="">
      <xdr:nvSpPr>
        <xdr:cNvPr id="671" name="テキスト ボックス 670">
          <a:extLst>
            <a:ext uri="{FF2B5EF4-FFF2-40B4-BE49-F238E27FC236}">
              <a16:creationId xmlns:a16="http://schemas.microsoft.com/office/drawing/2014/main" id="{00000000-0008-0000-0A00-00009F020000}"/>
            </a:ext>
          </a:extLst>
        </xdr:cNvPr>
        <xdr:cNvSpPr txBox="1"/>
      </xdr:nvSpPr>
      <xdr:spPr>
        <a:xfrm>
          <a:off x="11432540" y="13257530"/>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55880</xdr:rowOff>
    </xdr:from>
    <xdr:to>
      <xdr:col>89</xdr:col>
      <xdr:colOff>171450</xdr:colOff>
      <xdr:row>85</xdr:row>
      <xdr:rowOff>31115</xdr:rowOff>
    </xdr:to>
    <xdr:sp macro="" textlink="">
      <xdr:nvSpPr>
        <xdr:cNvPr id="672" name="正方形/長方形 671">
          <a:extLst>
            <a:ext uri="{FF2B5EF4-FFF2-40B4-BE49-F238E27FC236}">
              <a16:creationId xmlns:a16="http://schemas.microsoft.com/office/drawing/2014/main" id="{00000000-0008-0000-0A00-0000A0020000}"/>
            </a:ext>
          </a:extLst>
        </xdr:cNvPr>
        <xdr:cNvSpPr/>
      </xdr:nvSpPr>
      <xdr:spPr>
        <a:xfrm>
          <a:off x="11207750" y="139738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55880</xdr:rowOff>
    </xdr:from>
    <xdr:to>
      <xdr:col>74</xdr:col>
      <xdr:colOff>0</xdr:colOff>
      <xdr:row>86</xdr:row>
      <xdr:rowOff>136525</xdr:rowOff>
    </xdr:to>
    <xdr:sp macro="" textlink="">
      <xdr:nvSpPr>
        <xdr:cNvPr id="673" name="正方形/長方形 672">
          <a:extLst>
            <a:ext uri="{FF2B5EF4-FFF2-40B4-BE49-F238E27FC236}">
              <a16:creationId xmlns:a16="http://schemas.microsoft.com/office/drawing/2014/main" id="{00000000-0008-0000-0A00-0000A1020000}"/>
            </a:ext>
          </a:extLst>
        </xdr:cNvPr>
        <xdr:cNvSpPr/>
      </xdr:nvSpPr>
      <xdr:spPr>
        <a:xfrm>
          <a:off x="113157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86995</xdr:rowOff>
    </xdr:from>
    <xdr:to>
      <xdr:col>74</xdr:col>
      <xdr:colOff>0</xdr:colOff>
      <xdr:row>88</xdr:row>
      <xdr:rowOff>0</xdr:rowOff>
    </xdr:to>
    <xdr:sp macro="" textlink="">
      <xdr:nvSpPr>
        <xdr:cNvPr id="674" name="正方形/長方形 673">
          <a:extLst>
            <a:ext uri="{FF2B5EF4-FFF2-40B4-BE49-F238E27FC236}">
              <a16:creationId xmlns:a16="http://schemas.microsoft.com/office/drawing/2014/main" id="{00000000-0008-0000-0A00-0000A2020000}"/>
            </a:ext>
          </a:extLst>
        </xdr:cNvPr>
        <xdr:cNvSpPr/>
      </xdr:nvSpPr>
      <xdr:spPr>
        <a:xfrm>
          <a:off x="113157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68/108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55880</xdr:rowOff>
    </xdr:from>
    <xdr:to>
      <xdr:col>79</xdr:col>
      <xdr:colOff>63500</xdr:colOff>
      <xdr:row>86</xdr:row>
      <xdr:rowOff>136525</xdr:rowOff>
    </xdr:to>
    <xdr:sp macro="" textlink="">
      <xdr:nvSpPr>
        <xdr:cNvPr id="675" name="正方形/長方形 674">
          <a:extLst>
            <a:ext uri="{FF2B5EF4-FFF2-40B4-BE49-F238E27FC236}">
              <a16:creationId xmlns:a16="http://schemas.microsoft.com/office/drawing/2014/main" id="{00000000-0008-0000-0A00-0000A3020000}"/>
            </a:ext>
          </a:extLst>
        </xdr:cNvPr>
        <xdr:cNvSpPr/>
      </xdr:nvSpPr>
      <xdr:spPr>
        <a:xfrm>
          <a:off x="1223645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86995</xdr:rowOff>
    </xdr:from>
    <xdr:to>
      <xdr:col>79</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A00-0000A4020000}"/>
            </a:ext>
          </a:extLst>
        </xdr:cNvPr>
        <xdr:cNvSpPr/>
      </xdr:nvSpPr>
      <xdr:spPr>
        <a:xfrm>
          <a:off x="1223645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44,200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55880</xdr:rowOff>
    </xdr:from>
    <xdr:to>
      <xdr:col>85</xdr:col>
      <xdr:colOff>63500</xdr:colOff>
      <xdr:row>86</xdr:row>
      <xdr:rowOff>136525</xdr:rowOff>
    </xdr:to>
    <xdr:sp macro="" textlink="">
      <xdr:nvSpPr>
        <xdr:cNvPr id="677" name="正方形/長方形 676">
          <a:extLst>
            <a:ext uri="{FF2B5EF4-FFF2-40B4-BE49-F238E27FC236}">
              <a16:creationId xmlns:a16="http://schemas.microsoft.com/office/drawing/2014/main" id="{00000000-0008-0000-0A00-0000A5020000}"/>
            </a:ext>
          </a:extLst>
        </xdr:cNvPr>
        <xdr:cNvSpPr/>
      </xdr:nvSpPr>
      <xdr:spPr>
        <a:xfrm>
          <a:off x="1326515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77</xdr:col>
      <xdr:colOff>63500</xdr:colOff>
      <xdr:row>86</xdr:row>
      <xdr:rowOff>86995</xdr:rowOff>
    </xdr:from>
    <xdr:to>
      <xdr:col>85</xdr:col>
      <xdr:colOff>63500</xdr:colOff>
      <xdr:row>88</xdr:row>
      <xdr:rowOff>0</xdr:rowOff>
    </xdr:to>
    <xdr:sp macro="" textlink="">
      <xdr:nvSpPr>
        <xdr:cNvPr id="678" name="正方形/長方形 677">
          <a:extLst>
            <a:ext uri="{FF2B5EF4-FFF2-40B4-BE49-F238E27FC236}">
              <a16:creationId xmlns:a16="http://schemas.microsoft.com/office/drawing/2014/main" id="{00000000-0008-0000-0A00-0000A6020000}"/>
            </a:ext>
          </a:extLst>
        </xdr:cNvPr>
        <xdr:cNvSpPr/>
      </xdr:nvSpPr>
      <xdr:spPr>
        <a:xfrm>
          <a:off x="1326515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30,807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24765</xdr:rowOff>
    </xdr:from>
    <xdr:to>
      <xdr:col>89</xdr:col>
      <xdr:colOff>171450</xdr:colOff>
      <xdr:row>101</xdr:row>
      <xdr:rowOff>82550</xdr:rowOff>
    </xdr:to>
    <xdr:sp macro="" textlink="">
      <xdr:nvSpPr>
        <xdr:cNvPr id="679" name="正方形/長方形 678">
          <a:extLst>
            <a:ext uri="{FF2B5EF4-FFF2-40B4-BE49-F238E27FC236}">
              <a16:creationId xmlns:a16="http://schemas.microsoft.com/office/drawing/2014/main" id="{00000000-0008-0000-0A00-0000A7020000}"/>
            </a:ext>
          </a:extLst>
        </xdr:cNvPr>
        <xdr:cNvSpPr/>
      </xdr:nvSpPr>
      <xdr:spPr>
        <a:xfrm>
          <a:off x="11207750" y="14780895"/>
          <a:ext cx="422275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5715</xdr:rowOff>
    </xdr:from>
    <xdr:ext cx="349885" cy="219710"/>
    <xdr:sp macro="" textlink="">
      <xdr:nvSpPr>
        <xdr:cNvPr id="680" name="テキスト ボックス 679">
          <a:extLst>
            <a:ext uri="{FF2B5EF4-FFF2-40B4-BE49-F238E27FC236}">
              <a16:creationId xmlns:a16="http://schemas.microsoft.com/office/drawing/2014/main" id="{00000000-0008-0000-0A00-0000A8020000}"/>
            </a:ext>
          </a:extLst>
        </xdr:cNvPr>
        <xdr:cNvSpPr txBox="1"/>
      </xdr:nvSpPr>
      <xdr:spPr>
        <a:xfrm>
          <a:off x="11169650" y="14594205"/>
          <a:ext cx="34988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171450</xdr:colOff>
      <xdr:row>101</xdr:row>
      <xdr:rowOff>82550</xdr:rowOff>
    </xdr:to>
    <xdr:cxnSp macro="">
      <xdr:nvCxnSpPr>
        <xdr:cNvPr id="681" name="直線コネクタ 680">
          <a:extLst>
            <a:ext uri="{FF2B5EF4-FFF2-40B4-BE49-F238E27FC236}">
              <a16:creationId xmlns:a16="http://schemas.microsoft.com/office/drawing/2014/main" id="{00000000-0008-0000-0A00-0000A9020000}"/>
            </a:ext>
          </a:extLst>
        </xdr:cNvPr>
        <xdr:cNvCxnSpPr/>
      </xdr:nvCxnSpPr>
      <xdr:spPr>
        <a:xfrm>
          <a:off x="11207750" y="17056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171450</xdr:colOff>
      <xdr:row>99</xdr:row>
      <xdr:rowOff>44450</xdr:rowOff>
    </xdr:to>
    <xdr:cxnSp macro="">
      <xdr:nvCxnSpPr>
        <xdr:cNvPr id="682" name="直線コネクタ 681">
          <a:extLst>
            <a:ext uri="{FF2B5EF4-FFF2-40B4-BE49-F238E27FC236}">
              <a16:creationId xmlns:a16="http://schemas.microsoft.com/office/drawing/2014/main" id="{00000000-0008-0000-0A00-0000AA020000}"/>
            </a:ext>
          </a:extLst>
        </xdr:cNvPr>
        <xdr:cNvCxnSpPr/>
      </xdr:nvCxnSpPr>
      <xdr:spPr>
        <a:xfrm>
          <a:off x="11207750" y="16675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73660</xdr:rowOff>
    </xdr:from>
    <xdr:ext cx="245110" cy="259080"/>
    <xdr:sp macro="" textlink="">
      <xdr:nvSpPr>
        <xdr:cNvPr id="683" name="テキスト ボックス 682">
          <a:extLst>
            <a:ext uri="{FF2B5EF4-FFF2-40B4-BE49-F238E27FC236}">
              <a16:creationId xmlns:a16="http://schemas.microsoft.com/office/drawing/2014/main" id="{00000000-0008-0000-0A00-0000AB020000}"/>
            </a:ext>
          </a:extLst>
        </xdr:cNvPr>
        <xdr:cNvSpPr txBox="1"/>
      </xdr:nvSpPr>
      <xdr:spPr>
        <a:xfrm>
          <a:off x="10977880" y="165328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6350</xdr:rowOff>
    </xdr:from>
    <xdr:to>
      <xdr:col>89</xdr:col>
      <xdr:colOff>171450</xdr:colOff>
      <xdr:row>97</xdr:row>
      <xdr:rowOff>6350</xdr:rowOff>
    </xdr:to>
    <xdr:cxnSp macro="">
      <xdr:nvCxnSpPr>
        <xdr:cNvPr id="684" name="直線コネクタ 683">
          <a:extLst>
            <a:ext uri="{FF2B5EF4-FFF2-40B4-BE49-F238E27FC236}">
              <a16:creationId xmlns:a16="http://schemas.microsoft.com/office/drawing/2014/main" id="{00000000-0008-0000-0A00-0000AC020000}"/>
            </a:ext>
          </a:extLst>
        </xdr:cNvPr>
        <xdr:cNvCxnSpPr/>
      </xdr:nvCxnSpPr>
      <xdr:spPr>
        <a:xfrm>
          <a:off x="11207750" y="16294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35560</xdr:rowOff>
    </xdr:from>
    <xdr:ext cx="531495" cy="259080"/>
    <xdr:sp macro="" textlink="">
      <xdr:nvSpPr>
        <xdr:cNvPr id="685" name="テキスト ボックス 684">
          <a:extLst>
            <a:ext uri="{FF2B5EF4-FFF2-40B4-BE49-F238E27FC236}">
              <a16:creationId xmlns:a16="http://schemas.microsoft.com/office/drawing/2014/main" id="{00000000-0008-0000-0A00-0000AD020000}"/>
            </a:ext>
          </a:extLst>
        </xdr:cNvPr>
        <xdr:cNvSpPr txBox="1"/>
      </xdr:nvSpPr>
      <xdr:spPr>
        <a:xfrm>
          <a:off x="10733405" y="161518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171450</xdr:colOff>
      <xdr:row>94</xdr:row>
      <xdr:rowOff>139700</xdr:rowOff>
    </xdr:to>
    <xdr:cxnSp macro="">
      <xdr:nvCxnSpPr>
        <xdr:cNvPr id="686" name="直線コネクタ 685">
          <a:extLst>
            <a:ext uri="{FF2B5EF4-FFF2-40B4-BE49-F238E27FC236}">
              <a16:creationId xmlns:a16="http://schemas.microsoft.com/office/drawing/2014/main" id="{00000000-0008-0000-0A00-0000AE020000}"/>
            </a:ext>
          </a:extLst>
        </xdr:cNvPr>
        <xdr:cNvCxnSpPr/>
      </xdr:nvCxnSpPr>
      <xdr:spPr>
        <a:xfrm>
          <a:off x="11207750" y="15913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93</xdr:row>
      <xdr:rowOff>168910</xdr:rowOff>
    </xdr:from>
    <xdr:ext cx="531495" cy="255270"/>
    <xdr:sp macro="" textlink="">
      <xdr:nvSpPr>
        <xdr:cNvPr id="687" name="テキスト ボックス 686">
          <a:extLst>
            <a:ext uri="{FF2B5EF4-FFF2-40B4-BE49-F238E27FC236}">
              <a16:creationId xmlns:a16="http://schemas.microsoft.com/office/drawing/2014/main" id="{00000000-0008-0000-0A00-0000AF020000}"/>
            </a:ext>
          </a:extLst>
        </xdr:cNvPr>
        <xdr:cNvSpPr txBox="1"/>
      </xdr:nvSpPr>
      <xdr:spPr>
        <a:xfrm>
          <a:off x="10733405" y="157708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92</xdr:row>
      <xdr:rowOff>101600</xdr:rowOff>
    </xdr:from>
    <xdr:to>
      <xdr:col>89</xdr:col>
      <xdr:colOff>171450</xdr:colOff>
      <xdr:row>92</xdr:row>
      <xdr:rowOff>101600</xdr:rowOff>
    </xdr:to>
    <xdr:cxnSp macro="">
      <xdr:nvCxnSpPr>
        <xdr:cNvPr id="688" name="直線コネクタ 687">
          <a:extLst>
            <a:ext uri="{FF2B5EF4-FFF2-40B4-BE49-F238E27FC236}">
              <a16:creationId xmlns:a16="http://schemas.microsoft.com/office/drawing/2014/main" id="{00000000-0008-0000-0A00-0000B0020000}"/>
            </a:ext>
          </a:extLst>
        </xdr:cNvPr>
        <xdr:cNvCxnSpPr/>
      </xdr:nvCxnSpPr>
      <xdr:spPr>
        <a:xfrm>
          <a:off x="11207750" y="15532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91</xdr:row>
      <xdr:rowOff>130810</xdr:rowOff>
    </xdr:from>
    <xdr:ext cx="531495" cy="259080"/>
    <xdr:sp macro="" textlink="">
      <xdr:nvSpPr>
        <xdr:cNvPr id="689" name="テキスト ボックス 688">
          <a:extLst>
            <a:ext uri="{FF2B5EF4-FFF2-40B4-BE49-F238E27FC236}">
              <a16:creationId xmlns:a16="http://schemas.microsoft.com/office/drawing/2014/main" id="{00000000-0008-0000-0A00-0000B1020000}"/>
            </a:ext>
          </a:extLst>
        </xdr:cNvPr>
        <xdr:cNvSpPr txBox="1"/>
      </xdr:nvSpPr>
      <xdr:spPr>
        <a:xfrm>
          <a:off x="10733405" y="153898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61595</xdr:rowOff>
    </xdr:from>
    <xdr:to>
      <xdr:col>89</xdr:col>
      <xdr:colOff>171450</xdr:colOff>
      <xdr:row>90</xdr:row>
      <xdr:rowOff>61595</xdr:rowOff>
    </xdr:to>
    <xdr:cxnSp macro="">
      <xdr:nvCxnSpPr>
        <xdr:cNvPr id="690" name="直線コネクタ 689">
          <a:extLst>
            <a:ext uri="{FF2B5EF4-FFF2-40B4-BE49-F238E27FC236}">
              <a16:creationId xmlns:a16="http://schemas.microsoft.com/office/drawing/2014/main" id="{00000000-0008-0000-0A00-0000B2020000}"/>
            </a:ext>
          </a:extLst>
        </xdr:cNvPr>
        <xdr:cNvCxnSpPr/>
      </xdr:nvCxnSpPr>
      <xdr:spPr>
        <a:xfrm>
          <a:off x="11207750" y="151530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90805</xdr:rowOff>
    </xdr:from>
    <xdr:ext cx="595630" cy="250825"/>
    <xdr:sp macro="" textlink="">
      <xdr:nvSpPr>
        <xdr:cNvPr id="691" name="テキスト ボックス 690">
          <a:extLst>
            <a:ext uri="{FF2B5EF4-FFF2-40B4-BE49-F238E27FC236}">
              <a16:creationId xmlns:a16="http://schemas.microsoft.com/office/drawing/2014/main" id="{00000000-0008-0000-0A00-0000B3020000}"/>
            </a:ext>
          </a:extLst>
        </xdr:cNvPr>
        <xdr:cNvSpPr txBox="1"/>
      </xdr:nvSpPr>
      <xdr:spPr>
        <a:xfrm>
          <a:off x="10669270" y="15014575"/>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24765</xdr:rowOff>
    </xdr:from>
    <xdr:to>
      <xdr:col>89</xdr:col>
      <xdr:colOff>171450</xdr:colOff>
      <xdr:row>88</xdr:row>
      <xdr:rowOff>24765</xdr:rowOff>
    </xdr:to>
    <xdr:cxnSp macro="">
      <xdr:nvCxnSpPr>
        <xdr:cNvPr id="692" name="直線コネクタ 691">
          <a:extLst>
            <a:ext uri="{FF2B5EF4-FFF2-40B4-BE49-F238E27FC236}">
              <a16:creationId xmlns:a16="http://schemas.microsoft.com/office/drawing/2014/main" id="{00000000-0008-0000-0A00-0000B4020000}"/>
            </a:ext>
          </a:extLst>
        </xdr:cNvPr>
        <xdr:cNvCxnSpPr/>
      </xdr:nvCxnSpPr>
      <xdr:spPr>
        <a:xfrm>
          <a:off x="11207750" y="147808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53340</xdr:rowOff>
    </xdr:from>
    <xdr:ext cx="595630" cy="249555"/>
    <xdr:sp macro="" textlink="">
      <xdr:nvSpPr>
        <xdr:cNvPr id="693" name="テキスト ボックス 692">
          <a:extLst>
            <a:ext uri="{FF2B5EF4-FFF2-40B4-BE49-F238E27FC236}">
              <a16:creationId xmlns:a16="http://schemas.microsoft.com/office/drawing/2014/main" id="{00000000-0008-0000-0A00-0000B5020000}"/>
            </a:ext>
          </a:extLst>
        </xdr:cNvPr>
        <xdr:cNvSpPr txBox="1"/>
      </xdr:nvSpPr>
      <xdr:spPr>
        <a:xfrm>
          <a:off x="10669270" y="1464183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24765</xdr:rowOff>
    </xdr:from>
    <xdr:to>
      <xdr:col>89</xdr:col>
      <xdr:colOff>171450</xdr:colOff>
      <xdr:row>101</xdr:row>
      <xdr:rowOff>82550</xdr:rowOff>
    </xdr:to>
    <xdr:sp macro="" textlink="">
      <xdr:nvSpPr>
        <xdr:cNvPr id="694" name="公債費グラフ枠">
          <a:extLst>
            <a:ext uri="{FF2B5EF4-FFF2-40B4-BE49-F238E27FC236}">
              <a16:creationId xmlns:a16="http://schemas.microsoft.com/office/drawing/2014/main" id="{00000000-0008-0000-0A00-0000B6020000}"/>
            </a:ext>
          </a:extLst>
        </xdr:cNvPr>
        <xdr:cNvSpPr/>
      </xdr:nvSpPr>
      <xdr:spPr>
        <a:xfrm>
          <a:off x="11207750" y="14780895"/>
          <a:ext cx="422275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71755</xdr:rowOff>
    </xdr:from>
    <xdr:to>
      <xdr:col>85</xdr:col>
      <xdr:colOff>126365</xdr:colOff>
      <xdr:row>98</xdr:row>
      <xdr:rowOff>83185</xdr:rowOff>
    </xdr:to>
    <xdr:cxnSp macro="">
      <xdr:nvCxnSpPr>
        <xdr:cNvPr id="695" name="直線コネクタ 694">
          <a:extLst>
            <a:ext uri="{FF2B5EF4-FFF2-40B4-BE49-F238E27FC236}">
              <a16:creationId xmlns:a16="http://schemas.microsoft.com/office/drawing/2014/main" id="{00000000-0008-0000-0A00-0000B7020000}"/>
            </a:ext>
          </a:extLst>
        </xdr:cNvPr>
        <xdr:cNvCxnSpPr/>
      </xdr:nvCxnSpPr>
      <xdr:spPr>
        <a:xfrm flipV="1">
          <a:off x="14698345" y="15163165"/>
          <a:ext cx="1270" cy="13792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98</xdr:row>
      <xdr:rowOff>86995</xdr:rowOff>
    </xdr:from>
    <xdr:ext cx="534670" cy="255270"/>
    <xdr:sp macro="" textlink="">
      <xdr:nvSpPr>
        <xdr:cNvPr id="696" name="公債費最小値テキスト">
          <a:extLst>
            <a:ext uri="{FF2B5EF4-FFF2-40B4-BE49-F238E27FC236}">
              <a16:creationId xmlns:a16="http://schemas.microsoft.com/office/drawing/2014/main" id="{00000000-0008-0000-0A00-0000B8020000}"/>
            </a:ext>
          </a:extLst>
        </xdr:cNvPr>
        <xdr:cNvSpPr txBox="1"/>
      </xdr:nvSpPr>
      <xdr:spPr>
        <a:xfrm>
          <a:off x="14744700" y="16546195"/>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10,449</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83185</xdr:rowOff>
    </xdr:from>
    <xdr:to>
      <xdr:col>86</xdr:col>
      <xdr:colOff>25400</xdr:colOff>
      <xdr:row>98</xdr:row>
      <xdr:rowOff>83185</xdr:rowOff>
    </xdr:to>
    <xdr:cxnSp macro="">
      <xdr:nvCxnSpPr>
        <xdr:cNvPr id="697" name="直線コネクタ 696">
          <a:extLst>
            <a:ext uri="{FF2B5EF4-FFF2-40B4-BE49-F238E27FC236}">
              <a16:creationId xmlns:a16="http://schemas.microsoft.com/office/drawing/2014/main" id="{00000000-0008-0000-0A00-0000B9020000}"/>
            </a:ext>
          </a:extLst>
        </xdr:cNvPr>
        <xdr:cNvCxnSpPr/>
      </xdr:nvCxnSpPr>
      <xdr:spPr>
        <a:xfrm>
          <a:off x="14611350" y="1654238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89</xdr:row>
      <xdr:rowOff>19050</xdr:rowOff>
    </xdr:from>
    <xdr:ext cx="598805" cy="252730"/>
    <xdr:sp macro="" textlink="">
      <xdr:nvSpPr>
        <xdr:cNvPr id="698" name="公債費最大値テキスト">
          <a:extLst>
            <a:ext uri="{FF2B5EF4-FFF2-40B4-BE49-F238E27FC236}">
              <a16:creationId xmlns:a16="http://schemas.microsoft.com/office/drawing/2014/main" id="{00000000-0008-0000-0A00-0000BA020000}"/>
            </a:ext>
          </a:extLst>
        </xdr:cNvPr>
        <xdr:cNvSpPr txBox="1"/>
      </xdr:nvSpPr>
      <xdr:spPr>
        <a:xfrm>
          <a:off x="14744700" y="14942820"/>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119,250</a:t>
          </a:r>
          <a:endParaRPr kumimoji="1" lang="ja-JP" altLang="en-US" sz="1000" b="1">
            <a:latin typeface="ＭＳ Ｐゴシック"/>
          </a:endParaRPr>
        </a:p>
      </xdr:txBody>
    </xdr:sp>
    <xdr:clientData/>
  </xdr:oneCellAnchor>
  <xdr:twoCellAnchor>
    <xdr:from>
      <xdr:col>85</xdr:col>
      <xdr:colOff>38100</xdr:colOff>
      <xdr:row>90</xdr:row>
      <xdr:rowOff>71755</xdr:rowOff>
    </xdr:from>
    <xdr:to>
      <xdr:col>86</xdr:col>
      <xdr:colOff>25400</xdr:colOff>
      <xdr:row>90</xdr:row>
      <xdr:rowOff>71755</xdr:rowOff>
    </xdr:to>
    <xdr:cxnSp macro="">
      <xdr:nvCxnSpPr>
        <xdr:cNvPr id="699" name="直線コネクタ 698">
          <a:extLst>
            <a:ext uri="{FF2B5EF4-FFF2-40B4-BE49-F238E27FC236}">
              <a16:creationId xmlns:a16="http://schemas.microsoft.com/office/drawing/2014/main" id="{00000000-0008-0000-0A00-0000BB020000}"/>
            </a:ext>
          </a:extLst>
        </xdr:cNvPr>
        <xdr:cNvCxnSpPr/>
      </xdr:nvCxnSpPr>
      <xdr:spPr>
        <a:xfrm>
          <a:off x="14611350" y="151631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20955</xdr:rowOff>
    </xdr:from>
    <xdr:to>
      <xdr:col>85</xdr:col>
      <xdr:colOff>127000</xdr:colOff>
      <xdr:row>97</xdr:row>
      <xdr:rowOff>46990</xdr:rowOff>
    </xdr:to>
    <xdr:cxnSp macro="">
      <xdr:nvCxnSpPr>
        <xdr:cNvPr id="700" name="直線コネクタ 699">
          <a:extLst>
            <a:ext uri="{FF2B5EF4-FFF2-40B4-BE49-F238E27FC236}">
              <a16:creationId xmlns:a16="http://schemas.microsoft.com/office/drawing/2014/main" id="{00000000-0008-0000-0A00-0000BC020000}"/>
            </a:ext>
          </a:extLst>
        </xdr:cNvPr>
        <xdr:cNvCxnSpPr/>
      </xdr:nvCxnSpPr>
      <xdr:spPr>
        <a:xfrm flipV="1">
          <a:off x="13938250" y="16308705"/>
          <a:ext cx="762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95</xdr:row>
      <xdr:rowOff>78740</xdr:rowOff>
    </xdr:from>
    <xdr:ext cx="534670" cy="259080"/>
    <xdr:sp macro="" textlink="">
      <xdr:nvSpPr>
        <xdr:cNvPr id="701" name="公債費平均値テキスト">
          <a:extLst>
            <a:ext uri="{FF2B5EF4-FFF2-40B4-BE49-F238E27FC236}">
              <a16:creationId xmlns:a16="http://schemas.microsoft.com/office/drawing/2014/main" id="{00000000-0008-0000-0A00-0000BD020000}"/>
            </a:ext>
          </a:extLst>
        </xdr:cNvPr>
        <xdr:cNvSpPr txBox="1"/>
      </xdr:nvSpPr>
      <xdr:spPr>
        <a:xfrm>
          <a:off x="14744700" y="160235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35,592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96</xdr:row>
      <xdr:rowOff>55880</xdr:rowOff>
    </xdr:from>
    <xdr:to>
      <xdr:col>85</xdr:col>
      <xdr:colOff>171450</xdr:colOff>
      <xdr:row>96</xdr:row>
      <xdr:rowOff>157480</xdr:rowOff>
    </xdr:to>
    <xdr:sp macro="" textlink="">
      <xdr:nvSpPr>
        <xdr:cNvPr id="702" name="フローチャート: 判断 701">
          <a:extLst>
            <a:ext uri="{FF2B5EF4-FFF2-40B4-BE49-F238E27FC236}">
              <a16:creationId xmlns:a16="http://schemas.microsoft.com/office/drawing/2014/main" id="{00000000-0008-0000-0A00-0000BE020000}"/>
            </a:ext>
          </a:extLst>
        </xdr:cNvPr>
        <xdr:cNvSpPr/>
      </xdr:nvSpPr>
      <xdr:spPr>
        <a:xfrm>
          <a:off x="14649450" y="1617218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46990</xdr:rowOff>
    </xdr:from>
    <xdr:to>
      <xdr:col>81</xdr:col>
      <xdr:colOff>50800</xdr:colOff>
      <xdr:row>97</xdr:row>
      <xdr:rowOff>49530</xdr:rowOff>
    </xdr:to>
    <xdr:cxnSp macro="">
      <xdr:nvCxnSpPr>
        <xdr:cNvPr id="703" name="直線コネクタ 702">
          <a:extLst>
            <a:ext uri="{FF2B5EF4-FFF2-40B4-BE49-F238E27FC236}">
              <a16:creationId xmlns:a16="http://schemas.microsoft.com/office/drawing/2014/main" id="{00000000-0008-0000-0A00-0000BF020000}"/>
            </a:ext>
          </a:extLst>
        </xdr:cNvPr>
        <xdr:cNvCxnSpPr/>
      </xdr:nvCxnSpPr>
      <xdr:spPr>
        <a:xfrm flipV="1">
          <a:off x="13144500" y="16334740"/>
          <a:ext cx="79375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48895</xdr:rowOff>
    </xdr:from>
    <xdr:to>
      <xdr:col>81</xdr:col>
      <xdr:colOff>101600</xdr:colOff>
      <xdr:row>96</xdr:row>
      <xdr:rowOff>150495</xdr:rowOff>
    </xdr:to>
    <xdr:sp macro="" textlink="">
      <xdr:nvSpPr>
        <xdr:cNvPr id="704" name="フローチャート: 判断 703">
          <a:extLst>
            <a:ext uri="{FF2B5EF4-FFF2-40B4-BE49-F238E27FC236}">
              <a16:creationId xmlns:a16="http://schemas.microsoft.com/office/drawing/2014/main" id="{00000000-0008-0000-0A00-0000C0020000}"/>
            </a:ext>
          </a:extLst>
        </xdr:cNvPr>
        <xdr:cNvSpPr/>
      </xdr:nvSpPr>
      <xdr:spPr>
        <a:xfrm>
          <a:off x="13887450" y="1616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94</xdr:row>
      <xdr:rowOff>167005</xdr:rowOff>
    </xdr:from>
    <xdr:ext cx="530860" cy="255270"/>
    <xdr:sp macro="" textlink="">
      <xdr:nvSpPr>
        <xdr:cNvPr id="705" name="テキスト ボックス 704">
          <a:extLst>
            <a:ext uri="{FF2B5EF4-FFF2-40B4-BE49-F238E27FC236}">
              <a16:creationId xmlns:a16="http://schemas.microsoft.com/office/drawing/2014/main" id="{00000000-0008-0000-0A00-0000C1020000}"/>
            </a:ext>
          </a:extLst>
        </xdr:cNvPr>
        <xdr:cNvSpPr txBox="1"/>
      </xdr:nvSpPr>
      <xdr:spPr>
        <a:xfrm>
          <a:off x="13709015" y="1594040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36,170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97</xdr:row>
      <xdr:rowOff>45085</xdr:rowOff>
    </xdr:from>
    <xdr:to>
      <xdr:col>76</xdr:col>
      <xdr:colOff>114300</xdr:colOff>
      <xdr:row>97</xdr:row>
      <xdr:rowOff>49530</xdr:rowOff>
    </xdr:to>
    <xdr:cxnSp macro="">
      <xdr:nvCxnSpPr>
        <xdr:cNvPr id="706" name="直線コネクタ 705">
          <a:extLst>
            <a:ext uri="{FF2B5EF4-FFF2-40B4-BE49-F238E27FC236}">
              <a16:creationId xmlns:a16="http://schemas.microsoft.com/office/drawing/2014/main" id="{00000000-0008-0000-0A00-0000C2020000}"/>
            </a:ext>
          </a:extLst>
        </xdr:cNvPr>
        <xdr:cNvCxnSpPr/>
      </xdr:nvCxnSpPr>
      <xdr:spPr>
        <a:xfrm>
          <a:off x="12344400" y="16332835"/>
          <a:ext cx="8001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52705</xdr:rowOff>
    </xdr:from>
    <xdr:to>
      <xdr:col>76</xdr:col>
      <xdr:colOff>165100</xdr:colOff>
      <xdr:row>96</xdr:row>
      <xdr:rowOff>154940</xdr:rowOff>
    </xdr:to>
    <xdr:sp macro="" textlink="">
      <xdr:nvSpPr>
        <xdr:cNvPr id="707" name="フローチャート: 判断 706">
          <a:extLst>
            <a:ext uri="{FF2B5EF4-FFF2-40B4-BE49-F238E27FC236}">
              <a16:creationId xmlns:a16="http://schemas.microsoft.com/office/drawing/2014/main" id="{00000000-0008-0000-0A00-0000C3020000}"/>
            </a:ext>
          </a:extLst>
        </xdr:cNvPr>
        <xdr:cNvSpPr/>
      </xdr:nvSpPr>
      <xdr:spPr>
        <a:xfrm>
          <a:off x="13093700" y="161690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94</xdr:row>
      <xdr:rowOff>170815</xdr:rowOff>
    </xdr:from>
    <xdr:ext cx="534670" cy="258445"/>
    <xdr:sp macro="" textlink="">
      <xdr:nvSpPr>
        <xdr:cNvPr id="708" name="テキスト ボックス 707">
          <a:extLst>
            <a:ext uri="{FF2B5EF4-FFF2-40B4-BE49-F238E27FC236}">
              <a16:creationId xmlns:a16="http://schemas.microsoft.com/office/drawing/2014/main" id="{00000000-0008-0000-0A00-0000C4020000}"/>
            </a:ext>
          </a:extLst>
        </xdr:cNvPr>
        <xdr:cNvSpPr txBox="1"/>
      </xdr:nvSpPr>
      <xdr:spPr>
        <a:xfrm>
          <a:off x="12896215" y="1594421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35,833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97</xdr:row>
      <xdr:rowOff>45085</xdr:rowOff>
    </xdr:from>
    <xdr:to>
      <xdr:col>71</xdr:col>
      <xdr:colOff>171450</xdr:colOff>
      <xdr:row>97</xdr:row>
      <xdr:rowOff>45085</xdr:rowOff>
    </xdr:to>
    <xdr:cxnSp macro="">
      <xdr:nvCxnSpPr>
        <xdr:cNvPr id="709" name="直線コネクタ 708">
          <a:extLst>
            <a:ext uri="{FF2B5EF4-FFF2-40B4-BE49-F238E27FC236}">
              <a16:creationId xmlns:a16="http://schemas.microsoft.com/office/drawing/2014/main" id="{00000000-0008-0000-0A00-0000C5020000}"/>
            </a:ext>
          </a:extLst>
        </xdr:cNvPr>
        <xdr:cNvCxnSpPr/>
      </xdr:nvCxnSpPr>
      <xdr:spPr>
        <a:xfrm>
          <a:off x="11537950" y="16332835"/>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49530</xdr:rowOff>
    </xdr:from>
    <xdr:to>
      <xdr:col>72</xdr:col>
      <xdr:colOff>38100</xdr:colOff>
      <xdr:row>96</xdr:row>
      <xdr:rowOff>151130</xdr:rowOff>
    </xdr:to>
    <xdr:sp macro="" textlink="">
      <xdr:nvSpPr>
        <xdr:cNvPr id="710" name="フローチャート: 判断 709">
          <a:extLst>
            <a:ext uri="{FF2B5EF4-FFF2-40B4-BE49-F238E27FC236}">
              <a16:creationId xmlns:a16="http://schemas.microsoft.com/office/drawing/2014/main" id="{00000000-0008-0000-0A00-0000C6020000}"/>
            </a:ext>
          </a:extLst>
        </xdr:cNvPr>
        <xdr:cNvSpPr/>
      </xdr:nvSpPr>
      <xdr:spPr>
        <a:xfrm>
          <a:off x="12299950" y="1616583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94</xdr:row>
      <xdr:rowOff>167640</xdr:rowOff>
    </xdr:from>
    <xdr:ext cx="530860" cy="255270"/>
    <xdr:sp macro="" textlink="">
      <xdr:nvSpPr>
        <xdr:cNvPr id="711" name="テキスト ボックス 710">
          <a:extLst>
            <a:ext uri="{FF2B5EF4-FFF2-40B4-BE49-F238E27FC236}">
              <a16:creationId xmlns:a16="http://schemas.microsoft.com/office/drawing/2014/main" id="{00000000-0008-0000-0A00-0000C7020000}"/>
            </a:ext>
          </a:extLst>
        </xdr:cNvPr>
        <xdr:cNvSpPr txBox="1"/>
      </xdr:nvSpPr>
      <xdr:spPr>
        <a:xfrm>
          <a:off x="12102465" y="1594104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36,101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96</xdr:row>
      <xdr:rowOff>59055</xdr:rowOff>
    </xdr:from>
    <xdr:to>
      <xdr:col>67</xdr:col>
      <xdr:colOff>101600</xdr:colOff>
      <xdr:row>96</xdr:row>
      <xdr:rowOff>160655</xdr:rowOff>
    </xdr:to>
    <xdr:sp macro="" textlink="">
      <xdr:nvSpPr>
        <xdr:cNvPr id="712" name="フローチャート: 判断 711">
          <a:extLst>
            <a:ext uri="{FF2B5EF4-FFF2-40B4-BE49-F238E27FC236}">
              <a16:creationId xmlns:a16="http://schemas.microsoft.com/office/drawing/2014/main" id="{00000000-0008-0000-0A00-0000C8020000}"/>
            </a:ext>
          </a:extLst>
        </xdr:cNvPr>
        <xdr:cNvSpPr/>
      </xdr:nvSpPr>
      <xdr:spPr>
        <a:xfrm>
          <a:off x="11487150" y="16175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95</xdr:row>
      <xdr:rowOff>6350</xdr:rowOff>
    </xdr:from>
    <xdr:ext cx="530860" cy="255270"/>
    <xdr:sp macro="" textlink="">
      <xdr:nvSpPr>
        <xdr:cNvPr id="713" name="テキスト ボックス 712">
          <a:extLst>
            <a:ext uri="{FF2B5EF4-FFF2-40B4-BE49-F238E27FC236}">
              <a16:creationId xmlns:a16="http://schemas.microsoft.com/office/drawing/2014/main" id="{00000000-0008-0000-0A00-0000C9020000}"/>
            </a:ext>
          </a:extLst>
        </xdr:cNvPr>
        <xdr:cNvSpPr txBox="1"/>
      </xdr:nvSpPr>
      <xdr:spPr>
        <a:xfrm>
          <a:off x="11308715" y="1595120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35,367</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14" name="テキスト ボックス 713">
          <a:extLst>
            <a:ext uri="{FF2B5EF4-FFF2-40B4-BE49-F238E27FC236}">
              <a16:creationId xmlns:a16="http://schemas.microsoft.com/office/drawing/2014/main" id="{00000000-0008-0000-0A00-0000CA020000}"/>
            </a:ext>
          </a:extLst>
        </xdr:cNvPr>
        <xdr:cNvSpPr txBox="1"/>
      </xdr:nvSpPr>
      <xdr:spPr>
        <a:xfrm>
          <a:off x="145288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58190" cy="259080"/>
    <xdr:sp macro="" textlink="">
      <xdr:nvSpPr>
        <xdr:cNvPr id="715" name="テキスト ボックス 714">
          <a:extLst>
            <a:ext uri="{FF2B5EF4-FFF2-40B4-BE49-F238E27FC236}">
              <a16:creationId xmlns:a16="http://schemas.microsoft.com/office/drawing/2014/main" id="{00000000-0008-0000-0A00-0000CB020000}"/>
            </a:ext>
          </a:extLst>
        </xdr:cNvPr>
        <xdr:cNvSpPr txBox="1"/>
      </xdr:nvSpPr>
      <xdr:spPr>
        <a:xfrm>
          <a:off x="13766800" y="170535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16" name="テキスト ボックス 715">
          <a:extLst>
            <a:ext uri="{FF2B5EF4-FFF2-40B4-BE49-F238E27FC236}">
              <a16:creationId xmlns:a16="http://schemas.microsoft.com/office/drawing/2014/main" id="{00000000-0008-0000-0A00-0000CC020000}"/>
            </a:ext>
          </a:extLst>
        </xdr:cNvPr>
        <xdr:cNvSpPr txBox="1"/>
      </xdr:nvSpPr>
      <xdr:spPr>
        <a:xfrm>
          <a:off x="129730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171450</xdr:colOff>
      <xdr:row>101</xdr:row>
      <xdr:rowOff>80010</xdr:rowOff>
    </xdr:from>
    <xdr:ext cx="762000" cy="259080"/>
    <xdr:sp macro="" textlink="">
      <xdr:nvSpPr>
        <xdr:cNvPr id="717" name="テキスト ボックス 716">
          <a:extLst>
            <a:ext uri="{FF2B5EF4-FFF2-40B4-BE49-F238E27FC236}">
              <a16:creationId xmlns:a16="http://schemas.microsoft.com/office/drawing/2014/main" id="{00000000-0008-0000-0A00-0000CD020000}"/>
            </a:ext>
          </a:extLst>
        </xdr:cNvPr>
        <xdr:cNvSpPr txBox="1"/>
      </xdr:nvSpPr>
      <xdr:spPr>
        <a:xfrm>
          <a:off x="121729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58190" cy="259080"/>
    <xdr:sp macro="" textlink="">
      <xdr:nvSpPr>
        <xdr:cNvPr id="718" name="テキスト ボックス 717">
          <a:extLst>
            <a:ext uri="{FF2B5EF4-FFF2-40B4-BE49-F238E27FC236}">
              <a16:creationId xmlns:a16="http://schemas.microsoft.com/office/drawing/2014/main" id="{00000000-0008-0000-0A00-0000CE020000}"/>
            </a:ext>
          </a:extLst>
        </xdr:cNvPr>
        <xdr:cNvSpPr txBox="1"/>
      </xdr:nvSpPr>
      <xdr:spPr>
        <a:xfrm>
          <a:off x="11366500" y="170535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96</xdr:row>
      <xdr:rowOff>141605</xdr:rowOff>
    </xdr:from>
    <xdr:to>
      <xdr:col>85</xdr:col>
      <xdr:colOff>171450</xdr:colOff>
      <xdr:row>97</xdr:row>
      <xdr:rowOff>71755</xdr:rowOff>
    </xdr:to>
    <xdr:sp macro="" textlink="">
      <xdr:nvSpPr>
        <xdr:cNvPr id="719" name="楕円 718">
          <a:extLst>
            <a:ext uri="{FF2B5EF4-FFF2-40B4-BE49-F238E27FC236}">
              <a16:creationId xmlns:a16="http://schemas.microsoft.com/office/drawing/2014/main" id="{00000000-0008-0000-0A00-0000CF020000}"/>
            </a:ext>
          </a:extLst>
        </xdr:cNvPr>
        <xdr:cNvSpPr/>
      </xdr:nvSpPr>
      <xdr:spPr>
        <a:xfrm>
          <a:off x="14649450" y="1625790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96</xdr:row>
      <xdr:rowOff>120650</xdr:rowOff>
    </xdr:from>
    <xdr:ext cx="534670" cy="255270"/>
    <xdr:sp macro="" textlink="">
      <xdr:nvSpPr>
        <xdr:cNvPr id="720" name="公債費該当値テキスト">
          <a:extLst>
            <a:ext uri="{FF2B5EF4-FFF2-40B4-BE49-F238E27FC236}">
              <a16:creationId xmlns:a16="http://schemas.microsoft.com/office/drawing/2014/main" id="{00000000-0008-0000-0A00-0000D0020000}"/>
            </a:ext>
          </a:extLst>
        </xdr:cNvPr>
        <xdr:cNvSpPr txBox="1"/>
      </xdr:nvSpPr>
      <xdr:spPr>
        <a:xfrm>
          <a:off x="14744700" y="1623695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28,873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96</xdr:row>
      <xdr:rowOff>167640</xdr:rowOff>
    </xdr:from>
    <xdr:to>
      <xdr:col>81</xdr:col>
      <xdr:colOff>101600</xdr:colOff>
      <xdr:row>97</xdr:row>
      <xdr:rowOff>97790</xdr:rowOff>
    </xdr:to>
    <xdr:sp macro="" textlink="">
      <xdr:nvSpPr>
        <xdr:cNvPr id="721" name="楕円 720">
          <a:extLst>
            <a:ext uri="{FF2B5EF4-FFF2-40B4-BE49-F238E27FC236}">
              <a16:creationId xmlns:a16="http://schemas.microsoft.com/office/drawing/2014/main" id="{00000000-0008-0000-0A00-0000D1020000}"/>
            </a:ext>
          </a:extLst>
        </xdr:cNvPr>
        <xdr:cNvSpPr/>
      </xdr:nvSpPr>
      <xdr:spPr>
        <a:xfrm>
          <a:off x="13887450" y="16283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97</xdr:row>
      <xdr:rowOff>88900</xdr:rowOff>
    </xdr:from>
    <xdr:ext cx="530860" cy="255270"/>
    <xdr:sp macro="" textlink="">
      <xdr:nvSpPr>
        <xdr:cNvPr id="722" name="テキスト ボックス 721">
          <a:extLst>
            <a:ext uri="{FF2B5EF4-FFF2-40B4-BE49-F238E27FC236}">
              <a16:creationId xmlns:a16="http://schemas.microsoft.com/office/drawing/2014/main" id="{00000000-0008-0000-0A00-0000D2020000}"/>
            </a:ext>
          </a:extLst>
        </xdr:cNvPr>
        <xdr:cNvSpPr txBox="1"/>
      </xdr:nvSpPr>
      <xdr:spPr>
        <a:xfrm>
          <a:off x="13709015" y="1637665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26,779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96</xdr:row>
      <xdr:rowOff>170180</xdr:rowOff>
    </xdr:from>
    <xdr:to>
      <xdr:col>76</xdr:col>
      <xdr:colOff>165100</xdr:colOff>
      <xdr:row>97</xdr:row>
      <xdr:rowOff>100330</xdr:rowOff>
    </xdr:to>
    <xdr:sp macro="" textlink="">
      <xdr:nvSpPr>
        <xdr:cNvPr id="723" name="楕円 722">
          <a:extLst>
            <a:ext uri="{FF2B5EF4-FFF2-40B4-BE49-F238E27FC236}">
              <a16:creationId xmlns:a16="http://schemas.microsoft.com/office/drawing/2014/main" id="{00000000-0008-0000-0A00-0000D3020000}"/>
            </a:ext>
          </a:extLst>
        </xdr:cNvPr>
        <xdr:cNvSpPr/>
      </xdr:nvSpPr>
      <xdr:spPr>
        <a:xfrm>
          <a:off x="13093700" y="1628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97</xdr:row>
      <xdr:rowOff>91440</xdr:rowOff>
    </xdr:from>
    <xdr:ext cx="534670" cy="259080"/>
    <xdr:sp macro="" textlink="">
      <xdr:nvSpPr>
        <xdr:cNvPr id="724" name="テキスト ボックス 723">
          <a:extLst>
            <a:ext uri="{FF2B5EF4-FFF2-40B4-BE49-F238E27FC236}">
              <a16:creationId xmlns:a16="http://schemas.microsoft.com/office/drawing/2014/main" id="{00000000-0008-0000-0A00-0000D4020000}"/>
            </a:ext>
          </a:extLst>
        </xdr:cNvPr>
        <xdr:cNvSpPr txBox="1"/>
      </xdr:nvSpPr>
      <xdr:spPr>
        <a:xfrm>
          <a:off x="12896215" y="163791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26,595</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96</xdr:row>
      <xdr:rowOff>166370</xdr:rowOff>
    </xdr:from>
    <xdr:to>
      <xdr:col>72</xdr:col>
      <xdr:colOff>38100</xdr:colOff>
      <xdr:row>97</xdr:row>
      <xdr:rowOff>95885</xdr:rowOff>
    </xdr:to>
    <xdr:sp macro="" textlink="">
      <xdr:nvSpPr>
        <xdr:cNvPr id="725" name="楕円 724">
          <a:extLst>
            <a:ext uri="{FF2B5EF4-FFF2-40B4-BE49-F238E27FC236}">
              <a16:creationId xmlns:a16="http://schemas.microsoft.com/office/drawing/2014/main" id="{00000000-0008-0000-0A00-0000D5020000}"/>
            </a:ext>
          </a:extLst>
        </xdr:cNvPr>
        <xdr:cNvSpPr/>
      </xdr:nvSpPr>
      <xdr:spPr>
        <a:xfrm>
          <a:off x="12299950" y="16282670"/>
          <a:ext cx="8255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97</xdr:row>
      <xdr:rowOff>86995</xdr:rowOff>
    </xdr:from>
    <xdr:ext cx="530860" cy="255270"/>
    <xdr:sp macro="" textlink="">
      <xdr:nvSpPr>
        <xdr:cNvPr id="726" name="テキスト ボックス 725">
          <a:extLst>
            <a:ext uri="{FF2B5EF4-FFF2-40B4-BE49-F238E27FC236}">
              <a16:creationId xmlns:a16="http://schemas.microsoft.com/office/drawing/2014/main" id="{00000000-0008-0000-0A00-0000D6020000}"/>
            </a:ext>
          </a:extLst>
        </xdr:cNvPr>
        <xdr:cNvSpPr txBox="1"/>
      </xdr:nvSpPr>
      <xdr:spPr>
        <a:xfrm>
          <a:off x="12102465" y="1637474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26,932</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96</xdr:row>
      <xdr:rowOff>166370</xdr:rowOff>
    </xdr:from>
    <xdr:to>
      <xdr:col>67</xdr:col>
      <xdr:colOff>101600</xdr:colOff>
      <xdr:row>97</xdr:row>
      <xdr:rowOff>95885</xdr:rowOff>
    </xdr:to>
    <xdr:sp macro="" textlink="">
      <xdr:nvSpPr>
        <xdr:cNvPr id="727" name="楕円 726">
          <a:extLst>
            <a:ext uri="{FF2B5EF4-FFF2-40B4-BE49-F238E27FC236}">
              <a16:creationId xmlns:a16="http://schemas.microsoft.com/office/drawing/2014/main" id="{00000000-0008-0000-0A00-0000D7020000}"/>
            </a:ext>
          </a:extLst>
        </xdr:cNvPr>
        <xdr:cNvSpPr/>
      </xdr:nvSpPr>
      <xdr:spPr>
        <a:xfrm>
          <a:off x="11487150" y="162826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97</xdr:row>
      <xdr:rowOff>86995</xdr:rowOff>
    </xdr:from>
    <xdr:ext cx="530860" cy="255270"/>
    <xdr:sp macro="" textlink="">
      <xdr:nvSpPr>
        <xdr:cNvPr id="728" name="テキスト ボックス 727">
          <a:extLst>
            <a:ext uri="{FF2B5EF4-FFF2-40B4-BE49-F238E27FC236}">
              <a16:creationId xmlns:a16="http://schemas.microsoft.com/office/drawing/2014/main" id="{00000000-0008-0000-0A00-0000D8020000}"/>
            </a:ext>
          </a:extLst>
        </xdr:cNvPr>
        <xdr:cNvSpPr txBox="1"/>
      </xdr:nvSpPr>
      <xdr:spPr>
        <a:xfrm>
          <a:off x="11308715" y="1637474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26,973</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55880</xdr:rowOff>
    </xdr:from>
    <xdr:to>
      <xdr:col>120</xdr:col>
      <xdr:colOff>114300</xdr:colOff>
      <xdr:row>25</xdr:row>
      <xdr:rowOff>31115</xdr:rowOff>
    </xdr:to>
    <xdr:sp macro="" textlink="">
      <xdr:nvSpPr>
        <xdr:cNvPr id="729" name="正方形/長方形 728">
          <a:extLst>
            <a:ext uri="{FF2B5EF4-FFF2-40B4-BE49-F238E27FC236}">
              <a16:creationId xmlns:a16="http://schemas.microsoft.com/office/drawing/2014/main" id="{00000000-0008-0000-0A00-0000D9020000}"/>
            </a:ext>
          </a:extLst>
        </xdr:cNvPr>
        <xdr:cNvSpPr/>
      </xdr:nvSpPr>
      <xdr:spPr>
        <a:xfrm>
          <a:off x="16459200" y="39154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55880</xdr:rowOff>
    </xdr:from>
    <xdr:to>
      <xdr:col>104</xdr:col>
      <xdr:colOff>127000</xdr:colOff>
      <xdr:row>26</xdr:row>
      <xdr:rowOff>136525</xdr:rowOff>
    </xdr:to>
    <xdr:sp macro="" textlink="">
      <xdr:nvSpPr>
        <xdr:cNvPr id="730" name="正方形/長方形 729">
          <a:extLst>
            <a:ext uri="{FF2B5EF4-FFF2-40B4-BE49-F238E27FC236}">
              <a16:creationId xmlns:a16="http://schemas.microsoft.com/office/drawing/2014/main" id="{00000000-0008-0000-0A00-0000DA020000}"/>
            </a:ext>
          </a:extLst>
        </xdr:cNvPr>
        <xdr:cNvSpPr/>
      </xdr:nvSpPr>
      <xdr:spPr>
        <a:xfrm>
          <a:off x="165862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86995</xdr:rowOff>
    </xdr:from>
    <xdr:to>
      <xdr:col>104</xdr:col>
      <xdr:colOff>127000</xdr:colOff>
      <xdr:row>28</xdr:row>
      <xdr:rowOff>0</xdr:rowOff>
    </xdr:to>
    <xdr:sp macro="" textlink="">
      <xdr:nvSpPr>
        <xdr:cNvPr id="731" name="正方形/長方形 730">
          <a:extLst>
            <a:ext uri="{FF2B5EF4-FFF2-40B4-BE49-F238E27FC236}">
              <a16:creationId xmlns:a16="http://schemas.microsoft.com/office/drawing/2014/main" id="{00000000-0008-0000-0A00-0000DB020000}"/>
            </a:ext>
          </a:extLst>
        </xdr:cNvPr>
        <xdr:cNvSpPr/>
      </xdr:nvSpPr>
      <xdr:spPr>
        <a:xfrm>
          <a:off x="165862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7/108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55880</xdr:rowOff>
    </xdr:from>
    <xdr:to>
      <xdr:col>110</xdr:col>
      <xdr:colOff>0</xdr:colOff>
      <xdr:row>26</xdr:row>
      <xdr:rowOff>136525</xdr:rowOff>
    </xdr:to>
    <xdr:sp macro="" textlink="">
      <xdr:nvSpPr>
        <xdr:cNvPr id="732" name="正方形/長方形 731">
          <a:extLst>
            <a:ext uri="{FF2B5EF4-FFF2-40B4-BE49-F238E27FC236}">
              <a16:creationId xmlns:a16="http://schemas.microsoft.com/office/drawing/2014/main" id="{00000000-0008-0000-0A00-0000DC020000}"/>
            </a:ext>
          </a:extLst>
        </xdr:cNvPr>
        <xdr:cNvSpPr/>
      </xdr:nvSpPr>
      <xdr:spPr>
        <a:xfrm>
          <a:off x="174879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86995</xdr:rowOff>
    </xdr:from>
    <xdr:to>
      <xdr:col>110</xdr:col>
      <xdr:colOff>0</xdr:colOff>
      <xdr:row>28</xdr:row>
      <xdr:rowOff>0</xdr:rowOff>
    </xdr:to>
    <xdr:sp macro="" textlink="">
      <xdr:nvSpPr>
        <xdr:cNvPr id="733" name="正方形/長方形 732">
          <a:extLst>
            <a:ext uri="{FF2B5EF4-FFF2-40B4-BE49-F238E27FC236}">
              <a16:creationId xmlns:a16="http://schemas.microsoft.com/office/drawing/2014/main" id="{00000000-0008-0000-0A00-0000DD020000}"/>
            </a:ext>
          </a:extLst>
        </xdr:cNvPr>
        <xdr:cNvSpPr/>
      </xdr:nvSpPr>
      <xdr:spPr>
        <a:xfrm>
          <a:off x="174879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819</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55880</xdr:rowOff>
    </xdr:from>
    <xdr:to>
      <xdr:col>116</xdr:col>
      <xdr:colOff>0</xdr:colOff>
      <xdr:row>26</xdr:row>
      <xdr:rowOff>136525</xdr:rowOff>
    </xdr:to>
    <xdr:sp macro="" textlink="">
      <xdr:nvSpPr>
        <xdr:cNvPr id="734" name="正方形/長方形 733">
          <a:extLst>
            <a:ext uri="{FF2B5EF4-FFF2-40B4-BE49-F238E27FC236}">
              <a16:creationId xmlns:a16="http://schemas.microsoft.com/office/drawing/2014/main" id="{00000000-0008-0000-0A00-0000DE020000}"/>
            </a:ext>
          </a:extLst>
        </xdr:cNvPr>
        <xdr:cNvSpPr/>
      </xdr:nvSpPr>
      <xdr:spPr>
        <a:xfrm>
          <a:off x="185166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108</xdr:col>
      <xdr:colOff>0</xdr:colOff>
      <xdr:row>26</xdr:row>
      <xdr:rowOff>86995</xdr:rowOff>
    </xdr:from>
    <xdr:to>
      <xdr:col>116</xdr:col>
      <xdr:colOff>0</xdr:colOff>
      <xdr:row>28</xdr:row>
      <xdr:rowOff>0</xdr:rowOff>
    </xdr:to>
    <xdr:sp macro="" textlink="">
      <xdr:nvSpPr>
        <xdr:cNvPr id="735" name="正方形/長方形 734">
          <a:extLst>
            <a:ext uri="{FF2B5EF4-FFF2-40B4-BE49-F238E27FC236}">
              <a16:creationId xmlns:a16="http://schemas.microsoft.com/office/drawing/2014/main" id="{00000000-0008-0000-0A00-0000DF020000}"/>
            </a:ext>
          </a:extLst>
        </xdr:cNvPr>
        <xdr:cNvSpPr/>
      </xdr:nvSpPr>
      <xdr:spPr>
        <a:xfrm>
          <a:off x="185166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24765</xdr:rowOff>
    </xdr:from>
    <xdr:to>
      <xdr:col>120</xdr:col>
      <xdr:colOff>114300</xdr:colOff>
      <xdr:row>41</xdr:row>
      <xdr:rowOff>80645</xdr:rowOff>
    </xdr:to>
    <xdr:sp macro="" textlink="">
      <xdr:nvSpPr>
        <xdr:cNvPr id="736" name="正方形/長方形 735">
          <a:extLst>
            <a:ext uri="{FF2B5EF4-FFF2-40B4-BE49-F238E27FC236}">
              <a16:creationId xmlns:a16="http://schemas.microsoft.com/office/drawing/2014/main" id="{00000000-0008-0000-0A00-0000E0020000}"/>
            </a:ext>
          </a:extLst>
        </xdr:cNvPr>
        <xdr:cNvSpPr/>
      </xdr:nvSpPr>
      <xdr:spPr>
        <a:xfrm>
          <a:off x="16459200" y="47224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5715</xdr:rowOff>
    </xdr:from>
    <xdr:ext cx="346075" cy="219710"/>
    <xdr:sp macro="" textlink="">
      <xdr:nvSpPr>
        <xdr:cNvPr id="737" name="テキスト ボックス 736">
          <a:extLst>
            <a:ext uri="{FF2B5EF4-FFF2-40B4-BE49-F238E27FC236}">
              <a16:creationId xmlns:a16="http://schemas.microsoft.com/office/drawing/2014/main" id="{00000000-0008-0000-0A00-0000E1020000}"/>
            </a:ext>
          </a:extLst>
        </xdr:cNvPr>
        <xdr:cNvSpPr txBox="1"/>
      </xdr:nvSpPr>
      <xdr:spPr>
        <a:xfrm>
          <a:off x="16440150" y="4535805"/>
          <a:ext cx="34607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80645</xdr:rowOff>
    </xdr:from>
    <xdr:to>
      <xdr:col>120</xdr:col>
      <xdr:colOff>114300</xdr:colOff>
      <xdr:row>41</xdr:row>
      <xdr:rowOff>80645</xdr:rowOff>
    </xdr:to>
    <xdr:cxnSp macro="">
      <xdr:nvCxnSpPr>
        <xdr:cNvPr id="738" name="直線コネクタ 737">
          <a:extLst>
            <a:ext uri="{FF2B5EF4-FFF2-40B4-BE49-F238E27FC236}">
              <a16:creationId xmlns:a16="http://schemas.microsoft.com/office/drawing/2014/main" id="{00000000-0008-0000-0A00-0000E2020000}"/>
            </a:ext>
          </a:extLst>
        </xdr:cNvPr>
        <xdr:cNvCxnSpPr/>
      </xdr:nvCxnSpPr>
      <xdr:spPr>
        <a:xfrm>
          <a:off x="16459200" y="69576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136525</xdr:rowOff>
    </xdr:from>
    <xdr:to>
      <xdr:col>120</xdr:col>
      <xdr:colOff>114300</xdr:colOff>
      <xdr:row>38</xdr:row>
      <xdr:rowOff>136525</xdr:rowOff>
    </xdr:to>
    <xdr:cxnSp macro="">
      <xdr:nvCxnSpPr>
        <xdr:cNvPr id="739" name="直線コネクタ 738">
          <a:extLst>
            <a:ext uri="{FF2B5EF4-FFF2-40B4-BE49-F238E27FC236}">
              <a16:creationId xmlns:a16="http://schemas.microsoft.com/office/drawing/2014/main" id="{00000000-0008-0000-0A00-0000E3020000}"/>
            </a:ext>
          </a:extLst>
        </xdr:cNvPr>
        <xdr:cNvCxnSpPr/>
      </xdr:nvCxnSpPr>
      <xdr:spPr>
        <a:xfrm>
          <a:off x="16459200" y="65106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37</xdr:row>
      <xdr:rowOff>165100</xdr:rowOff>
    </xdr:from>
    <xdr:ext cx="245110" cy="249555"/>
    <xdr:sp macro="" textlink="">
      <xdr:nvSpPr>
        <xdr:cNvPr id="740" name="テキスト ボックス 739">
          <a:extLst>
            <a:ext uri="{FF2B5EF4-FFF2-40B4-BE49-F238E27FC236}">
              <a16:creationId xmlns:a16="http://schemas.microsoft.com/office/drawing/2014/main" id="{00000000-0008-0000-0A00-0000E4020000}"/>
            </a:ext>
          </a:extLst>
        </xdr:cNvPr>
        <xdr:cNvSpPr txBox="1"/>
      </xdr:nvSpPr>
      <xdr:spPr>
        <a:xfrm>
          <a:off x="16248380" y="6371590"/>
          <a:ext cx="24511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36</xdr:row>
      <xdr:rowOff>24765</xdr:rowOff>
    </xdr:from>
    <xdr:to>
      <xdr:col>120</xdr:col>
      <xdr:colOff>114300</xdr:colOff>
      <xdr:row>36</xdr:row>
      <xdr:rowOff>24765</xdr:rowOff>
    </xdr:to>
    <xdr:cxnSp macro="">
      <xdr:nvCxnSpPr>
        <xdr:cNvPr id="741" name="直線コネクタ 740">
          <a:extLst>
            <a:ext uri="{FF2B5EF4-FFF2-40B4-BE49-F238E27FC236}">
              <a16:creationId xmlns:a16="http://schemas.microsoft.com/office/drawing/2014/main" id="{00000000-0008-0000-0A00-0000E5020000}"/>
            </a:ext>
          </a:extLst>
        </xdr:cNvPr>
        <xdr:cNvCxnSpPr/>
      </xdr:nvCxnSpPr>
      <xdr:spPr>
        <a:xfrm>
          <a:off x="16459200" y="60636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35</xdr:row>
      <xdr:rowOff>53340</xdr:rowOff>
    </xdr:from>
    <xdr:ext cx="463550" cy="249555"/>
    <xdr:sp macro="" textlink="">
      <xdr:nvSpPr>
        <xdr:cNvPr id="742" name="テキスト ボックス 741">
          <a:extLst>
            <a:ext uri="{FF2B5EF4-FFF2-40B4-BE49-F238E27FC236}">
              <a16:creationId xmlns:a16="http://schemas.microsoft.com/office/drawing/2014/main" id="{00000000-0008-0000-0A00-0000E6020000}"/>
            </a:ext>
          </a:extLst>
        </xdr:cNvPr>
        <xdr:cNvSpPr txBox="1"/>
      </xdr:nvSpPr>
      <xdr:spPr>
        <a:xfrm>
          <a:off x="16048990" y="5924550"/>
          <a:ext cx="4635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33</xdr:row>
      <xdr:rowOff>80645</xdr:rowOff>
    </xdr:from>
    <xdr:to>
      <xdr:col>120</xdr:col>
      <xdr:colOff>114300</xdr:colOff>
      <xdr:row>33</xdr:row>
      <xdr:rowOff>80645</xdr:rowOff>
    </xdr:to>
    <xdr:cxnSp macro="">
      <xdr:nvCxnSpPr>
        <xdr:cNvPr id="743" name="直線コネクタ 742">
          <a:extLst>
            <a:ext uri="{FF2B5EF4-FFF2-40B4-BE49-F238E27FC236}">
              <a16:creationId xmlns:a16="http://schemas.microsoft.com/office/drawing/2014/main" id="{00000000-0008-0000-0A00-0000E7020000}"/>
            </a:ext>
          </a:extLst>
        </xdr:cNvPr>
        <xdr:cNvCxnSpPr/>
      </xdr:nvCxnSpPr>
      <xdr:spPr>
        <a:xfrm>
          <a:off x="16459200" y="561657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32</xdr:row>
      <xdr:rowOff>109220</xdr:rowOff>
    </xdr:from>
    <xdr:ext cx="463550" cy="249555"/>
    <xdr:sp macro="" textlink="">
      <xdr:nvSpPr>
        <xdr:cNvPr id="744" name="テキスト ボックス 743">
          <a:extLst>
            <a:ext uri="{FF2B5EF4-FFF2-40B4-BE49-F238E27FC236}">
              <a16:creationId xmlns:a16="http://schemas.microsoft.com/office/drawing/2014/main" id="{00000000-0008-0000-0A00-0000E8020000}"/>
            </a:ext>
          </a:extLst>
        </xdr:cNvPr>
        <xdr:cNvSpPr txBox="1"/>
      </xdr:nvSpPr>
      <xdr:spPr>
        <a:xfrm>
          <a:off x="16048990" y="5477510"/>
          <a:ext cx="4635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30</xdr:row>
      <xdr:rowOff>136525</xdr:rowOff>
    </xdr:from>
    <xdr:to>
      <xdr:col>120</xdr:col>
      <xdr:colOff>114300</xdr:colOff>
      <xdr:row>30</xdr:row>
      <xdr:rowOff>136525</xdr:rowOff>
    </xdr:to>
    <xdr:cxnSp macro="">
      <xdr:nvCxnSpPr>
        <xdr:cNvPr id="745" name="直線コネクタ 744">
          <a:extLst>
            <a:ext uri="{FF2B5EF4-FFF2-40B4-BE49-F238E27FC236}">
              <a16:creationId xmlns:a16="http://schemas.microsoft.com/office/drawing/2014/main" id="{00000000-0008-0000-0A00-0000E9020000}"/>
            </a:ext>
          </a:extLst>
        </xdr:cNvPr>
        <xdr:cNvCxnSpPr/>
      </xdr:nvCxnSpPr>
      <xdr:spPr>
        <a:xfrm>
          <a:off x="16459200" y="516953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29</xdr:row>
      <xdr:rowOff>165100</xdr:rowOff>
    </xdr:from>
    <xdr:ext cx="463550" cy="249555"/>
    <xdr:sp macro="" textlink="">
      <xdr:nvSpPr>
        <xdr:cNvPr id="746" name="テキスト ボックス 745">
          <a:extLst>
            <a:ext uri="{FF2B5EF4-FFF2-40B4-BE49-F238E27FC236}">
              <a16:creationId xmlns:a16="http://schemas.microsoft.com/office/drawing/2014/main" id="{00000000-0008-0000-0A00-0000EA020000}"/>
            </a:ext>
          </a:extLst>
        </xdr:cNvPr>
        <xdr:cNvSpPr txBox="1"/>
      </xdr:nvSpPr>
      <xdr:spPr>
        <a:xfrm>
          <a:off x="16048990" y="5030470"/>
          <a:ext cx="4635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96</xdr:col>
      <xdr:colOff>0</xdr:colOff>
      <xdr:row>28</xdr:row>
      <xdr:rowOff>24765</xdr:rowOff>
    </xdr:from>
    <xdr:to>
      <xdr:col>120</xdr:col>
      <xdr:colOff>114300</xdr:colOff>
      <xdr:row>28</xdr:row>
      <xdr:rowOff>24765</xdr:rowOff>
    </xdr:to>
    <xdr:cxnSp macro="">
      <xdr:nvCxnSpPr>
        <xdr:cNvPr id="747" name="直線コネクタ 746">
          <a:extLst>
            <a:ext uri="{FF2B5EF4-FFF2-40B4-BE49-F238E27FC236}">
              <a16:creationId xmlns:a16="http://schemas.microsoft.com/office/drawing/2014/main" id="{00000000-0008-0000-0A00-0000EB020000}"/>
            </a:ext>
          </a:extLst>
        </xdr:cNvPr>
        <xdr:cNvCxnSpPr/>
      </xdr:nvCxnSpPr>
      <xdr:spPr>
        <a:xfrm>
          <a:off x="16459200" y="4722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27</xdr:row>
      <xdr:rowOff>53340</xdr:rowOff>
    </xdr:from>
    <xdr:ext cx="463550" cy="249555"/>
    <xdr:sp macro="" textlink="">
      <xdr:nvSpPr>
        <xdr:cNvPr id="748" name="テキスト ボックス 747">
          <a:extLst>
            <a:ext uri="{FF2B5EF4-FFF2-40B4-BE49-F238E27FC236}">
              <a16:creationId xmlns:a16="http://schemas.microsoft.com/office/drawing/2014/main" id="{00000000-0008-0000-0A00-0000EC020000}"/>
            </a:ext>
          </a:extLst>
        </xdr:cNvPr>
        <xdr:cNvSpPr txBox="1"/>
      </xdr:nvSpPr>
      <xdr:spPr>
        <a:xfrm>
          <a:off x="16048990" y="4583430"/>
          <a:ext cx="4635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28</xdr:row>
      <xdr:rowOff>24765</xdr:rowOff>
    </xdr:from>
    <xdr:to>
      <xdr:col>120</xdr:col>
      <xdr:colOff>114300</xdr:colOff>
      <xdr:row>41</xdr:row>
      <xdr:rowOff>80645</xdr:rowOff>
    </xdr:to>
    <xdr:sp macro="" textlink="">
      <xdr:nvSpPr>
        <xdr:cNvPr id="749" name="諸支出金グラフ枠">
          <a:extLst>
            <a:ext uri="{FF2B5EF4-FFF2-40B4-BE49-F238E27FC236}">
              <a16:creationId xmlns:a16="http://schemas.microsoft.com/office/drawing/2014/main" id="{00000000-0008-0000-0A00-0000ED020000}"/>
            </a:ext>
          </a:extLst>
        </xdr:cNvPr>
        <xdr:cNvSpPr/>
      </xdr:nvSpPr>
      <xdr:spPr>
        <a:xfrm>
          <a:off x="16459200" y="47224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17145</xdr:rowOff>
    </xdr:from>
    <xdr:to>
      <xdr:col>116</xdr:col>
      <xdr:colOff>62865</xdr:colOff>
      <xdr:row>38</xdr:row>
      <xdr:rowOff>136525</xdr:rowOff>
    </xdr:to>
    <xdr:cxnSp macro="">
      <xdr:nvCxnSpPr>
        <xdr:cNvPr id="750" name="直線コネクタ 749">
          <a:extLst>
            <a:ext uri="{FF2B5EF4-FFF2-40B4-BE49-F238E27FC236}">
              <a16:creationId xmlns:a16="http://schemas.microsoft.com/office/drawing/2014/main" id="{00000000-0008-0000-0A00-0000EE020000}"/>
            </a:ext>
          </a:extLst>
        </xdr:cNvPr>
        <xdr:cNvCxnSpPr/>
      </xdr:nvCxnSpPr>
      <xdr:spPr>
        <a:xfrm flipV="1">
          <a:off x="19949795" y="5385435"/>
          <a:ext cx="1270" cy="11252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162560</xdr:rowOff>
    </xdr:from>
    <xdr:ext cx="249555" cy="249555"/>
    <xdr:sp macro="" textlink="">
      <xdr:nvSpPr>
        <xdr:cNvPr id="751" name="諸支出金最小値テキスト">
          <a:extLst>
            <a:ext uri="{FF2B5EF4-FFF2-40B4-BE49-F238E27FC236}">
              <a16:creationId xmlns:a16="http://schemas.microsoft.com/office/drawing/2014/main" id="{00000000-0008-0000-0A00-0000EF020000}"/>
            </a:ext>
          </a:extLst>
        </xdr:cNvPr>
        <xdr:cNvSpPr txBox="1"/>
      </xdr:nvSpPr>
      <xdr:spPr>
        <a:xfrm>
          <a:off x="20002500" y="6536690"/>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38</xdr:row>
      <xdr:rowOff>136525</xdr:rowOff>
    </xdr:from>
    <xdr:to>
      <xdr:col>116</xdr:col>
      <xdr:colOff>152400</xdr:colOff>
      <xdr:row>38</xdr:row>
      <xdr:rowOff>136525</xdr:rowOff>
    </xdr:to>
    <xdr:cxnSp macro="">
      <xdr:nvCxnSpPr>
        <xdr:cNvPr id="752" name="直線コネクタ 751">
          <a:extLst>
            <a:ext uri="{FF2B5EF4-FFF2-40B4-BE49-F238E27FC236}">
              <a16:creationId xmlns:a16="http://schemas.microsoft.com/office/drawing/2014/main" id="{00000000-0008-0000-0A00-0000F0020000}"/>
            </a:ext>
          </a:extLst>
        </xdr:cNvPr>
        <xdr:cNvCxnSpPr/>
      </xdr:nvCxnSpPr>
      <xdr:spPr>
        <a:xfrm>
          <a:off x="19881850" y="65106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132080</xdr:rowOff>
    </xdr:from>
    <xdr:ext cx="469900" cy="252730"/>
    <xdr:sp macro="" textlink="">
      <xdr:nvSpPr>
        <xdr:cNvPr id="753" name="諸支出金最大値テキスト">
          <a:extLst>
            <a:ext uri="{FF2B5EF4-FFF2-40B4-BE49-F238E27FC236}">
              <a16:creationId xmlns:a16="http://schemas.microsoft.com/office/drawing/2014/main" id="{00000000-0008-0000-0A00-0000F1020000}"/>
            </a:ext>
          </a:extLst>
        </xdr:cNvPr>
        <xdr:cNvSpPr txBox="1"/>
      </xdr:nvSpPr>
      <xdr:spPr>
        <a:xfrm>
          <a:off x="20002500" y="516509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2,518</a:t>
          </a:r>
          <a:endParaRPr kumimoji="1" lang="ja-JP" altLang="en-US" sz="1000" b="1">
            <a:latin typeface="ＭＳ Ｐゴシック"/>
          </a:endParaRPr>
        </a:p>
      </xdr:txBody>
    </xdr:sp>
    <xdr:clientData/>
  </xdr:oneCellAnchor>
  <xdr:twoCellAnchor>
    <xdr:from>
      <xdr:col>115</xdr:col>
      <xdr:colOff>165100</xdr:colOff>
      <xdr:row>32</xdr:row>
      <xdr:rowOff>17145</xdr:rowOff>
    </xdr:from>
    <xdr:to>
      <xdr:col>116</xdr:col>
      <xdr:colOff>152400</xdr:colOff>
      <xdr:row>32</xdr:row>
      <xdr:rowOff>17145</xdr:rowOff>
    </xdr:to>
    <xdr:cxnSp macro="">
      <xdr:nvCxnSpPr>
        <xdr:cNvPr id="754" name="直線コネクタ 753">
          <a:extLst>
            <a:ext uri="{FF2B5EF4-FFF2-40B4-BE49-F238E27FC236}">
              <a16:creationId xmlns:a16="http://schemas.microsoft.com/office/drawing/2014/main" id="{00000000-0008-0000-0A00-0000F2020000}"/>
            </a:ext>
          </a:extLst>
        </xdr:cNvPr>
        <xdr:cNvCxnSpPr/>
      </xdr:nvCxnSpPr>
      <xdr:spPr>
        <a:xfrm>
          <a:off x="19881850" y="538543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171450</xdr:colOff>
      <xdr:row>38</xdr:row>
      <xdr:rowOff>136525</xdr:rowOff>
    </xdr:from>
    <xdr:to>
      <xdr:col>116</xdr:col>
      <xdr:colOff>63500</xdr:colOff>
      <xdr:row>38</xdr:row>
      <xdr:rowOff>136525</xdr:rowOff>
    </xdr:to>
    <xdr:cxnSp macro="">
      <xdr:nvCxnSpPr>
        <xdr:cNvPr id="755" name="直線コネクタ 754">
          <a:extLst>
            <a:ext uri="{FF2B5EF4-FFF2-40B4-BE49-F238E27FC236}">
              <a16:creationId xmlns:a16="http://schemas.microsoft.com/office/drawing/2014/main" id="{00000000-0008-0000-0A00-0000F3020000}"/>
            </a:ext>
          </a:extLst>
        </xdr:cNvPr>
        <xdr:cNvCxnSpPr/>
      </xdr:nvCxnSpPr>
      <xdr:spPr>
        <a:xfrm>
          <a:off x="19202400" y="6510655"/>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81280</xdr:rowOff>
    </xdr:from>
    <xdr:ext cx="313690" cy="253365"/>
    <xdr:sp macro="" textlink="">
      <xdr:nvSpPr>
        <xdr:cNvPr id="756" name="諸支出金平均値テキスト">
          <a:extLst>
            <a:ext uri="{FF2B5EF4-FFF2-40B4-BE49-F238E27FC236}">
              <a16:creationId xmlns:a16="http://schemas.microsoft.com/office/drawing/2014/main" id="{00000000-0008-0000-0A00-0000F4020000}"/>
            </a:ext>
          </a:extLst>
        </xdr:cNvPr>
        <xdr:cNvSpPr txBox="1"/>
      </xdr:nvSpPr>
      <xdr:spPr>
        <a:xfrm>
          <a:off x="20002500" y="6287770"/>
          <a:ext cx="31369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59055</xdr:rowOff>
    </xdr:from>
    <xdr:to>
      <xdr:col>116</xdr:col>
      <xdr:colOff>114300</xdr:colOff>
      <xdr:row>38</xdr:row>
      <xdr:rowOff>158750</xdr:rowOff>
    </xdr:to>
    <xdr:sp macro="" textlink="">
      <xdr:nvSpPr>
        <xdr:cNvPr id="757" name="フローチャート: 判断 756">
          <a:extLst>
            <a:ext uri="{FF2B5EF4-FFF2-40B4-BE49-F238E27FC236}">
              <a16:creationId xmlns:a16="http://schemas.microsoft.com/office/drawing/2014/main" id="{00000000-0008-0000-0A00-0000F5020000}"/>
            </a:ext>
          </a:extLst>
        </xdr:cNvPr>
        <xdr:cNvSpPr/>
      </xdr:nvSpPr>
      <xdr:spPr>
        <a:xfrm>
          <a:off x="19900900" y="643318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136525</xdr:rowOff>
    </xdr:from>
    <xdr:to>
      <xdr:col>111</xdr:col>
      <xdr:colOff>171450</xdr:colOff>
      <xdr:row>38</xdr:row>
      <xdr:rowOff>136525</xdr:rowOff>
    </xdr:to>
    <xdr:cxnSp macro="">
      <xdr:nvCxnSpPr>
        <xdr:cNvPr id="758" name="直線コネクタ 757">
          <a:extLst>
            <a:ext uri="{FF2B5EF4-FFF2-40B4-BE49-F238E27FC236}">
              <a16:creationId xmlns:a16="http://schemas.microsoft.com/office/drawing/2014/main" id="{00000000-0008-0000-0A00-0000F6020000}"/>
            </a:ext>
          </a:extLst>
        </xdr:cNvPr>
        <xdr:cNvCxnSpPr/>
      </xdr:nvCxnSpPr>
      <xdr:spPr>
        <a:xfrm>
          <a:off x="18395950" y="6510655"/>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69850</xdr:rowOff>
    </xdr:from>
    <xdr:to>
      <xdr:col>112</xdr:col>
      <xdr:colOff>38100</xdr:colOff>
      <xdr:row>39</xdr:row>
      <xdr:rowOff>1270</xdr:rowOff>
    </xdr:to>
    <xdr:sp macro="" textlink="">
      <xdr:nvSpPr>
        <xdr:cNvPr id="759" name="フローチャート: 判断 758">
          <a:extLst>
            <a:ext uri="{FF2B5EF4-FFF2-40B4-BE49-F238E27FC236}">
              <a16:creationId xmlns:a16="http://schemas.microsoft.com/office/drawing/2014/main" id="{00000000-0008-0000-0A00-0000F7020000}"/>
            </a:ext>
          </a:extLst>
        </xdr:cNvPr>
        <xdr:cNvSpPr/>
      </xdr:nvSpPr>
      <xdr:spPr>
        <a:xfrm>
          <a:off x="19157950" y="644398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20955</xdr:colOff>
      <xdr:row>37</xdr:row>
      <xdr:rowOff>17145</xdr:rowOff>
    </xdr:from>
    <xdr:ext cx="309880" cy="249555"/>
    <xdr:sp macro="" textlink="">
      <xdr:nvSpPr>
        <xdr:cNvPr id="760" name="テキスト ボックス 759">
          <a:extLst>
            <a:ext uri="{FF2B5EF4-FFF2-40B4-BE49-F238E27FC236}">
              <a16:creationId xmlns:a16="http://schemas.microsoft.com/office/drawing/2014/main" id="{00000000-0008-0000-0A00-0000F8020000}"/>
            </a:ext>
          </a:extLst>
        </xdr:cNvPr>
        <xdr:cNvSpPr txBox="1"/>
      </xdr:nvSpPr>
      <xdr:spPr>
        <a:xfrm>
          <a:off x="19051905" y="6223635"/>
          <a:ext cx="3098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38</xdr:row>
      <xdr:rowOff>136525</xdr:rowOff>
    </xdr:from>
    <xdr:to>
      <xdr:col>107</xdr:col>
      <xdr:colOff>50800</xdr:colOff>
      <xdr:row>38</xdr:row>
      <xdr:rowOff>136525</xdr:rowOff>
    </xdr:to>
    <xdr:cxnSp macro="">
      <xdr:nvCxnSpPr>
        <xdr:cNvPr id="761" name="直線コネクタ 760">
          <a:extLst>
            <a:ext uri="{FF2B5EF4-FFF2-40B4-BE49-F238E27FC236}">
              <a16:creationId xmlns:a16="http://schemas.microsoft.com/office/drawing/2014/main" id="{00000000-0008-0000-0A00-0000F9020000}"/>
            </a:ext>
          </a:extLst>
        </xdr:cNvPr>
        <xdr:cNvCxnSpPr/>
      </xdr:nvCxnSpPr>
      <xdr:spPr>
        <a:xfrm>
          <a:off x="17602200" y="6510655"/>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12065</xdr:rowOff>
    </xdr:from>
    <xdr:to>
      <xdr:col>107</xdr:col>
      <xdr:colOff>101600</xdr:colOff>
      <xdr:row>38</xdr:row>
      <xdr:rowOff>111125</xdr:rowOff>
    </xdr:to>
    <xdr:sp macro="" textlink="">
      <xdr:nvSpPr>
        <xdr:cNvPr id="762" name="フローチャート: 判断 761">
          <a:extLst>
            <a:ext uri="{FF2B5EF4-FFF2-40B4-BE49-F238E27FC236}">
              <a16:creationId xmlns:a16="http://schemas.microsoft.com/office/drawing/2014/main" id="{00000000-0008-0000-0A00-0000FA020000}"/>
            </a:ext>
          </a:extLst>
        </xdr:cNvPr>
        <xdr:cNvSpPr/>
      </xdr:nvSpPr>
      <xdr:spPr>
        <a:xfrm>
          <a:off x="18345150" y="638619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36</xdr:row>
      <xdr:rowOff>127635</xdr:rowOff>
    </xdr:from>
    <xdr:ext cx="378460" cy="250190"/>
    <xdr:sp macro="" textlink="">
      <xdr:nvSpPr>
        <xdr:cNvPr id="763" name="テキスト ボックス 762">
          <a:extLst>
            <a:ext uri="{FF2B5EF4-FFF2-40B4-BE49-F238E27FC236}">
              <a16:creationId xmlns:a16="http://schemas.microsoft.com/office/drawing/2014/main" id="{00000000-0008-0000-0A00-0000FB020000}"/>
            </a:ext>
          </a:extLst>
        </xdr:cNvPr>
        <xdr:cNvSpPr txBox="1"/>
      </xdr:nvSpPr>
      <xdr:spPr>
        <a:xfrm>
          <a:off x="18225770" y="6166485"/>
          <a:ext cx="3784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168</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171450</xdr:colOff>
      <xdr:row>38</xdr:row>
      <xdr:rowOff>136525</xdr:rowOff>
    </xdr:from>
    <xdr:to>
      <xdr:col>102</xdr:col>
      <xdr:colOff>114300</xdr:colOff>
      <xdr:row>38</xdr:row>
      <xdr:rowOff>136525</xdr:rowOff>
    </xdr:to>
    <xdr:cxnSp macro="">
      <xdr:nvCxnSpPr>
        <xdr:cNvPr id="764" name="直線コネクタ 763">
          <a:extLst>
            <a:ext uri="{FF2B5EF4-FFF2-40B4-BE49-F238E27FC236}">
              <a16:creationId xmlns:a16="http://schemas.microsoft.com/office/drawing/2014/main" id="{00000000-0008-0000-0A00-0000FC020000}"/>
            </a:ext>
          </a:extLst>
        </xdr:cNvPr>
        <xdr:cNvCxnSpPr/>
      </xdr:nvCxnSpPr>
      <xdr:spPr>
        <a:xfrm>
          <a:off x="16802100" y="6510655"/>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33655</xdr:rowOff>
    </xdr:from>
    <xdr:to>
      <xdr:col>102</xdr:col>
      <xdr:colOff>165100</xdr:colOff>
      <xdr:row>38</xdr:row>
      <xdr:rowOff>132715</xdr:rowOff>
    </xdr:to>
    <xdr:sp macro="" textlink="">
      <xdr:nvSpPr>
        <xdr:cNvPr id="765" name="フローチャート: 判断 764">
          <a:extLst>
            <a:ext uri="{FF2B5EF4-FFF2-40B4-BE49-F238E27FC236}">
              <a16:creationId xmlns:a16="http://schemas.microsoft.com/office/drawing/2014/main" id="{00000000-0008-0000-0A00-0000FD020000}"/>
            </a:ext>
          </a:extLst>
        </xdr:cNvPr>
        <xdr:cNvSpPr/>
      </xdr:nvSpPr>
      <xdr:spPr>
        <a:xfrm>
          <a:off x="17551400" y="640778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36</xdr:row>
      <xdr:rowOff>149225</xdr:rowOff>
    </xdr:from>
    <xdr:ext cx="378460" cy="253365"/>
    <xdr:sp macro="" textlink="">
      <xdr:nvSpPr>
        <xdr:cNvPr id="766" name="テキスト ボックス 765">
          <a:extLst>
            <a:ext uri="{FF2B5EF4-FFF2-40B4-BE49-F238E27FC236}">
              <a16:creationId xmlns:a16="http://schemas.microsoft.com/office/drawing/2014/main" id="{00000000-0008-0000-0A00-0000FE020000}"/>
            </a:ext>
          </a:extLst>
        </xdr:cNvPr>
        <xdr:cNvSpPr txBox="1"/>
      </xdr:nvSpPr>
      <xdr:spPr>
        <a:xfrm>
          <a:off x="17432020" y="6188075"/>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39370</xdr:rowOff>
    </xdr:from>
    <xdr:to>
      <xdr:col>98</xdr:col>
      <xdr:colOff>38100</xdr:colOff>
      <xdr:row>38</xdr:row>
      <xdr:rowOff>138430</xdr:rowOff>
    </xdr:to>
    <xdr:sp macro="" textlink="">
      <xdr:nvSpPr>
        <xdr:cNvPr id="767" name="フローチャート: 判断 766">
          <a:extLst>
            <a:ext uri="{FF2B5EF4-FFF2-40B4-BE49-F238E27FC236}">
              <a16:creationId xmlns:a16="http://schemas.microsoft.com/office/drawing/2014/main" id="{00000000-0008-0000-0A00-0000FF020000}"/>
            </a:ext>
          </a:extLst>
        </xdr:cNvPr>
        <xdr:cNvSpPr/>
      </xdr:nvSpPr>
      <xdr:spPr>
        <a:xfrm>
          <a:off x="16757650" y="641350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171450</xdr:colOff>
      <xdr:row>36</xdr:row>
      <xdr:rowOff>154305</xdr:rowOff>
    </xdr:from>
    <xdr:ext cx="378460" cy="252730"/>
    <xdr:sp macro="" textlink="">
      <xdr:nvSpPr>
        <xdr:cNvPr id="768" name="テキスト ボックス 767">
          <a:extLst>
            <a:ext uri="{FF2B5EF4-FFF2-40B4-BE49-F238E27FC236}">
              <a16:creationId xmlns:a16="http://schemas.microsoft.com/office/drawing/2014/main" id="{00000000-0008-0000-0A00-000000030000}"/>
            </a:ext>
          </a:extLst>
        </xdr:cNvPr>
        <xdr:cNvSpPr txBox="1"/>
      </xdr:nvSpPr>
      <xdr:spPr>
        <a:xfrm>
          <a:off x="16630650" y="6193155"/>
          <a:ext cx="378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78105</xdr:rowOff>
    </xdr:from>
    <xdr:ext cx="762000" cy="253365"/>
    <xdr:sp macro="" textlink="">
      <xdr:nvSpPr>
        <xdr:cNvPr id="769" name="テキスト ボックス 768">
          <a:extLst>
            <a:ext uri="{FF2B5EF4-FFF2-40B4-BE49-F238E27FC236}">
              <a16:creationId xmlns:a16="http://schemas.microsoft.com/office/drawing/2014/main" id="{00000000-0008-0000-0A00-000001030000}"/>
            </a:ext>
          </a:extLst>
        </xdr:cNvPr>
        <xdr:cNvSpPr txBox="1"/>
      </xdr:nvSpPr>
      <xdr:spPr>
        <a:xfrm>
          <a:off x="197802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171450</xdr:colOff>
      <xdr:row>41</xdr:row>
      <xdr:rowOff>78105</xdr:rowOff>
    </xdr:from>
    <xdr:ext cx="762000" cy="253365"/>
    <xdr:sp macro="" textlink="">
      <xdr:nvSpPr>
        <xdr:cNvPr id="770" name="テキスト ボックス 769">
          <a:extLst>
            <a:ext uri="{FF2B5EF4-FFF2-40B4-BE49-F238E27FC236}">
              <a16:creationId xmlns:a16="http://schemas.microsoft.com/office/drawing/2014/main" id="{00000000-0008-0000-0A00-000002030000}"/>
            </a:ext>
          </a:extLst>
        </xdr:cNvPr>
        <xdr:cNvSpPr txBox="1"/>
      </xdr:nvSpPr>
      <xdr:spPr>
        <a:xfrm>
          <a:off x="190309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78105</xdr:rowOff>
    </xdr:from>
    <xdr:ext cx="758190" cy="253365"/>
    <xdr:sp macro="" textlink="">
      <xdr:nvSpPr>
        <xdr:cNvPr id="771" name="テキスト ボックス 770">
          <a:extLst>
            <a:ext uri="{FF2B5EF4-FFF2-40B4-BE49-F238E27FC236}">
              <a16:creationId xmlns:a16="http://schemas.microsoft.com/office/drawing/2014/main" id="{00000000-0008-0000-0A00-000003030000}"/>
            </a:ext>
          </a:extLst>
        </xdr:cNvPr>
        <xdr:cNvSpPr txBox="1"/>
      </xdr:nvSpPr>
      <xdr:spPr>
        <a:xfrm>
          <a:off x="18224500" y="6955155"/>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78105</xdr:rowOff>
    </xdr:from>
    <xdr:ext cx="762000" cy="253365"/>
    <xdr:sp macro="" textlink="">
      <xdr:nvSpPr>
        <xdr:cNvPr id="772" name="テキスト ボックス 771">
          <a:extLst>
            <a:ext uri="{FF2B5EF4-FFF2-40B4-BE49-F238E27FC236}">
              <a16:creationId xmlns:a16="http://schemas.microsoft.com/office/drawing/2014/main" id="{00000000-0008-0000-0A00-000004030000}"/>
            </a:ext>
          </a:extLst>
        </xdr:cNvPr>
        <xdr:cNvSpPr txBox="1"/>
      </xdr:nvSpPr>
      <xdr:spPr>
        <a:xfrm>
          <a:off x="174307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171450</xdr:colOff>
      <xdr:row>41</xdr:row>
      <xdr:rowOff>78105</xdr:rowOff>
    </xdr:from>
    <xdr:ext cx="762000" cy="253365"/>
    <xdr:sp macro="" textlink="">
      <xdr:nvSpPr>
        <xdr:cNvPr id="773" name="テキスト ボックス 772">
          <a:extLst>
            <a:ext uri="{FF2B5EF4-FFF2-40B4-BE49-F238E27FC236}">
              <a16:creationId xmlns:a16="http://schemas.microsoft.com/office/drawing/2014/main" id="{00000000-0008-0000-0A00-000005030000}"/>
            </a:ext>
          </a:extLst>
        </xdr:cNvPr>
        <xdr:cNvSpPr txBox="1"/>
      </xdr:nvSpPr>
      <xdr:spPr>
        <a:xfrm>
          <a:off x="166306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86995</xdr:rowOff>
    </xdr:from>
    <xdr:to>
      <xdr:col>116</xdr:col>
      <xdr:colOff>114300</xdr:colOff>
      <xdr:row>39</xdr:row>
      <xdr:rowOff>18415</xdr:rowOff>
    </xdr:to>
    <xdr:sp macro="" textlink="">
      <xdr:nvSpPr>
        <xdr:cNvPr id="774" name="楕円 773">
          <a:extLst>
            <a:ext uri="{FF2B5EF4-FFF2-40B4-BE49-F238E27FC236}">
              <a16:creationId xmlns:a16="http://schemas.microsoft.com/office/drawing/2014/main" id="{00000000-0008-0000-0A00-000006030000}"/>
            </a:ext>
          </a:extLst>
        </xdr:cNvPr>
        <xdr:cNvSpPr/>
      </xdr:nvSpPr>
      <xdr:spPr>
        <a:xfrm>
          <a:off x="19900900" y="64611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38100</xdr:rowOff>
    </xdr:from>
    <xdr:ext cx="249555" cy="253365"/>
    <xdr:sp macro="" textlink="">
      <xdr:nvSpPr>
        <xdr:cNvPr id="775" name="諸支出金該当値テキスト">
          <a:extLst>
            <a:ext uri="{FF2B5EF4-FFF2-40B4-BE49-F238E27FC236}">
              <a16:creationId xmlns:a16="http://schemas.microsoft.com/office/drawing/2014/main" id="{00000000-0008-0000-0A00-000007030000}"/>
            </a:ext>
          </a:extLst>
        </xdr:cNvPr>
        <xdr:cNvSpPr txBox="1"/>
      </xdr:nvSpPr>
      <xdr:spPr>
        <a:xfrm>
          <a:off x="20002500" y="6412230"/>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86995</xdr:rowOff>
    </xdr:from>
    <xdr:to>
      <xdr:col>112</xdr:col>
      <xdr:colOff>38100</xdr:colOff>
      <xdr:row>39</xdr:row>
      <xdr:rowOff>18415</xdr:rowOff>
    </xdr:to>
    <xdr:sp macro="" textlink="">
      <xdr:nvSpPr>
        <xdr:cNvPr id="776" name="楕円 775">
          <a:extLst>
            <a:ext uri="{FF2B5EF4-FFF2-40B4-BE49-F238E27FC236}">
              <a16:creationId xmlns:a16="http://schemas.microsoft.com/office/drawing/2014/main" id="{00000000-0008-0000-0A00-000008030000}"/>
            </a:ext>
          </a:extLst>
        </xdr:cNvPr>
        <xdr:cNvSpPr/>
      </xdr:nvSpPr>
      <xdr:spPr>
        <a:xfrm>
          <a:off x="19157950" y="646112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10160</xdr:rowOff>
    </xdr:from>
    <xdr:ext cx="245745" cy="250190"/>
    <xdr:sp macro="" textlink="">
      <xdr:nvSpPr>
        <xdr:cNvPr id="777" name="テキスト ボックス 776">
          <a:extLst>
            <a:ext uri="{FF2B5EF4-FFF2-40B4-BE49-F238E27FC236}">
              <a16:creationId xmlns:a16="http://schemas.microsoft.com/office/drawing/2014/main" id="{00000000-0008-0000-0A00-000009030000}"/>
            </a:ext>
          </a:extLst>
        </xdr:cNvPr>
        <xdr:cNvSpPr txBox="1"/>
      </xdr:nvSpPr>
      <xdr:spPr>
        <a:xfrm>
          <a:off x="19084290" y="6551930"/>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86995</xdr:rowOff>
    </xdr:from>
    <xdr:to>
      <xdr:col>107</xdr:col>
      <xdr:colOff>101600</xdr:colOff>
      <xdr:row>39</xdr:row>
      <xdr:rowOff>18415</xdr:rowOff>
    </xdr:to>
    <xdr:sp macro="" textlink="">
      <xdr:nvSpPr>
        <xdr:cNvPr id="778" name="楕円 777">
          <a:extLst>
            <a:ext uri="{FF2B5EF4-FFF2-40B4-BE49-F238E27FC236}">
              <a16:creationId xmlns:a16="http://schemas.microsoft.com/office/drawing/2014/main" id="{00000000-0008-0000-0A00-00000A030000}"/>
            </a:ext>
          </a:extLst>
        </xdr:cNvPr>
        <xdr:cNvSpPr/>
      </xdr:nvSpPr>
      <xdr:spPr>
        <a:xfrm>
          <a:off x="18345150" y="64611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10160</xdr:rowOff>
    </xdr:from>
    <xdr:ext cx="245745" cy="250190"/>
    <xdr:sp macro="" textlink="">
      <xdr:nvSpPr>
        <xdr:cNvPr id="779" name="テキスト ボックス 778">
          <a:extLst>
            <a:ext uri="{FF2B5EF4-FFF2-40B4-BE49-F238E27FC236}">
              <a16:creationId xmlns:a16="http://schemas.microsoft.com/office/drawing/2014/main" id="{00000000-0008-0000-0A00-00000B030000}"/>
            </a:ext>
          </a:extLst>
        </xdr:cNvPr>
        <xdr:cNvSpPr txBox="1"/>
      </xdr:nvSpPr>
      <xdr:spPr>
        <a:xfrm>
          <a:off x="18290540" y="6551930"/>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86995</xdr:rowOff>
    </xdr:from>
    <xdr:to>
      <xdr:col>102</xdr:col>
      <xdr:colOff>165100</xdr:colOff>
      <xdr:row>39</xdr:row>
      <xdr:rowOff>18415</xdr:rowOff>
    </xdr:to>
    <xdr:sp macro="" textlink="">
      <xdr:nvSpPr>
        <xdr:cNvPr id="780" name="楕円 779">
          <a:extLst>
            <a:ext uri="{FF2B5EF4-FFF2-40B4-BE49-F238E27FC236}">
              <a16:creationId xmlns:a16="http://schemas.microsoft.com/office/drawing/2014/main" id="{00000000-0008-0000-0A00-00000C030000}"/>
            </a:ext>
          </a:extLst>
        </xdr:cNvPr>
        <xdr:cNvSpPr/>
      </xdr:nvSpPr>
      <xdr:spPr>
        <a:xfrm>
          <a:off x="17551400" y="64611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171450</xdr:colOff>
      <xdr:row>39</xdr:row>
      <xdr:rowOff>10160</xdr:rowOff>
    </xdr:from>
    <xdr:ext cx="249555" cy="250190"/>
    <xdr:sp macro="" textlink="">
      <xdr:nvSpPr>
        <xdr:cNvPr id="781" name="テキスト ボックス 780">
          <a:extLst>
            <a:ext uri="{FF2B5EF4-FFF2-40B4-BE49-F238E27FC236}">
              <a16:creationId xmlns:a16="http://schemas.microsoft.com/office/drawing/2014/main" id="{00000000-0008-0000-0A00-00000D030000}"/>
            </a:ext>
          </a:extLst>
        </xdr:cNvPr>
        <xdr:cNvSpPr txBox="1"/>
      </xdr:nvSpPr>
      <xdr:spPr>
        <a:xfrm>
          <a:off x="17487900" y="6551930"/>
          <a:ext cx="2495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86995</xdr:rowOff>
    </xdr:from>
    <xdr:to>
      <xdr:col>98</xdr:col>
      <xdr:colOff>38100</xdr:colOff>
      <xdr:row>39</xdr:row>
      <xdr:rowOff>18415</xdr:rowOff>
    </xdr:to>
    <xdr:sp macro="" textlink="">
      <xdr:nvSpPr>
        <xdr:cNvPr id="782" name="楕円 781">
          <a:extLst>
            <a:ext uri="{FF2B5EF4-FFF2-40B4-BE49-F238E27FC236}">
              <a16:creationId xmlns:a16="http://schemas.microsoft.com/office/drawing/2014/main" id="{00000000-0008-0000-0A00-00000E030000}"/>
            </a:ext>
          </a:extLst>
        </xdr:cNvPr>
        <xdr:cNvSpPr/>
      </xdr:nvSpPr>
      <xdr:spPr>
        <a:xfrm>
          <a:off x="16757650" y="646112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10160</xdr:rowOff>
    </xdr:from>
    <xdr:ext cx="245745" cy="250190"/>
    <xdr:sp macro="" textlink="">
      <xdr:nvSpPr>
        <xdr:cNvPr id="783" name="テキスト ボックス 782">
          <a:extLst>
            <a:ext uri="{FF2B5EF4-FFF2-40B4-BE49-F238E27FC236}">
              <a16:creationId xmlns:a16="http://schemas.microsoft.com/office/drawing/2014/main" id="{00000000-0008-0000-0A00-00000F030000}"/>
            </a:ext>
          </a:extLst>
        </xdr:cNvPr>
        <xdr:cNvSpPr txBox="1"/>
      </xdr:nvSpPr>
      <xdr:spPr>
        <a:xfrm>
          <a:off x="16683990" y="6551930"/>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55880</xdr:rowOff>
    </xdr:from>
    <xdr:to>
      <xdr:col>120</xdr:col>
      <xdr:colOff>114300</xdr:colOff>
      <xdr:row>45</xdr:row>
      <xdr:rowOff>31115</xdr:rowOff>
    </xdr:to>
    <xdr:sp macro="" textlink="">
      <xdr:nvSpPr>
        <xdr:cNvPr id="784" name="正方形/長方形 783">
          <a:extLst>
            <a:ext uri="{FF2B5EF4-FFF2-40B4-BE49-F238E27FC236}">
              <a16:creationId xmlns:a16="http://schemas.microsoft.com/office/drawing/2014/main" id="{00000000-0008-0000-0A00-000010030000}"/>
            </a:ext>
          </a:extLst>
        </xdr:cNvPr>
        <xdr:cNvSpPr/>
      </xdr:nvSpPr>
      <xdr:spPr>
        <a:xfrm>
          <a:off x="16459200" y="72682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55880</xdr:rowOff>
    </xdr:from>
    <xdr:to>
      <xdr:col>104</xdr:col>
      <xdr:colOff>127000</xdr:colOff>
      <xdr:row>46</xdr:row>
      <xdr:rowOff>136525</xdr:rowOff>
    </xdr:to>
    <xdr:sp macro="" textlink="">
      <xdr:nvSpPr>
        <xdr:cNvPr id="785" name="正方形/長方形 784">
          <a:extLst>
            <a:ext uri="{FF2B5EF4-FFF2-40B4-BE49-F238E27FC236}">
              <a16:creationId xmlns:a16="http://schemas.microsoft.com/office/drawing/2014/main" id="{00000000-0008-0000-0A00-000011030000}"/>
            </a:ext>
          </a:extLst>
        </xdr:cNvPr>
        <xdr:cNvSpPr/>
      </xdr:nvSpPr>
      <xdr:spPr>
        <a:xfrm>
          <a:off x="165862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86995</xdr:rowOff>
    </xdr:from>
    <xdr:to>
      <xdr:col>104</xdr:col>
      <xdr:colOff>127000</xdr:colOff>
      <xdr:row>48</xdr:row>
      <xdr:rowOff>0</xdr:rowOff>
    </xdr:to>
    <xdr:sp macro="" textlink="">
      <xdr:nvSpPr>
        <xdr:cNvPr id="786" name="正方形/長方形 785">
          <a:extLst>
            <a:ext uri="{FF2B5EF4-FFF2-40B4-BE49-F238E27FC236}">
              <a16:creationId xmlns:a16="http://schemas.microsoft.com/office/drawing/2014/main" id="{00000000-0008-0000-0A00-000012030000}"/>
            </a:ext>
          </a:extLst>
        </xdr:cNvPr>
        <xdr:cNvSpPr/>
      </xdr:nvSpPr>
      <xdr:spPr>
        <a:xfrm>
          <a:off x="165862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55880</xdr:rowOff>
    </xdr:from>
    <xdr:to>
      <xdr:col>110</xdr:col>
      <xdr:colOff>0</xdr:colOff>
      <xdr:row>46</xdr:row>
      <xdr:rowOff>136525</xdr:rowOff>
    </xdr:to>
    <xdr:sp macro="" textlink="">
      <xdr:nvSpPr>
        <xdr:cNvPr id="787" name="正方形/長方形 786">
          <a:extLst>
            <a:ext uri="{FF2B5EF4-FFF2-40B4-BE49-F238E27FC236}">
              <a16:creationId xmlns:a16="http://schemas.microsoft.com/office/drawing/2014/main" id="{00000000-0008-0000-0A00-000013030000}"/>
            </a:ext>
          </a:extLst>
        </xdr:cNvPr>
        <xdr:cNvSpPr/>
      </xdr:nvSpPr>
      <xdr:spPr>
        <a:xfrm>
          <a:off x="174879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86995</xdr:rowOff>
    </xdr:from>
    <xdr:to>
      <xdr:col>110</xdr:col>
      <xdr:colOff>0</xdr:colOff>
      <xdr:row>48</xdr:row>
      <xdr:rowOff>0</xdr:rowOff>
    </xdr:to>
    <xdr:sp macro="" textlink="">
      <xdr:nvSpPr>
        <xdr:cNvPr id="788" name="正方形/長方形 787">
          <a:extLst>
            <a:ext uri="{FF2B5EF4-FFF2-40B4-BE49-F238E27FC236}">
              <a16:creationId xmlns:a16="http://schemas.microsoft.com/office/drawing/2014/main" id="{00000000-0008-0000-0A00-000014030000}"/>
            </a:ext>
          </a:extLst>
        </xdr:cNvPr>
        <xdr:cNvSpPr/>
      </xdr:nvSpPr>
      <xdr:spPr>
        <a:xfrm>
          <a:off x="174879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55880</xdr:rowOff>
    </xdr:from>
    <xdr:to>
      <xdr:col>116</xdr:col>
      <xdr:colOff>0</xdr:colOff>
      <xdr:row>46</xdr:row>
      <xdr:rowOff>136525</xdr:rowOff>
    </xdr:to>
    <xdr:sp macro="" textlink="">
      <xdr:nvSpPr>
        <xdr:cNvPr id="789" name="正方形/長方形 788">
          <a:extLst>
            <a:ext uri="{FF2B5EF4-FFF2-40B4-BE49-F238E27FC236}">
              <a16:creationId xmlns:a16="http://schemas.microsoft.com/office/drawing/2014/main" id="{00000000-0008-0000-0A00-000015030000}"/>
            </a:ext>
          </a:extLst>
        </xdr:cNvPr>
        <xdr:cNvSpPr/>
      </xdr:nvSpPr>
      <xdr:spPr>
        <a:xfrm>
          <a:off x="185166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108</xdr:col>
      <xdr:colOff>0</xdr:colOff>
      <xdr:row>46</xdr:row>
      <xdr:rowOff>86995</xdr:rowOff>
    </xdr:from>
    <xdr:to>
      <xdr:col>116</xdr:col>
      <xdr:colOff>0</xdr:colOff>
      <xdr:row>48</xdr:row>
      <xdr:rowOff>0</xdr:rowOff>
    </xdr:to>
    <xdr:sp macro="" textlink="">
      <xdr:nvSpPr>
        <xdr:cNvPr id="790" name="正方形/長方形 789">
          <a:extLst>
            <a:ext uri="{FF2B5EF4-FFF2-40B4-BE49-F238E27FC236}">
              <a16:creationId xmlns:a16="http://schemas.microsoft.com/office/drawing/2014/main" id="{00000000-0008-0000-0A00-000016030000}"/>
            </a:ext>
          </a:extLst>
        </xdr:cNvPr>
        <xdr:cNvSpPr/>
      </xdr:nvSpPr>
      <xdr:spPr>
        <a:xfrm>
          <a:off x="185166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24765</xdr:rowOff>
    </xdr:from>
    <xdr:to>
      <xdr:col>120</xdr:col>
      <xdr:colOff>114300</xdr:colOff>
      <xdr:row>61</xdr:row>
      <xdr:rowOff>80645</xdr:rowOff>
    </xdr:to>
    <xdr:sp macro="" textlink="">
      <xdr:nvSpPr>
        <xdr:cNvPr id="791" name="正方形/長方形 790">
          <a:extLst>
            <a:ext uri="{FF2B5EF4-FFF2-40B4-BE49-F238E27FC236}">
              <a16:creationId xmlns:a16="http://schemas.microsoft.com/office/drawing/2014/main" id="{00000000-0008-0000-0A00-000017030000}"/>
            </a:ext>
          </a:extLst>
        </xdr:cNvPr>
        <xdr:cNvSpPr/>
      </xdr:nvSpPr>
      <xdr:spPr>
        <a:xfrm>
          <a:off x="16459200" y="80752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5715</xdr:rowOff>
    </xdr:from>
    <xdr:ext cx="346075" cy="219710"/>
    <xdr:sp macro="" textlink="">
      <xdr:nvSpPr>
        <xdr:cNvPr id="792" name="テキスト ボックス 791">
          <a:extLst>
            <a:ext uri="{FF2B5EF4-FFF2-40B4-BE49-F238E27FC236}">
              <a16:creationId xmlns:a16="http://schemas.microsoft.com/office/drawing/2014/main" id="{00000000-0008-0000-0A00-000018030000}"/>
            </a:ext>
          </a:extLst>
        </xdr:cNvPr>
        <xdr:cNvSpPr txBox="1"/>
      </xdr:nvSpPr>
      <xdr:spPr>
        <a:xfrm>
          <a:off x="16440150" y="7888605"/>
          <a:ext cx="34607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80645</xdr:rowOff>
    </xdr:from>
    <xdr:to>
      <xdr:col>120</xdr:col>
      <xdr:colOff>114300</xdr:colOff>
      <xdr:row>61</xdr:row>
      <xdr:rowOff>80645</xdr:rowOff>
    </xdr:to>
    <xdr:cxnSp macro="">
      <xdr:nvCxnSpPr>
        <xdr:cNvPr id="793" name="直線コネクタ 792">
          <a:extLst>
            <a:ext uri="{FF2B5EF4-FFF2-40B4-BE49-F238E27FC236}">
              <a16:creationId xmlns:a16="http://schemas.microsoft.com/office/drawing/2014/main" id="{00000000-0008-0000-0A00-000019030000}"/>
            </a:ext>
          </a:extLst>
        </xdr:cNvPr>
        <xdr:cNvCxnSpPr/>
      </xdr:nvCxnSpPr>
      <xdr:spPr>
        <a:xfrm>
          <a:off x="16459200" y="10310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136525</xdr:rowOff>
    </xdr:from>
    <xdr:to>
      <xdr:col>120</xdr:col>
      <xdr:colOff>114300</xdr:colOff>
      <xdr:row>54</xdr:row>
      <xdr:rowOff>136525</xdr:rowOff>
    </xdr:to>
    <xdr:cxnSp macro="">
      <xdr:nvCxnSpPr>
        <xdr:cNvPr id="794" name="直線コネクタ 793">
          <a:extLst>
            <a:ext uri="{FF2B5EF4-FFF2-40B4-BE49-F238E27FC236}">
              <a16:creationId xmlns:a16="http://schemas.microsoft.com/office/drawing/2014/main" id="{00000000-0008-0000-0A00-00001A030000}"/>
            </a:ext>
          </a:extLst>
        </xdr:cNvPr>
        <xdr:cNvCxnSpPr/>
      </xdr:nvCxnSpPr>
      <xdr:spPr>
        <a:xfrm>
          <a:off x="16459200" y="91928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53</xdr:row>
      <xdr:rowOff>165100</xdr:rowOff>
    </xdr:from>
    <xdr:ext cx="245110" cy="249555"/>
    <xdr:sp macro="" textlink="">
      <xdr:nvSpPr>
        <xdr:cNvPr id="795" name="テキスト ボックス 794">
          <a:extLst>
            <a:ext uri="{FF2B5EF4-FFF2-40B4-BE49-F238E27FC236}">
              <a16:creationId xmlns:a16="http://schemas.microsoft.com/office/drawing/2014/main" id="{00000000-0008-0000-0A00-00001B030000}"/>
            </a:ext>
          </a:extLst>
        </xdr:cNvPr>
        <xdr:cNvSpPr txBox="1"/>
      </xdr:nvSpPr>
      <xdr:spPr>
        <a:xfrm>
          <a:off x="16248380" y="9053830"/>
          <a:ext cx="24511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48</xdr:row>
      <xdr:rowOff>24765</xdr:rowOff>
    </xdr:from>
    <xdr:to>
      <xdr:col>120</xdr:col>
      <xdr:colOff>114300</xdr:colOff>
      <xdr:row>48</xdr:row>
      <xdr:rowOff>24765</xdr:rowOff>
    </xdr:to>
    <xdr:cxnSp macro="">
      <xdr:nvCxnSpPr>
        <xdr:cNvPr id="796" name="直線コネクタ 795">
          <a:extLst>
            <a:ext uri="{FF2B5EF4-FFF2-40B4-BE49-F238E27FC236}">
              <a16:creationId xmlns:a16="http://schemas.microsoft.com/office/drawing/2014/main" id="{00000000-0008-0000-0A00-00001C030000}"/>
            </a:ext>
          </a:extLst>
        </xdr:cNvPr>
        <xdr:cNvCxnSpPr/>
      </xdr:nvCxnSpPr>
      <xdr:spPr>
        <a:xfrm>
          <a:off x="16459200" y="8075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47</xdr:row>
      <xdr:rowOff>53340</xdr:rowOff>
    </xdr:from>
    <xdr:ext cx="245110" cy="249555"/>
    <xdr:sp macro="" textlink="">
      <xdr:nvSpPr>
        <xdr:cNvPr id="797" name="テキスト ボックス 796">
          <a:extLst>
            <a:ext uri="{FF2B5EF4-FFF2-40B4-BE49-F238E27FC236}">
              <a16:creationId xmlns:a16="http://schemas.microsoft.com/office/drawing/2014/main" id="{00000000-0008-0000-0A00-00001D030000}"/>
            </a:ext>
          </a:extLst>
        </xdr:cNvPr>
        <xdr:cNvSpPr txBox="1"/>
      </xdr:nvSpPr>
      <xdr:spPr>
        <a:xfrm>
          <a:off x="16248380" y="7936230"/>
          <a:ext cx="24511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48</xdr:row>
      <xdr:rowOff>24765</xdr:rowOff>
    </xdr:from>
    <xdr:to>
      <xdr:col>120</xdr:col>
      <xdr:colOff>114300</xdr:colOff>
      <xdr:row>61</xdr:row>
      <xdr:rowOff>80645</xdr:rowOff>
    </xdr:to>
    <xdr:sp macro="" textlink="">
      <xdr:nvSpPr>
        <xdr:cNvPr id="798" name="前年度繰上充用金グラフ枠">
          <a:extLst>
            <a:ext uri="{FF2B5EF4-FFF2-40B4-BE49-F238E27FC236}">
              <a16:creationId xmlns:a16="http://schemas.microsoft.com/office/drawing/2014/main" id="{00000000-0008-0000-0A00-00001E030000}"/>
            </a:ext>
          </a:extLst>
        </xdr:cNvPr>
        <xdr:cNvSpPr/>
      </xdr:nvSpPr>
      <xdr:spPr>
        <a:xfrm>
          <a:off x="16459200" y="80752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136525</xdr:rowOff>
    </xdr:from>
    <xdr:to>
      <xdr:col>116</xdr:col>
      <xdr:colOff>62865</xdr:colOff>
      <xdr:row>54</xdr:row>
      <xdr:rowOff>136525</xdr:rowOff>
    </xdr:to>
    <xdr:cxnSp macro="">
      <xdr:nvCxnSpPr>
        <xdr:cNvPr id="799" name="直線コネクタ 798">
          <a:extLst>
            <a:ext uri="{FF2B5EF4-FFF2-40B4-BE49-F238E27FC236}">
              <a16:creationId xmlns:a16="http://schemas.microsoft.com/office/drawing/2014/main" id="{00000000-0008-0000-0A00-00001F030000}"/>
            </a:ext>
          </a:extLst>
        </xdr:cNvPr>
        <xdr:cNvCxnSpPr/>
      </xdr:nvCxnSpPr>
      <xdr:spPr>
        <a:xfrm>
          <a:off x="19949795" y="9192895"/>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10160</xdr:rowOff>
    </xdr:from>
    <xdr:ext cx="249555" cy="250190"/>
    <xdr:sp macro="" textlink="">
      <xdr:nvSpPr>
        <xdr:cNvPr id="800" name="前年度繰上充用金最小値テキスト">
          <a:extLst>
            <a:ext uri="{FF2B5EF4-FFF2-40B4-BE49-F238E27FC236}">
              <a16:creationId xmlns:a16="http://schemas.microsoft.com/office/drawing/2014/main" id="{00000000-0008-0000-0A00-000020030000}"/>
            </a:ext>
          </a:extLst>
        </xdr:cNvPr>
        <xdr:cNvSpPr txBox="1"/>
      </xdr:nvSpPr>
      <xdr:spPr>
        <a:xfrm>
          <a:off x="20002500" y="9234170"/>
          <a:ext cx="2495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54</xdr:row>
      <xdr:rowOff>136525</xdr:rowOff>
    </xdr:from>
    <xdr:to>
      <xdr:col>116</xdr:col>
      <xdr:colOff>152400</xdr:colOff>
      <xdr:row>54</xdr:row>
      <xdr:rowOff>136525</xdr:rowOff>
    </xdr:to>
    <xdr:cxnSp macro="">
      <xdr:nvCxnSpPr>
        <xdr:cNvPr id="801" name="直線コネクタ 800">
          <a:extLst>
            <a:ext uri="{FF2B5EF4-FFF2-40B4-BE49-F238E27FC236}">
              <a16:creationId xmlns:a16="http://schemas.microsoft.com/office/drawing/2014/main" id="{00000000-0008-0000-0A00-000021030000}"/>
            </a:ext>
          </a:extLst>
        </xdr:cNvPr>
        <xdr:cNvCxnSpPr/>
      </xdr:nvCxnSpPr>
      <xdr:spPr>
        <a:xfrm>
          <a:off x="19881850" y="91928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10160</xdr:rowOff>
    </xdr:from>
    <xdr:ext cx="249555" cy="250190"/>
    <xdr:sp macro="" textlink="">
      <xdr:nvSpPr>
        <xdr:cNvPr id="802" name="前年度繰上充用金最大値テキスト">
          <a:extLst>
            <a:ext uri="{FF2B5EF4-FFF2-40B4-BE49-F238E27FC236}">
              <a16:creationId xmlns:a16="http://schemas.microsoft.com/office/drawing/2014/main" id="{00000000-0008-0000-0A00-000022030000}"/>
            </a:ext>
          </a:extLst>
        </xdr:cNvPr>
        <xdr:cNvSpPr txBox="1"/>
      </xdr:nvSpPr>
      <xdr:spPr>
        <a:xfrm>
          <a:off x="20002500" y="8898890"/>
          <a:ext cx="2495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115</xdr:col>
      <xdr:colOff>165100</xdr:colOff>
      <xdr:row>54</xdr:row>
      <xdr:rowOff>136525</xdr:rowOff>
    </xdr:from>
    <xdr:to>
      <xdr:col>116</xdr:col>
      <xdr:colOff>152400</xdr:colOff>
      <xdr:row>54</xdr:row>
      <xdr:rowOff>136525</xdr:rowOff>
    </xdr:to>
    <xdr:cxnSp macro="">
      <xdr:nvCxnSpPr>
        <xdr:cNvPr id="803" name="直線コネクタ 802">
          <a:extLst>
            <a:ext uri="{FF2B5EF4-FFF2-40B4-BE49-F238E27FC236}">
              <a16:creationId xmlns:a16="http://schemas.microsoft.com/office/drawing/2014/main" id="{00000000-0008-0000-0A00-000023030000}"/>
            </a:ext>
          </a:extLst>
        </xdr:cNvPr>
        <xdr:cNvCxnSpPr/>
      </xdr:nvCxnSpPr>
      <xdr:spPr>
        <a:xfrm>
          <a:off x="19881850" y="91928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171450</xdr:colOff>
      <xdr:row>54</xdr:row>
      <xdr:rowOff>136525</xdr:rowOff>
    </xdr:from>
    <xdr:to>
      <xdr:col>116</xdr:col>
      <xdr:colOff>63500</xdr:colOff>
      <xdr:row>54</xdr:row>
      <xdr:rowOff>136525</xdr:rowOff>
    </xdr:to>
    <xdr:cxnSp macro="">
      <xdr:nvCxnSpPr>
        <xdr:cNvPr id="804" name="直線コネクタ 803">
          <a:extLst>
            <a:ext uri="{FF2B5EF4-FFF2-40B4-BE49-F238E27FC236}">
              <a16:creationId xmlns:a16="http://schemas.microsoft.com/office/drawing/2014/main" id="{00000000-0008-0000-0A00-000024030000}"/>
            </a:ext>
          </a:extLst>
        </xdr:cNvPr>
        <xdr:cNvCxnSpPr/>
      </xdr:nvCxnSpPr>
      <xdr:spPr>
        <a:xfrm>
          <a:off x="19202400" y="9192895"/>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66040</xdr:rowOff>
    </xdr:from>
    <xdr:ext cx="249555" cy="250190"/>
    <xdr:sp macro="" textlink="">
      <xdr:nvSpPr>
        <xdr:cNvPr id="805" name="前年度繰上充用金平均値テキスト">
          <a:extLst>
            <a:ext uri="{FF2B5EF4-FFF2-40B4-BE49-F238E27FC236}">
              <a16:creationId xmlns:a16="http://schemas.microsoft.com/office/drawing/2014/main" id="{00000000-0008-0000-0A00-000025030000}"/>
            </a:ext>
          </a:extLst>
        </xdr:cNvPr>
        <xdr:cNvSpPr txBox="1"/>
      </xdr:nvSpPr>
      <xdr:spPr>
        <a:xfrm>
          <a:off x="20002500" y="9122410"/>
          <a:ext cx="249555"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54</xdr:row>
      <xdr:rowOff>86995</xdr:rowOff>
    </xdr:from>
    <xdr:to>
      <xdr:col>116</xdr:col>
      <xdr:colOff>114300</xdr:colOff>
      <xdr:row>55</xdr:row>
      <xdr:rowOff>18415</xdr:rowOff>
    </xdr:to>
    <xdr:sp macro="" textlink="">
      <xdr:nvSpPr>
        <xdr:cNvPr id="806" name="フローチャート: 判断 805">
          <a:extLst>
            <a:ext uri="{FF2B5EF4-FFF2-40B4-BE49-F238E27FC236}">
              <a16:creationId xmlns:a16="http://schemas.microsoft.com/office/drawing/2014/main" id="{00000000-0008-0000-0A00-000026030000}"/>
            </a:ext>
          </a:extLst>
        </xdr:cNvPr>
        <xdr:cNvSpPr/>
      </xdr:nvSpPr>
      <xdr:spPr>
        <a:xfrm>
          <a:off x="19900900" y="91433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136525</xdr:rowOff>
    </xdr:from>
    <xdr:to>
      <xdr:col>111</xdr:col>
      <xdr:colOff>171450</xdr:colOff>
      <xdr:row>54</xdr:row>
      <xdr:rowOff>136525</xdr:rowOff>
    </xdr:to>
    <xdr:cxnSp macro="">
      <xdr:nvCxnSpPr>
        <xdr:cNvPr id="807" name="直線コネクタ 806">
          <a:extLst>
            <a:ext uri="{FF2B5EF4-FFF2-40B4-BE49-F238E27FC236}">
              <a16:creationId xmlns:a16="http://schemas.microsoft.com/office/drawing/2014/main" id="{00000000-0008-0000-0A00-000027030000}"/>
            </a:ext>
          </a:extLst>
        </xdr:cNvPr>
        <xdr:cNvCxnSpPr/>
      </xdr:nvCxnSpPr>
      <xdr:spPr>
        <a:xfrm>
          <a:off x="18395950" y="9192895"/>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86995</xdr:rowOff>
    </xdr:from>
    <xdr:to>
      <xdr:col>112</xdr:col>
      <xdr:colOff>38100</xdr:colOff>
      <xdr:row>55</xdr:row>
      <xdr:rowOff>18415</xdr:rowOff>
    </xdr:to>
    <xdr:sp macro="" textlink="">
      <xdr:nvSpPr>
        <xdr:cNvPr id="808" name="フローチャート: 判断 807">
          <a:extLst>
            <a:ext uri="{FF2B5EF4-FFF2-40B4-BE49-F238E27FC236}">
              <a16:creationId xmlns:a16="http://schemas.microsoft.com/office/drawing/2014/main" id="{00000000-0008-0000-0A00-000028030000}"/>
            </a:ext>
          </a:extLst>
        </xdr:cNvPr>
        <xdr:cNvSpPr/>
      </xdr:nvSpPr>
      <xdr:spPr>
        <a:xfrm>
          <a:off x="19157950" y="914336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55</xdr:row>
      <xdr:rowOff>10160</xdr:rowOff>
    </xdr:from>
    <xdr:ext cx="245745" cy="250190"/>
    <xdr:sp macro="" textlink="">
      <xdr:nvSpPr>
        <xdr:cNvPr id="809" name="テキスト ボックス 808">
          <a:extLst>
            <a:ext uri="{FF2B5EF4-FFF2-40B4-BE49-F238E27FC236}">
              <a16:creationId xmlns:a16="http://schemas.microsoft.com/office/drawing/2014/main" id="{00000000-0008-0000-0A00-000029030000}"/>
            </a:ext>
          </a:extLst>
        </xdr:cNvPr>
        <xdr:cNvSpPr txBox="1"/>
      </xdr:nvSpPr>
      <xdr:spPr>
        <a:xfrm>
          <a:off x="19084290" y="9234170"/>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54</xdr:row>
      <xdr:rowOff>136525</xdr:rowOff>
    </xdr:from>
    <xdr:to>
      <xdr:col>107</xdr:col>
      <xdr:colOff>50800</xdr:colOff>
      <xdr:row>54</xdr:row>
      <xdr:rowOff>136525</xdr:rowOff>
    </xdr:to>
    <xdr:cxnSp macro="">
      <xdr:nvCxnSpPr>
        <xdr:cNvPr id="810" name="直線コネクタ 809">
          <a:extLst>
            <a:ext uri="{FF2B5EF4-FFF2-40B4-BE49-F238E27FC236}">
              <a16:creationId xmlns:a16="http://schemas.microsoft.com/office/drawing/2014/main" id="{00000000-0008-0000-0A00-00002A030000}"/>
            </a:ext>
          </a:extLst>
        </xdr:cNvPr>
        <xdr:cNvCxnSpPr/>
      </xdr:nvCxnSpPr>
      <xdr:spPr>
        <a:xfrm>
          <a:off x="17602200" y="9192895"/>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86995</xdr:rowOff>
    </xdr:from>
    <xdr:to>
      <xdr:col>107</xdr:col>
      <xdr:colOff>101600</xdr:colOff>
      <xdr:row>55</xdr:row>
      <xdr:rowOff>18415</xdr:rowOff>
    </xdr:to>
    <xdr:sp macro="" textlink="">
      <xdr:nvSpPr>
        <xdr:cNvPr id="811" name="フローチャート: 判断 810">
          <a:extLst>
            <a:ext uri="{FF2B5EF4-FFF2-40B4-BE49-F238E27FC236}">
              <a16:creationId xmlns:a16="http://schemas.microsoft.com/office/drawing/2014/main" id="{00000000-0008-0000-0A00-00002B030000}"/>
            </a:ext>
          </a:extLst>
        </xdr:cNvPr>
        <xdr:cNvSpPr/>
      </xdr:nvSpPr>
      <xdr:spPr>
        <a:xfrm>
          <a:off x="18345150" y="91433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55</xdr:row>
      <xdr:rowOff>10160</xdr:rowOff>
    </xdr:from>
    <xdr:ext cx="245745" cy="250190"/>
    <xdr:sp macro="" textlink="">
      <xdr:nvSpPr>
        <xdr:cNvPr id="812" name="テキスト ボックス 811">
          <a:extLst>
            <a:ext uri="{FF2B5EF4-FFF2-40B4-BE49-F238E27FC236}">
              <a16:creationId xmlns:a16="http://schemas.microsoft.com/office/drawing/2014/main" id="{00000000-0008-0000-0A00-00002C030000}"/>
            </a:ext>
          </a:extLst>
        </xdr:cNvPr>
        <xdr:cNvSpPr txBox="1"/>
      </xdr:nvSpPr>
      <xdr:spPr>
        <a:xfrm>
          <a:off x="18290540" y="9234170"/>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171450</xdr:colOff>
      <xdr:row>54</xdr:row>
      <xdr:rowOff>136525</xdr:rowOff>
    </xdr:from>
    <xdr:to>
      <xdr:col>102</xdr:col>
      <xdr:colOff>114300</xdr:colOff>
      <xdr:row>54</xdr:row>
      <xdr:rowOff>136525</xdr:rowOff>
    </xdr:to>
    <xdr:cxnSp macro="">
      <xdr:nvCxnSpPr>
        <xdr:cNvPr id="813" name="直線コネクタ 812">
          <a:extLst>
            <a:ext uri="{FF2B5EF4-FFF2-40B4-BE49-F238E27FC236}">
              <a16:creationId xmlns:a16="http://schemas.microsoft.com/office/drawing/2014/main" id="{00000000-0008-0000-0A00-00002D030000}"/>
            </a:ext>
          </a:extLst>
        </xdr:cNvPr>
        <xdr:cNvCxnSpPr/>
      </xdr:nvCxnSpPr>
      <xdr:spPr>
        <a:xfrm>
          <a:off x="16802100" y="9192895"/>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86995</xdr:rowOff>
    </xdr:from>
    <xdr:to>
      <xdr:col>102</xdr:col>
      <xdr:colOff>165100</xdr:colOff>
      <xdr:row>55</xdr:row>
      <xdr:rowOff>18415</xdr:rowOff>
    </xdr:to>
    <xdr:sp macro="" textlink="">
      <xdr:nvSpPr>
        <xdr:cNvPr id="814" name="フローチャート: 判断 813">
          <a:extLst>
            <a:ext uri="{FF2B5EF4-FFF2-40B4-BE49-F238E27FC236}">
              <a16:creationId xmlns:a16="http://schemas.microsoft.com/office/drawing/2014/main" id="{00000000-0008-0000-0A00-00002E030000}"/>
            </a:ext>
          </a:extLst>
        </xdr:cNvPr>
        <xdr:cNvSpPr/>
      </xdr:nvSpPr>
      <xdr:spPr>
        <a:xfrm>
          <a:off x="17551400" y="91433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171450</xdr:colOff>
      <xdr:row>55</xdr:row>
      <xdr:rowOff>10160</xdr:rowOff>
    </xdr:from>
    <xdr:ext cx="249555" cy="250190"/>
    <xdr:sp macro="" textlink="">
      <xdr:nvSpPr>
        <xdr:cNvPr id="815" name="テキスト ボックス 814">
          <a:extLst>
            <a:ext uri="{FF2B5EF4-FFF2-40B4-BE49-F238E27FC236}">
              <a16:creationId xmlns:a16="http://schemas.microsoft.com/office/drawing/2014/main" id="{00000000-0008-0000-0A00-00002F030000}"/>
            </a:ext>
          </a:extLst>
        </xdr:cNvPr>
        <xdr:cNvSpPr txBox="1"/>
      </xdr:nvSpPr>
      <xdr:spPr>
        <a:xfrm>
          <a:off x="17487900" y="9234170"/>
          <a:ext cx="2495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54</xdr:row>
      <xdr:rowOff>86995</xdr:rowOff>
    </xdr:from>
    <xdr:to>
      <xdr:col>98</xdr:col>
      <xdr:colOff>38100</xdr:colOff>
      <xdr:row>55</xdr:row>
      <xdr:rowOff>18415</xdr:rowOff>
    </xdr:to>
    <xdr:sp macro="" textlink="">
      <xdr:nvSpPr>
        <xdr:cNvPr id="816" name="フローチャート: 判断 815">
          <a:extLst>
            <a:ext uri="{FF2B5EF4-FFF2-40B4-BE49-F238E27FC236}">
              <a16:creationId xmlns:a16="http://schemas.microsoft.com/office/drawing/2014/main" id="{00000000-0008-0000-0A00-000030030000}"/>
            </a:ext>
          </a:extLst>
        </xdr:cNvPr>
        <xdr:cNvSpPr/>
      </xdr:nvSpPr>
      <xdr:spPr>
        <a:xfrm>
          <a:off x="16757650" y="914336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55</xdr:row>
      <xdr:rowOff>10160</xdr:rowOff>
    </xdr:from>
    <xdr:ext cx="245745" cy="250190"/>
    <xdr:sp macro="" textlink="">
      <xdr:nvSpPr>
        <xdr:cNvPr id="817" name="テキスト ボックス 816">
          <a:extLst>
            <a:ext uri="{FF2B5EF4-FFF2-40B4-BE49-F238E27FC236}">
              <a16:creationId xmlns:a16="http://schemas.microsoft.com/office/drawing/2014/main" id="{00000000-0008-0000-0A00-000031030000}"/>
            </a:ext>
          </a:extLst>
        </xdr:cNvPr>
        <xdr:cNvSpPr txBox="1"/>
      </xdr:nvSpPr>
      <xdr:spPr>
        <a:xfrm>
          <a:off x="16683990" y="9234170"/>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78105</xdr:rowOff>
    </xdr:from>
    <xdr:ext cx="762000" cy="253365"/>
    <xdr:sp macro="" textlink="">
      <xdr:nvSpPr>
        <xdr:cNvPr id="818" name="テキスト ボックス 817">
          <a:extLst>
            <a:ext uri="{FF2B5EF4-FFF2-40B4-BE49-F238E27FC236}">
              <a16:creationId xmlns:a16="http://schemas.microsoft.com/office/drawing/2014/main" id="{00000000-0008-0000-0A00-000032030000}"/>
            </a:ext>
          </a:extLst>
        </xdr:cNvPr>
        <xdr:cNvSpPr txBox="1"/>
      </xdr:nvSpPr>
      <xdr:spPr>
        <a:xfrm>
          <a:off x="197802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171450</xdr:colOff>
      <xdr:row>61</xdr:row>
      <xdr:rowOff>78105</xdr:rowOff>
    </xdr:from>
    <xdr:ext cx="762000" cy="253365"/>
    <xdr:sp macro="" textlink="">
      <xdr:nvSpPr>
        <xdr:cNvPr id="819" name="テキスト ボックス 818">
          <a:extLst>
            <a:ext uri="{FF2B5EF4-FFF2-40B4-BE49-F238E27FC236}">
              <a16:creationId xmlns:a16="http://schemas.microsoft.com/office/drawing/2014/main" id="{00000000-0008-0000-0A00-000033030000}"/>
            </a:ext>
          </a:extLst>
        </xdr:cNvPr>
        <xdr:cNvSpPr txBox="1"/>
      </xdr:nvSpPr>
      <xdr:spPr>
        <a:xfrm>
          <a:off x="190309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78105</xdr:rowOff>
    </xdr:from>
    <xdr:ext cx="758190" cy="253365"/>
    <xdr:sp macro="" textlink="">
      <xdr:nvSpPr>
        <xdr:cNvPr id="820" name="テキスト ボックス 819">
          <a:extLst>
            <a:ext uri="{FF2B5EF4-FFF2-40B4-BE49-F238E27FC236}">
              <a16:creationId xmlns:a16="http://schemas.microsoft.com/office/drawing/2014/main" id="{00000000-0008-0000-0A00-000034030000}"/>
            </a:ext>
          </a:extLst>
        </xdr:cNvPr>
        <xdr:cNvSpPr txBox="1"/>
      </xdr:nvSpPr>
      <xdr:spPr>
        <a:xfrm>
          <a:off x="18224500" y="10307955"/>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78105</xdr:rowOff>
    </xdr:from>
    <xdr:ext cx="762000" cy="253365"/>
    <xdr:sp macro="" textlink="">
      <xdr:nvSpPr>
        <xdr:cNvPr id="821" name="テキスト ボックス 820">
          <a:extLst>
            <a:ext uri="{FF2B5EF4-FFF2-40B4-BE49-F238E27FC236}">
              <a16:creationId xmlns:a16="http://schemas.microsoft.com/office/drawing/2014/main" id="{00000000-0008-0000-0A00-000035030000}"/>
            </a:ext>
          </a:extLst>
        </xdr:cNvPr>
        <xdr:cNvSpPr txBox="1"/>
      </xdr:nvSpPr>
      <xdr:spPr>
        <a:xfrm>
          <a:off x="174307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171450</xdr:colOff>
      <xdr:row>61</xdr:row>
      <xdr:rowOff>78105</xdr:rowOff>
    </xdr:from>
    <xdr:ext cx="762000" cy="253365"/>
    <xdr:sp macro="" textlink="">
      <xdr:nvSpPr>
        <xdr:cNvPr id="822" name="テキスト ボックス 821">
          <a:extLst>
            <a:ext uri="{FF2B5EF4-FFF2-40B4-BE49-F238E27FC236}">
              <a16:creationId xmlns:a16="http://schemas.microsoft.com/office/drawing/2014/main" id="{00000000-0008-0000-0A00-000036030000}"/>
            </a:ext>
          </a:extLst>
        </xdr:cNvPr>
        <xdr:cNvSpPr txBox="1"/>
      </xdr:nvSpPr>
      <xdr:spPr>
        <a:xfrm>
          <a:off x="166306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54</xdr:row>
      <xdr:rowOff>86995</xdr:rowOff>
    </xdr:from>
    <xdr:to>
      <xdr:col>116</xdr:col>
      <xdr:colOff>114300</xdr:colOff>
      <xdr:row>55</xdr:row>
      <xdr:rowOff>18415</xdr:rowOff>
    </xdr:to>
    <xdr:sp macro="" textlink="">
      <xdr:nvSpPr>
        <xdr:cNvPr id="823" name="楕円 822">
          <a:extLst>
            <a:ext uri="{FF2B5EF4-FFF2-40B4-BE49-F238E27FC236}">
              <a16:creationId xmlns:a16="http://schemas.microsoft.com/office/drawing/2014/main" id="{00000000-0008-0000-0A00-000037030000}"/>
            </a:ext>
          </a:extLst>
        </xdr:cNvPr>
        <xdr:cNvSpPr/>
      </xdr:nvSpPr>
      <xdr:spPr>
        <a:xfrm>
          <a:off x="19900900" y="9143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121920</xdr:rowOff>
    </xdr:from>
    <xdr:ext cx="249555" cy="250190"/>
    <xdr:sp macro="" textlink="">
      <xdr:nvSpPr>
        <xdr:cNvPr id="824" name="前年度繰上充用金該当値テキスト">
          <a:extLst>
            <a:ext uri="{FF2B5EF4-FFF2-40B4-BE49-F238E27FC236}">
              <a16:creationId xmlns:a16="http://schemas.microsoft.com/office/drawing/2014/main" id="{00000000-0008-0000-0A00-000038030000}"/>
            </a:ext>
          </a:extLst>
        </xdr:cNvPr>
        <xdr:cNvSpPr txBox="1"/>
      </xdr:nvSpPr>
      <xdr:spPr>
        <a:xfrm>
          <a:off x="20002500" y="9010650"/>
          <a:ext cx="2495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54</xdr:row>
      <xdr:rowOff>86995</xdr:rowOff>
    </xdr:from>
    <xdr:to>
      <xdr:col>112</xdr:col>
      <xdr:colOff>38100</xdr:colOff>
      <xdr:row>55</xdr:row>
      <xdr:rowOff>18415</xdr:rowOff>
    </xdr:to>
    <xdr:sp macro="" textlink="">
      <xdr:nvSpPr>
        <xdr:cNvPr id="825" name="楕円 824">
          <a:extLst>
            <a:ext uri="{FF2B5EF4-FFF2-40B4-BE49-F238E27FC236}">
              <a16:creationId xmlns:a16="http://schemas.microsoft.com/office/drawing/2014/main" id="{00000000-0008-0000-0A00-000039030000}"/>
            </a:ext>
          </a:extLst>
        </xdr:cNvPr>
        <xdr:cNvSpPr/>
      </xdr:nvSpPr>
      <xdr:spPr>
        <a:xfrm>
          <a:off x="19157950" y="914336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53</xdr:row>
      <xdr:rowOff>34925</xdr:rowOff>
    </xdr:from>
    <xdr:ext cx="245745" cy="250190"/>
    <xdr:sp macro="" textlink="">
      <xdr:nvSpPr>
        <xdr:cNvPr id="826" name="テキスト ボックス 825">
          <a:extLst>
            <a:ext uri="{FF2B5EF4-FFF2-40B4-BE49-F238E27FC236}">
              <a16:creationId xmlns:a16="http://schemas.microsoft.com/office/drawing/2014/main" id="{00000000-0008-0000-0A00-00003A030000}"/>
            </a:ext>
          </a:extLst>
        </xdr:cNvPr>
        <xdr:cNvSpPr txBox="1"/>
      </xdr:nvSpPr>
      <xdr:spPr>
        <a:xfrm>
          <a:off x="19084290" y="8923655"/>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54</xdr:row>
      <xdr:rowOff>86995</xdr:rowOff>
    </xdr:from>
    <xdr:to>
      <xdr:col>107</xdr:col>
      <xdr:colOff>101600</xdr:colOff>
      <xdr:row>55</xdr:row>
      <xdr:rowOff>18415</xdr:rowOff>
    </xdr:to>
    <xdr:sp macro="" textlink="">
      <xdr:nvSpPr>
        <xdr:cNvPr id="827" name="楕円 826">
          <a:extLst>
            <a:ext uri="{FF2B5EF4-FFF2-40B4-BE49-F238E27FC236}">
              <a16:creationId xmlns:a16="http://schemas.microsoft.com/office/drawing/2014/main" id="{00000000-0008-0000-0A00-00003B030000}"/>
            </a:ext>
          </a:extLst>
        </xdr:cNvPr>
        <xdr:cNvSpPr/>
      </xdr:nvSpPr>
      <xdr:spPr>
        <a:xfrm>
          <a:off x="18345150" y="9143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53</xdr:row>
      <xdr:rowOff>34925</xdr:rowOff>
    </xdr:from>
    <xdr:ext cx="245745" cy="250190"/>
    <xdr:sp macro="" textlink="">
      <xdr:nvSpPr>
        <xdr:cNvPr id="828" name="テキスト ボックス 827">
          <a:extLst>
            <a:ext uri="{FF2B5EF4-FFF2-40B4-BE49-F238E27FC236}">
              <a16:creationId xmlns:a16="http://schemas.microsoft.com/office/drawing/2014/main" id="{00000000-0008-0000-0A00-00003C030000}"/>
            </a:ext>
          </a:extLst>
        </xdr:cNvPr>
        <xdr:cNvSpPr txBox="1"/>
      </xdr:nvSpPr>
      <xdr:spPr>
        <a:xfrm>
          <a:off x="18290540" y="8923655"/>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54</xdr:row>
      <xdr:rowOff>86995</xdr:rowOff>
    </xdr:from>
    <xdr:to>
      <xdr:col>102</xdr:col>
      <xdr:colOff>165100</xdr:colOff>
      <xdr:row>55</xdr:row>
      <xdr:rowOff>18415</xdr:rowOff>
    </xdr:to>
    <xdr:sp macro="" textlink="">
      <xdr:nvSpPr>
        <xdr:cNvPr id="829" name="楕円 828">
          <a:extLst>
            <a:ext uri="{FF2B5EF4-FFF2-40B4-BE49-F238E27FC236}">
              <a16:creationId xmlns:a16="http://schemas.microsoft.com/office/drawing/2014/main" id="{00000000-0008-0000-0A00-00003D030000}"/>
            </a:ext>
          </a:extLst>
        </xdr:cNvPr>
        <xdr:cNvSpPr/>
      </xdr:nvSpPr>
      <xdr:spPr>
        <a:xfrm>
          <a:off x="17551400" y="9143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171450</xdr:colOff>
      <xdr:row>53</xdr:row>
      <xdr:rowOff>34925</xdr:rowOff>
    </xdr:from>
    <xdr:ext cx="249555" cy="250190"/>
    <xdr:sp macro="" textlink="">
      <xdr:nvSpPr>
        <xdr:cNvPr id="830" name="テキスト ボックス 829">
          <a:extLst>
            <a:ext uri="{FF2B5EF4-FFF2-40B4-BE49-F238E27FC236}">
              <a16:creationId xmlns:a16="http://schemas.microsoft.com/office/drawing/2014/main" id="{00000000-0008-0000-0A00-00003E030000}"/>
            </a:ext>
          </a:extLst>
        </xdr:cNvPr>
        <xdr:cNvSpPr txBox="1"/>
      </xdr:nvSpPr>
      <xdr:spPr>
        <a:xfrm>
          <a:off x="17487900" y="8923655"/>
          <a:ext cx="2495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54</xdr:row>
      <xdr:rowOff>86995</xdr:rowOff>
    </xdr:from>
    <xdr:to>
      <xdr:col>98</xdr:col>
      <xdr:colOff>38100</xdr:colOff>
      <xdr:row>55</xdr:row>
      <xdr:rowOff>18415</xdr:rowOff>
    </xdr:to>
    <xdr:sp macro="" textlink="">
      <xdr:nvSpPr>
        <xdr:cNvPr id="831" name="楕円 830">
          <a:extLst>
            <a:ext uri="{FF2B5EF4-FFF2-40B4-BE49-F238E27FC236}">
              <a16:creationId xmlns:a16="http://schemas.microsoft.com/office/drawing/2014/main" id="{00000000-0008-0000-0A00-00003F030000}"/>
            </a:ext>
          </a:extLst>
        </xdr:cNvPr>
        <xdr:cNvSpPr/>
      </xdr:nvSpPr>
      <xdr:spPr>
        <a:xfrm>
          <a:off x="16757650" y="914336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53</xdr:row>
      <xdr:rowOff>34925</xdr:rowOff>
    </xdr:from>
    <xdr:ext cx="245745" cy="250190"/>
    <xdr:sp macro="" textlink="">
      <xdr:nvSpPr>
        <xdr:cNvPr id="832" name="テキスト ボックス 831">
          <a:extLst>
            <a:ext uri="{FF2B5EF4-FFF2-40B4-BE49-F238E27FC236}">
              <a16:creationId xmlns:a16="http://schemas.microsoft.com/office/drawing/2014/main" id="{00000000-0008-0000-0A00-000040030000}"/>
            </a:ext>
          </a:extLst>
        </xdr:cNvPr>
        <xdr:cNvSpPr txBox="1"/>
      </xdr:nvSpPr>
      <xdr:spPr>
        <a:xfrm>
          <a:off x="16683990" y="8923655"/>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3" name="正方形/長方形 832">
          <a:extLst>
            <a:ext uri="{FF2B5EF4-FFF2-40B4-BE49-F238E27FC236}">
              <a16:creationId xmlns:a16="http://schemas.microsoft.com/office/drawing/2014/main" id="{00000000-0008-0000-0A00-000041030000}"/>
            </a:ext>
          </a:extLst>
        </xdr:cNvPr>
        <xdr:cNvSpPr/>
      </xdr:nvSpPr>
      <xdr:spPr>
        <a:xfrm>
          <a:off x="685800" y="17437100"/>
          <a:ext cx="20002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4" name="正方形/長方形 833">
          <a:extLst>
            <a:ext uri="{FF2B5EF4-FFF2-40B4-BE49-F238E27FC236}">
              <a16:creationId xmlns:a16="http://schemas.microsoft.com/office/drawing/2014/main" id="{00000000-0008-0000-0A00-000042030000}"/>
            </a:ext>
          </a:extLst>
        </xdr:cNvPr>
        <xdr:cNvSpPr/>
      </xdr:nvSpPr>
      <xdr:spPr>
        <a:xfrm>
          <a:off x="685800" y="17500600"/>
          <a:ext cx="3467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5" name="テキスト ボックス 834">
          <a:extLst>
            <a:ext uri="{FF2B5EF4-FFF2-40B4-BE49-F238E27FC236}">
              <a16:creationId xmlns:a16="http://schemas.microsoft.com/office/drawing/2014/main" id="{00000000-0008-0000-0A00-000043030000}"/>
            </a:ext>
          </a:extLst>
        </xdr:cNvPr>
        <xdr:cNvSpPr txBox="1"/>
      </xdr:nvSpPr>
      <xdr:spPr>
        <a:xfrm>
          <a:off x="711200" y="17754600"/>
          <a:ext cx="199517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ゴシック"/>
              <a:ea typeface="ＭＳ ゴシック"/>
              <a:cs typeface="+mn-cs"/>
            </a:rPr>
            <a:t>住民一人当たりの歳出</a:t>
          </a:r>
          <a:r>
            <a:rPr kumimoji="1" lang="ja-JP" altLang="en-US" sz="1300">
              <a:solidFill>
                <a:schemeClr val="dk1"/>
              </a:solidFill>
              <a:effectLst/>
              <a:latin typeface="ＭＳ ゴシック"/>
              <a:ea typeface="ＭＳ ゴシック"/>
              <a:cs typeface="+mn-cs"/>
            </a:rPr>
            <a:t>は360,868円で、前年度と比較して6,996円増加している。</a:t>
          </a:r>
          <a:endParaRPr lang="ja-JP" altLang="ja-JP" sz="1300">
            <a:effectLst/>
            <a:latin typeface="ＭＳ ゴシック"/>
            <a:ea typeface="ＭＳ ゴシック"/>
          </a:endParaRPr>
        </a:p>
        <a:p>
          <a:r>
            <a:rPr kumimoji="1" lang="ja-JP" altLang="en-US" sz="1300">
              <a:solidFill>
                <a:schemeClr val="dk1"/>
              </a:solidFill>
              <a:effectLst/>
              <a:latin typeface="ＭＳ ゴシック"/>
              <a:ea typeface="ＭＳ ゴシック"/>
              <a:cs typeface="+mn-cs"/>
            </a:rPr>
            <a:t>主な要因としては、</a:t>
          </a:r>
          <a:r>
            <a:rPr kumimoji="1" lang="ja-JP" altLang="en-US" sz="1300">
              <a:latin typeface="ＭＳ ゴシック"/>
              <a:ea typeface="ＭＳ ゴシック"/>
            </a:rPr>
            <a:t>土木費について、吉川美南駅東口土地区画整理事業費の減等により4,014円減少した一方で、</a:t>
          </a:r>
          <a:endParaRPr kumimoji="1" lang="en-US" altLang="ja-JP" sz="1300">
            <a:latin typeface="ＭＳ ゴシック"/>
            <a:ea typeface="ＭＳ ゴシック"/>
          </a:endParaRPr>
        </a:p>
        <a:p>
          <a:r>
            <a:rPr kumimoji="1" lang="ja-JP" altLang="en-US" sz="1300">
              <a:solidFill>
                <a:schemeClr val="dk1"/>
              </a:solidFill>
              <a:effectLst/>
              <a:latin typeface="ＭＳ ゴシック"/>
              <a:ea typeface="ＭＳ ゴシック"/>
              <a:cs typeface="+mn-cs"/>
            </a:rPr>
            <a:t>教育費について、</a:t>
          </a:r>
          <a:r>
            <a:rPr kumimoji="1" lang="ja-JP" altLang="ja-JP" sz="1300">
              <a:solidFill>
                <a:schemeClr val="dk1"/>
              </a:solidFill>
              <a:effectLst/>
              <a:latin typeface="ＭＳ ゴシック"/>
              <a:ea typeface="ＭＳ ゴシック"/>
              <a:cs typeface="+mn-cs"/>
            </a:rPr>
            <a:t>市民交流センターおあしす長寿命化事業等</a:t>
          </a:r>
          <a:r>
            <a:rPr kumimoji="1" lang="ja-JP" altLang="en-US" sz="1300">
              <a:latin typeface="ＭＳ ゴシック"/>
              <a:ea typeface="ＭＳ ゴシック"/>
            </a:rPr>
            <a:t>により5,221円増加したことや、民生費について、物価高騰対応支援給付金給付事業等により6,518円増加となったことが挙げられる。</a:t>
          </a:r>
          <a:endParaRPr kumimoji="1" lang="ja-JP" altLang="en-US" sz="1300">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B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103505</xdr:rowOff>
    </xdr:from>
    <xdr:to>
      <xdr:col>1</xdr:col>
      <xdr:colOff>895985</xdr:colOff>
      <xdr:row>46</xdr:row>
      <xdr:rowOff>618490</xdr:rowOff>
    </xdr:to>
    <xdr:sp macro="" textlink="">
      <xdr:nvSpPr>
        <xdr:cNvPr id="3" name="Rectangle 2">
          <a:extLst>
            <a:ext uri="{FF2B5EF4-FFF2-40B4-BE49-F238E27FC236}">
              <a16:creationId xmlns:a16="http://schemas.microsoft.com/office/drawing/2014/main" id="{00000000-0008-0000-0B00-000003000000}"/>
            </a:ext>
          </a:extLst>
        </xdr:cNvPr>
        <xdr:cNvSpPr>
          <a:spLocks noChangeArrowheads="1"/>
        </xdr:cNvSpPr>
      </xdr:nvSpPr>
      <xdr:spPr>
        <a:xfrm>
          <a:off x="765810" y="10066655"/>
          <a:ext cx="695960" cy="514985"/>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114935</xdr:rowOff>
    </xdr:from>
    <xdr:to>
      <xdr:col>1</xdr:col>
      <xdr:colOff>895985</xdr:colOff>
      <xdr:row>47</xdr:row>
      <xdr:rowOff>618490</xdr:rowOff>
    </xdr:to>
    <xdr:sp macro="" textlink="">
      <xdr:nvSpPr>
        <xdr:cNvPr id="4" name="Rectangle 3">
          <a:extLst>
            <a:ext uri="{FF2B5EF4-FFF2-40B4-BE49-F238E27FC236}">
              <a16:creationId xmlns:a16="http://schemas.microsoft.com/office/drawing/2014/main" id="{00000000-0008-0000-0B00-000004000000}"/>
            </a:ext>
          </a:extLst>
        </xdr:cNvPr>
        <xdr:cNvSpPr>
          <a:spLocks noChangeArrowheads="1"/>
        </xdr:cNvSpPr>
      </xdr:nvSpPr>
      <xdr:spPr>
        <a:xfrm>
          <a:off x="765810" y="10811510"/>
          <a:ext cx="695960" cy="50355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370840</xdr:rowOff>
    </xdr:from>
    <xdr:to>
      <xdr:col>1</xdr:col>
      <xdr:colOff>895985</xdr:colOff>
      <xdr:row>48</xdr:row>
      <xdr:rowOff>370840</xdr:rowOff>
    </xdr:to>
    <xdr:sp macro="" textlink="">
      <xdr:nvSpPr>
        <xdr:cNvPr id="5" name="Line 4">
          <a:extLst>
            <a:ext uri="{FF2B5EF4-FFF2-40B4-BE49-F238E27FC236}">
              <a16:creationId xmlns:a16="http://schemas.microsoft.com/office/drawing/2014/main" id="{00000000-0008-0000-0B00-000005000000}"/>
            </a:ext>
          </a:extLst>
        </xdr:cNvPr>
        <xdr:cNvSpPr>
          <a:spLocks noChangeShapeType="1"/>
        </xdr:cNvSpPr>
      </xdr:nvSpPr>
      <xdr:spPr>
        <a:xfrm>
          <a:off x="765810" y="11800840"/>
          <a:ext cx="695960"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466090</xdr:rowOff>
    </xdr:to>
    <xdr:sp macro="" textlink="">
      <xdr:nvSpPr>
        <xdr:cNvPr id="6" name="Oval 5">
          <a:extLst>
            <a:ext uri="{FF2B5EF4-FFF2-40B4-BE49-F238E27FC236}">
              <a16:creationId xmlns:a16="http://schemas.microsoft.com/office/drawing/2014/main" id="{00000000-0008-0000-0B00-000006000000}"/>
            </a:ext>
          </a:extLst>
        </xdr:cNvPr>
        <xdr:cNvSpPr>
          <a:spLocks noChangeArrowheads="1"/>
        </xdr:cNvSpPr>
      </xdr:nvSpPr>
      <xdr:spPr>
        <a:xfrm>
          <a:off x="1013460" y="11706225"/>
          <a:ext cx="190500" cy="189865"/>
        </a:xfrm>
        <a:prstGeom prst="ellipse">
          <a:avLst/>
        </a:prstGeom>
        <a:solidFill>
          <a:srgbClr val="FF0000"/>
        </a:solidFill>
        <a:ln w="6350">
          <a:noFill/>
          <a:round/>
          <a:headEnd/>
          <a:tailEnd/>
        </a:ln>
      </xdr:spPr>
    </xdr:sp>
    <xdr:clientData/>
  </xdr:twoCellAnchor>
  <xdr:twoCellAnchor>
    <xdr:from>
      <xdr:col>10</xdr:col>
      <xdr:colOff>323215</xdr:colOff>
      <xdr:row>45</xdr:row>
      <xdr:rowOff>10160</xdr:rowOff>
    </xdr:from>
    <xdr:to>
      <xdr:col>15</xdr:col>
      <xdr:colOff>724535</xdr:colOff>
      <xdr:row>49</xdr:row>
      <xdr:rowOff>0</xdr:rowOff>
    </xdr:to>
    <xdr:sp macro="" textlink="">
      <xdr:nvSpPr>
        <xdr:cNvPr id="7" name="Rectangle 6">
          <a:extLst>
            <a:ext uri="{FF2B5EF4-FFF2-40B4-BE49-F238E27FC236}">
              <a16:creationId xmlns:a16="http://schemas.microsoft.com/office/drawing/2014/main" id="{00000000-0008-0000-0B00-000007000000}"/>
            </a:ext>
          </a:extLst>
        </xdr:cNvPr>
        <xdr:cNvSpPr>
          <a:spLocks noChangeArrowheads="1"/>
        </xdr:cNvSpPr>
      </xdr:nvSpPr>
      <xdr:spPr>
        <a:xfrm>
          <a:off x="9912985" y="9601835"/>
          <a:ext cx="5414645"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323215</xdr:colOff>
      <xdr:row>45</xdr:row>
      <xdr:rowOff>10160</xdr:rowOff>
    </xdr:from>
    <xdr:to>
      <xdr:col>11</xdr:col>
      <xdr:colOff>104775</xdr:colOff>
      <xdr:row>45</xdr:row>
      <xdr:rowOff>323215</xdr:rowOff>
    </xdr:to>
    <xdr:sp macro="" textlink="">
      <xdr:nvSpPr>
        <xdr:cNvPr id="8" name="Rectangle 7">
          <a:extLst>
            <a:ext uri="{FF2B5EF4-FFF2-40B4-BE49-F238E27FC236}">
              <a16:creationId xmlns:a16="http://schemas.microsoft.com/office/drawing/2014/main" id="{00000000-0008-0000-0B00-000008000000}"/>
            </a:ext>
          </a:extLst>
        </xdr:cNvPr>
        <xdr:cNvSpPr>
          <a:spLocks noChangeArrowheads="1"/>
        </xdr:cNvSpPr>
      </xdr:nvSpPr>
      <xdr:spPr>
        <a:xfrm>
          <a:off x="9912985" y="9601835"/>
          <a:ext cx="784225"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B00-000009000000}"/>
            </a:ext>
          </a:extLst>
        </xdr:cNvPr>
        <xdr:cNvSpPr>
          <a:spLocks noChangeArrowheads="1"/>
        </xdr:cNvSpPr>
      </xdr:nvSpPr>
      <xdr:spPr>
        <a:xfrm>
          <a:off x="123825" y="123825"/>
          <a:ext cx="8568055"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B00-00000A000000}"/>
            </a:ext>
          </a:extLst>
        </xdr:cNvPr>
        <xdr:cNvSpPr>
          <a:spLocks noChangeShapeType="1"/>
        </xdr:cNvSpPr>
      </xdr:nvSpPr>
      <xdr:spPr>
        <a:xfrm>
          <a:off x="565785" y="9591675"/>
          <a:ext cx="4010660" cy="371475"/>
        </a:xfrm>
        <a:prstGeom prst="line">
          <a:avLst/>
        </a:prstGeom>
        <a:noFill/>
        <a:ln w="19050">
          <a:solidFill>
            <a:srgbClr val="000000"/>
          </a:solidFill>
          <a:round/>
          <a:headEnd/>
          <a:tailEnd/>
        </a:ln>
      </xdr:spPr>
    </xdr:sp>
    <xdr:clientData/>
  </xdr:twoCellAnchor>
  <xdr:twoCellAnchor>
    <xdr:from>
      <xdr:col>9</xdr:col>
      <xdr:colOff>628015</xdr:colOff>
      <xdr:row>1</xdr:row>
      <xdr:rowOff>76200</xdr:rowOff>
    </xdr:from>
    <xdr:to>
      <xdr:col>11</xdr:col>
      <xdr:colOff>932815</xdr:colOff>
      <xdr:row>3</xdr:row>
      <xdr:rowOff>76200</xdr:rowOff>
    </xdr:to>
    <xdr:sp macro="" textlink="">
      <xdr:nvSpPr>
        <xdr:cNvPr id="11" name="年度ボックス">
          <a:extLst>
            <a:ext uri="{FF2B5EF4-FFF2-40B4-BE49-F238E27FC236}">
              <a16:creationId xmlns:a16="http://schemas.microsoft.com/office/drawing/2014/main" id="{00000000-0008-0000-0B00-00000B000000}"/>
            </a:ext>
          </a:extLst>
        </xdr:cNvPr>
        <xdr:cNvSpPr>
          <a:spLocks noChangeArrowheads="1"/>
        </xdr:cNvSpPr>
      </xdr:nvSpPr>
      <xdr:spPr>
        <a:xfrm>
          <a:off x="9215120" y="285750"/>
          <a:ext cx="231013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dr:col>12</xdr:col>
      <xdr:colOff>219710</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B00-00000C000000}"/>
            </a:ext>
          </a:extLst>
        </xdr:cNvPr>
        <xdr:cNvSpPr>
          <a:spLocks noChangeArrowheads="1"/>
        </xdr:cNvSpPr>
      </xdr:nvSpPr>
      <xdr:spPr>
        <a:xfrm>
          <a:off x="11814810" y="285750"/>
          <a:ext cx="347408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埼玉県吉川市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B00-00000D000000}"/>
            </a:ext>
          </a:extLst>
        </xdr:cNvPr>
        <xdr:cNvSpPr txBox="1">
          <a:spLocks noChangeArrowheads="1"/>
        </xdr:cNvSpPr>
      </xdr:nvSpPr>
      <xdr:spPr>
        <a:xfrm>
          <a:off x="466725" y="838200"/>
          <a:ext cx="2837815"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486410</xdr:colOff>
      <xdr:row>45</xdr:row>
      <xdr:rowOff>342265</xdr:rowOff>
    </xdr:from>
    <xdr:to>
      <xdr:col>15</xdr:col>
      <xdr:colOff>542925</xdr:colOff>
      <xdr:row>48</xdr:row>
      <xdr:rowOff>589915</xdr:rowOff>
    </xdr:to>
    <xdr:sp macro="" textlink="" fLocksText="0">
      <xdr:nvSpPr>
        <xdr:cNvPr id="14" name="テキスト ボックス 13">
          <a:extLst>
            <a:ext uri="{FF2B5EF4-FFF2-40B4-BE49-F238E27FC236}">
              <a16:creationId xmlns:a16="http://schemas.microsoft.com/office/drawing/2014/main" id="{00000000-0008-0000-0B00-00000E000000}"/>
            </a:ext>
          </a:extLst>
        </xdr:cNvPr>
        <xdr:cNvSpPr txBox="1"/>
      </xdr:nvSpPr>
      <xdr:spPr>
        <a:xfrm>
          <a:off x="10076180" y="9933940"/>
          <a:ext cx="50698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a:ea typeface="ＭＳ ゴシック"/>
              <a:cs typeface="+mn-cs"/>
            </a:rPr>
            <a:t>　黒字が続いており、健全な状態を維持している。今後も、予算編成に当たっては、必要経費の的確な見積に努めるとともに、年度途中における歳入・歳出の執行状況の把握を徹底し、適切に補正予算で対応していく。</a:t>
          </a:r>
          <a:endParaRPr lang="ja-JP" altLang="ja-JP" sz="1400">
            <a:effectLst/>
            <a:latin typeface="ＭＳ ゴシック"/>
            <a:ea typeface="ＭＳ ゴシック"/>
          </a:endParaRPr>
        </a:p>
        <a:p>
          <a:r>
            <a:rPr kumimoji="1" lang="ja-JP" altLang="ja-JP" sz="1400">
              <a:solidFill>
                <a:schemeClr val="dk1"/>
              </a:solidFill>
              <a:effectLst/>
              <a:latin typeface="ＭＳ ゴシック"/>
              <a:ea typeface="ＭＳ ゴシック"/>
              <a:cs typeface="+mn-cs"/>
            </a:rPr>
            <a:t>　財政調整基金残高については、翌年度予算における取崩しも大きいため、残高の管理を慎重に行っていく。</a:t>
          </a:r>
          <a:endParaRPr kumimoji="1" lang="ja-JP" altLang="en-US" sz="14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C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C00-000003000000}"/>
            </a:ext>
          </a:extLst>
        </xdr:cNvPr>
        <xdr:cNvSpPr>
          <a:spLocks noChangeArrowheads="1"/>
        </xdr:cNvSpPr>
      </xdr:nvSpPr>
      <xdr:spPr>
        <a:xfrm>
          <a:off x="10264140" y="6896100"/>
          <a:ext cx="57340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a:extLst>
            <a:ext uri="{FF2B5EF4-FFF2-40B4-BE49-F238E27FC236}">
              <a16:creationId xmlns:a16="http://schemas.microsoft.com/office/drawing/2014/main" id="{00000000-0008-0000-0C00-000004000000}"/>
            </a:ext>
          </a:extLst>
        </xdr:cNvPr>
        <xdr:cNvSpPr txBox="1">
          <a:spLocks noChangeArrowheads="1"/>
        </xdr:cNvSpPr>
      </xdr:nvSpPr>
      <xdr:spPr>
        <a:xfrm>
          <a:off x="10330180" y="6925310"/>
          <a:ext cx="14097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8890</xdr:colOff>
      <xdr:row>33</xdr:row>
      <xdr:rowOff>0</xdr:rowOff>
    </xdr:to>
    <xdr:cxnSp macro="">
      <xdr:nvCxnSpPr>
        <xdr:cNvPr id="5" name="直線コネクタ 4">
          <a:extLst>
            <a:ext uri="{FF2B5EF4-FFF2-40B4-BE49-F238E27FC236}">
              <a16:creationId xmlns:a16="http://schemas.microsoft.com/office/drawing/2014/main" id="{00000000-0008-0000-0C00-000005000000}"/>
            </a:ext>
          </a:extLst>
        </xdr:cNvPr>
        <xdr:cNvCxnSpPr/>
      </xdr:nvCxnSpPr>
      <xdr:spPr>
        <a:xfrm>
          <a:off x="454025" y="6896100"/>
          <a:ext cx="420878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a:extLst>
            <a:ext uri="{FF2B5EF4-FFF2-40B4-BE49-F238E27FC236}">
              <a16:creationId xmlns:a16="http://schemas.microsoft.com/office/drawing/2014/main" id="{00000000-0008-0000-0C00-000006000000}"/>
            </a:ext>
          </a:extLst>
        </xdr:cNvPr>
        <xdr:cNvSpPr>
          <a:spLocks noChangeArrowheads="1"/>
        </xdr:cNvSpPr>
      </xdr:nvSpPr>
      <xdr:spPr>
        <a:xfrm>
          <a:off x="142875" y="142875"/>
          <a:ext cx="934974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1028700</xdr:colOff>
      <xdr:row>1</xdr:row>
      <xdr:rowOff>28575</xdr:rowOff>
    </xdr:from>
    <xdr:to>
      <xdr:col>12</xdr:col>
      <xdr:colOff>172085</xdr:colOff>
      <xdr:row>3</xdr:row>
      <xdr:rowOff>66675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a:xfrm>
          <a:off x="9797415" y="238125"/>
          <a:ext cx="222948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dr:col>12</xdr:col>
      <xdr:colOff>657860</xdr:colOff>
      <xdr:row>1</xdr:row>
      <xdr:rowOff>28575</xdr:rowOff>
    </xdr:from>
    <xdr:to>
      <xdr:col>15</xdr:col>
      <xdr:colOff>1037590</xdr:colOff>
      <xdr:row>3</xdr:row>
      <xdr:rowOff>66675</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a:xfrm>
          <a:off x="12512675" y="238125"/>
          <a:ext cx="346583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埼玉県吉川市</a:t>
          </a:r>
        </a:p>
      </xdr:txBody>
    </xdr:sp>
    <xdr:clientData/>
  </xdr:twoCellAnchor>
  <xdr:twoCellAnchor editAs="oneCell">
    <xdr:from>
      <xdr:col>1</xdr:col>
      <xdr:colOff>0</xdr:colOff>
      <xdr:row>3</xdr:row>
      <xdr:rowOff>28575</xdr:rowOff>
    </xdr:from>
    <xdr:to>
      <xdr:col>4</xdr:col>
      <xdr:colOff>915035</xdr:colOff>
      <xdr:row>4</xdr:row>
      <xdr:rowOff>199390</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a:xfrm>
          <a:off x="454025" y="657225"/>
          <a:ext cx="397510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923290</xdr:colOff>
      <xdr:row>42</xdr:row>
      <xdr:rowOff>275590</xdr:rowOff>
    </xdr:to>
    <xdr:sp macro="" textlink="" fLocksText="0">
      <xdr:nvSpPr>
        <xdr:cNvPr id="10" name="テキスト ボックス 9">
          <a:extLst>
            <a:ext uri="{FF2B5EF4-FFF2-40B4-BE49-F238E27FC236}">
              <a16:creationId xmlns:a16="http://schemas.microsoft.com/office/drawing/2014/main" id="{00000000-0008-0000-0C00-00000A000000}"/>
            </a:ext>
          </a:extLst>
        </xdr:cNvPr>
        <xdr:cNvSpPr txBox="1"/>
      </xdr:nvSpPr>
      <xdr:spPr>
        <a:xfrm>
          <a:off x="10397490" y="7247890"/>
          <a:ext cx="5466715"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a:ea typeface="ＭＳ ゴシック"/>
              <a:cs typeface="+mn-cs"/>
            </a:rPr>
            <a:t>　水道事業・下水道事業を除いた特別会計では、財源不足が生じる場合、一般会計からの繰り入れによって対応しており、全ての会計で黒字を維持している。</a:t>
          </a:r>
          <a:endParaRPr lang="ja-JP" altLang="ja-JP" sz="1400">
            <a:effectLst/>
            <a:latin typeface="ＭＳ ゴシック"/>
            <a:ea typeface="ＭＳ ゴシック"/>
          </a:endParaRPr>
        </a:p>
        <a:p>
          <a:r>
            <a:rPr kumimoji="1" lang="ja-JP" altLang="ja-JP" sz="1400">
              <a:solidFill>
                <a:schemeClr val="dk1"/>
              </a:solidFill>
              <a:effectLst/>
              <a:latin typeface="ＭＳ ゴシック"/>
              <a:ea typeface="ＭＳ ゴシック"/>
              <a:cs typeface="+mn-cs"/>
            </a:rPr>
            <a:t>　しかしながら、介護保険特別会計及び後期高齢者医療特別会計について、今後は高齢化に伴う事業費の増加が見込まれるため、予算編成においてより的確な見積に努める。</a:t>
          </a:r>
          <a:endParaRPr kumimoji="1" lang="ja-JP" altLang="en-US" sz="1400">
            <a:latin typeface="ＭＳ ゴシック"/>
            <a:ea typeface="ＭＳ ゴシック"/>
          </a:endParaRPr>
        </a:p>
      </xdr:txBody>
    </xdr:sp>
    <xdr:clientData/>
  </xdr:twoCellAnchor>
  <xdr:twoCellAnchor>
    <xdr:from>
      <xdr:col>1</xdr:col>
      <xdr:colOff>0</xdr:colOff>
      <xdr:row>32</xdr:row>
      <xdr:rowOff>0</xdr:rowOff>
    </xdr:from>
    <xdr:to>
      <xdr:col>5</xdr:col>
      <xdr:colOff>8890</xdr:colOff>
      <xdr:row>33</xdr:row>
      <xdr:rowOff>0</xdr:rowOff>
    </xdr:to>
    <xdr:cxnSp macro="">
      <xdr:nvCxnSpPr>
        <xdr:cNvPr id="11" name="直線コネクタ 10">
          <a:extLst>
            <a:ext uri="{FF2B5EF4-FFF2-40B4-BE49-F238E27FC236}">
              <a16:creationId xmlns:a16="http://schemas.microsoft.com/office/drawing/2014/main" id="{00000000-0008-0000-0C00-00000B000000}"/>
            </a:ext>
          </a:extLst>
        </xdr:cNvPr>
        <xdr:cNvCxnSpPr/>
      </xdr:nvCxnSpPr>
      <xdr:spPr>
        <a:xfrm>
          <a:off x="454025" y="6896100"/>
          <a:ext cx="420878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130810</xdr:colOff>
      <xdr:row>33</xdr:row>
      <xdr:rowOff>89535</xdr:rowOff>
    </xdr:from>
    <xdr:to>
      <xdr:col>1</xdr:col>
      <xdr:colOff>638175</xdr:colOff>
      <xdr:row>33</xdr:row>
      <xdr:rowOff>378460</xdr:rowOff>
    </xdr:to>
    <xdr:sp macro="" textlink="">
      <xdr:nvSpPr>
        <xdr:cNvPr id="12" name="凡例1">
          <a:extLst>
            <a:ext uri="{FF2B5EF4-FFF2-40B4-BE49-F238E27FC236}">
              <a16:creationId xmlns:a16="http://schemas.microsoft.com/office/drawing/2014/main" id="{00000000-0008-0000-0C00-00000C000000}"/>
            </a:ext>
          </a:extLst>
        </xdr:cNvPr>
        <xdr:cNvSpPr/>
      </xdr:nvSpPr>
      <xdr:spPr>
        <a:xfrm>
          <a:off x="584835" y="7480935"/>
          <a:ext cx="507365"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34</xdr:row>
      <xdr:rowOff>89535</xdr:rowOff>
    </xdr:from>
    <xdr:to>
      <xdr:col>1</xdr:col>
      <xdr:colOff>638175</xdr:colOff>
      <xdr:row>34</xdr:row>
      <xdr:rowOff>378460</xdr:rowOff>
    </xdr:to>
    <xdr:sp macro="" textlink="">
      <xdr:nvSpPr>
        <xdr:cNvPr id="13" name="凡例2">
          <a:extLst>
            <a:ext uri="{FF2B5EF4-FFF2-40B4-BE49-F238E27FC236}">
              <a16:creationId xmlns:a16="http://schemas.microsoft.com/office/drawing/2014/main" id="{00000000-0008-0000-0C00-00000D000000}"/>
            </a:ext>
          </a:extLst>
        </xdr:cNvPr>
        <xdr:cNvSpPr/>
      </xdr:nvSpPr>
      <xdr:spPr>
        <a:xfrm>
          <a:off x="584835" y="7976235"/>
          <a:ext cx="507365"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35</xdr:row>
      <xdr:rowOff>89535</xdr:rowOff>
    </xdr:from>
    <xdr:to>
      <xdr:col>1</xdr:col>
      <xdr:colOff>638175</xdr:colOff>
      <xdr:row>35</xdr:row>
      <xdr:rowOff>378460</xdr:rowOff>
    </xdr:to>
    <xdr:sp macro="" textlink="">
      <xdr:nvSpPr>
        <xdr:cNvPr id="14" name="凡例3">
          <a:extLst>
            <a:ext uri="{FF2B5EF4-FFF2-40B4-BE49-F238E27FC236}">
              <a16:creationId xmlns:a16="http://schemas.microsoft.com/office/drawing/2014/main" id="{00000000-0008-0000-0C00-00000E000000}"/>
            </a:ext>
          </a:extLst>
        </xdr:cNvPr>
        <xdr:cNvSpPr/>
      </xdr:nvSpPr>
      <xdr:spPr>
        <a:xfrm>
          <a:off x="584835" y="8471535"/>
          <a:ext cx="507365"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36</xdr:row>
      <xdr:rowOff>89535</xdr:rowOff>
    </xdr:from>
    <xdr:to>
      <xdr:col>1</xdr:col>
      <xdr:colOff>638175</xdr:colOff>
      <xdr:row>36</xdr:row>
      <xdr:rowOff>378460</xdr:rowOff>
    </xdr:to>
    <xdr:sp macro="" textlink="">
      <xdr:nvSpPr>
        <xdr:cNvPr id="15" name="凡例4">
          <a:extLst>
            <a:ext uri="{FF2B5EF4-FFF2-40B4-BE49-F238E27FC236}">
              <a16:creationId xmlns:a16="http://schemas.microsoft.com/office/drawing/2014/main" id="{00000000-0008-0000-0C00-00000F000000}"/>
            </a:ext>
          </a:extLst>
        </xdr:cNvPr>
        <xdr:cNvSpPr/>
      </xdr:nvSpPr>
      <xdr:spPr>
        <a:xfrm>
          <a:off x="584835" y="8966835"/>
          <a:ext cx="507365"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37</xdr:row>
      <xdr:rowOff>89535</xdr:rowOff>
    </xdr:from>
    <xdr:to>
      <xdr:col>1</xdr:col>
      <xdr:colOff>638175</xdr:colOff>
      <xdr:row>37</xdr:row>
      <xdr:rowOff>378460</xdr:rowOff>
    </xdr:to>
    <xdr:sp macro="" textlink="">
      <xdr:nvSpPr>
        <xdr:cNvPr id="16" name="凡例5">
          <a:extLst>
            <a:ext uri="{FF2B5EF4-FFF2-40B4-BE49-F238E27FC236}">
              <a16:creationId xmlns:a16="http://schemas.microsoft.com/office/drawing/2014/main" id="{00000000-0008-0000-0C00-000010000000}"/>
            </a:ext>
          </a:extLst>
        </xdr:cNvPr>
        <xdr:cNvSpPr/>
      </xdr:nvSpPr>
      <xdr:spPr>
        <a:xfrm>
          <a:off x="584835" y="9462135"/>
          <a:ext cx="507365"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38</xdr:row>
      <xdr:rowOff>89535</xdr:rowOff>
    </xdr:from>
    <xdr:to>
      <xdr:col>1</xdr:col>
      <xdr:colOff>638175</xdr:colOff>
      <xdr:row>38</xdr:row>
      <xdr:rowOff>378460</xdr:rowOff>
    </xdr:to>
    <xdr:sp macro="" textlink="">
      <xdr:nvSpPr>
        <xdr:cNvPr id="17" name="凡例6">
          <a:extLst>
            <a:ext uri="{FF2B5EF4-FFF2-40B4-BE49-F238E27FC236}">
              <a16:creationId xmlns:a16="http://schemas.microsoft.com/office/drawing/2014/main" id="{00000000-0008-0000-0C00-000011000000}"/>
            </a:ext>
          </a:extLst>
        </xdr:cNvPr>
        <xdr:cNvSpPr/>
      </xdr:nvSpPr>
      <xdr:spPr>
        <a:xfrm>
          <a:off x="584835" y="9957435"/>
          <a:ext cx="507365"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39</xdr:row>
      <xdr:rowOff>89535</xdr:rowOff>
    </xdr:from>
    <xdr:to>
      <xdr:col>1</xdr:col>
      <xdr:colOff>638175</xdr:colOff>
      <xdr:row>39</xdr:row>
      <xdr:rowOff>378460</xdr:rowOff>
    </xdr:to>
    <xdr:sp macro="" textlink="">
      <xdr:nvSpPr>
        <xdr:cNvPr id="18" name="凡例7">
          <a:extLst>
            <a:ext uri="{FF2B5EF4-FFF2-40B4-BE49-F238E27FC236}">
              <a16:creationId xmlns:a16="http://schemas.microsoft.com/office/drawing/2014/main" id="{00000000-0008-0000-0C00-000012000000}"/>
            </a:ext>
          </a:extLst>
        </xdr:cNvPr>
        <xdr:cNvSpPr/>
      </xdr:nvSpPr>
      <xdr:spPr>
        <a:xfrm>
          <a:off x="584835" y="10452735"/>
          <a:ext cx="507365"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40</xdr:row>
      <xdr:rowOff>89535</xdr:rowOff>
    </xdr:from>
    <xdr:to>
      <xdr:col>1</xdr:col>
      <xdr:colOff>638175</xdr:colOff>
      <xdr:row>40</xdr:row>
      <xdr:rowOff>378460</xdr:rowOff>
    </xdr:to>
    <xdr:sp macro="" textlink="">
      <xdr:nvSpPr>
        <xdr:cNvPr id="19" name="凡例8">
          <a:extLst>
            <a:ext uri="{FF2B5EF4-FFF2-40B4-BE49-F238E27FC236}">
              <a16:creationId xmlns:a16="http://schemas.microsoft.com/office/drawing/2014/main" id="{00000000-0008-0000-0C00-000013000000}"/>
            </a:ext>
          </a:extLst>
        </xdr:cNvPr>
        <xdr:cNvSpPr/>
      </xdr:nvSpPr>
      <xdr:spPr>
        <a:xfrm>
          <a:off x="584835" y="10948035"/>
          <a:ext cx="507365"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41</xdr:row>
      <xdr:rowOff>89535</xdr:rowOff>
    </xdr:from>
    <xdr:to>
      <xdr:col>1</xdr:col>
      <xdr:colOff>638175</xdr:colOff>
      <xdr:row>41</xdr:row>
      <xdr:rowOff>378460</xdr:rowOff>
    </xdr:to>
    <xdr:sp macro="" textlink="">
      <xdr:nvSpPr>
        <xdr:cNvPr id="20" name="凡例9">
          <a:extLst>
            <a:ext uri="{FF2B5EF4-FFF2-40B4-BE49-F238E27FC236}">
              <a16:creationId xmlns:a16="http://schemas.microsoft.com/office/drawing/2014/main" id="{00000000-0008-0000-0C00-000014000000}"/>
            </a:ext>
          </a:extLst>
        </xdr:cNvPr>
        <xdr:cNvSpPr/>
      </xdr:nvSpPr>
      <xdr:spPr>
        <a:xfrm>
          <a:off x="584835" y="11443335"/>
          <a:ext cx="507365"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42</xdr:row>
      <xdr:rowOff>89535</xdr:rowOff>
    </xdr:from>
    <xdr:to>
      <xdr:col>1</xdr:col>
      <xdr:colOff>638175</xdr:colOff>
      <xdr:row>42</xdr:row>
      <xdr:rowOff>378460</xdr:rowOff>
    </xdr:to>
    <xdr:sp macro="" textlink="">
      <xdr:nvSpPr>
        <xdr:cNvPr id="21" name="凡例10">
          <a:extLst>
            <a:ext uri="{FF2B5EF4-FFF2-40B4-BE49-F238E27FC236}">
              <a16:creationId xmlns:a16="http://schemas.microsoft.com/office/drawing/2014/main" id="{00000000-0008-0000-0C00-000015000000}"/>
            </a:ext>
          </a:extLst>
        </xdr:cNvPr>
        <xdr:cNvSpPr/>
      </xdr:nvSpPr>
      <xdr:spPr>
        <a:xfrm>
          <a:off x="584835" y="11938635"/>
          <a:ext cx="507365"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O56"/>
  <sheetViews>
    <sheetView showGridLines="0" topLeftCell="A5" zoomScale="70" zoomScaleNormal="70" workbookViewId="0"/>
  </sheetViews>
  <sheetFormatPr defaultColWidth="0" defaultRowHeight="11" zeroHeight="1" x14ac:dyDescent="0.2"/>
  <cols>
    <col min="1" max="11" width="2.08984375" style="38" customWidth="1"/>
    <col min="12" max="12" width="2.26953125" style="38" customWidth="1"/>
    <col min="13" max="17" width="2.36328125" style="38" customWidth="1"/>
    <col min="18" max="119" width="2.08984375" style="38" customWidth="1"/>
    <col min="120" max="120" width="0" style="38" hidden="1" customWidth="1"/>
    <col min="121" max="16384" width="0" style="38" hidden="1"/>
  </cols>
  <sheetData>
    <row r="1" spans="1:119" ht="33" customHeight="1" x14ac:dyDescent="0.2">
      <c r="B1" s="360" t="s">
        <v>131</v>
      </c>
      <c r="C1" s="360"/>
      <c r="D1" s="360"/>
      <c r="E1" s="360"/>
      <c r="F1" s="360"/>
      <c r="G1" s="360"/>
      <c r="H1" s="360"/>
      <c r="I1" s="360"/>
      <c r="J1" s="360"/>
      <c r="K1" s="360"/>
      <c r="L1" s="360"/>
      <c r="M1" s="360"/>
      <c r="N1" s="360"/>
      <c r="O1" s="360"/>
      <c r="P1" s="360"/>
      <c r="Q1" s="360"/>
      <c r="R1" s="360"/>
      <c r="S1" s="360"/>
      <c r="T1" s="360"/>
      <c r="U1" s="360"/>
      <c r="V1" s="360"/>
      <c r="W1" s="360"/>
      <c r="X1" s="360"/>
      <c r="Y1" s="360"/>
      <c r="Z1" s="360"/>
      <c r="AA1" s="360"/>
      <c r="AB1" s="360"/>
      <c r="AC1" s="360"/>
      <c r="AD1" s="360"/>
      <c r="AE1" s="360"/>
      <c r="AF1" s="360"/>
      <c r="AG1" s="360"/>
      <c r="AH1" s="360"/>
      <c r="AI1" s="360"/>
      <c r="AJ1" s="360"/>
      <c r="AK1" s="360"/>
      <c r="AL1" s="360"/>
      <c r="AM1" s="360"/>
      <c r="AN1" s="360"/>
      <c r="AO1" s="360"/>
      <c r="AP1" s="360"/>
      <c r="AQ1" s="360"/>
      <c r="AR1" s="360"/>
      <c r="AS1" s="360"/>
      <c r="AT1" s="360"/>
      <c r="AU1" s="360"/>
      <c r="AV1" s="360"/>
      <c r="AW1" s="360"/>
      <c r="AX1" s="360"/>
      <c r="AY1" s="360"/>
      <c r="AZ1" s="360"/>
      <c r="BA1" s="360"/>
      <c r="BB1" s="360"/>
      <c r="BC1" s="360"/>
      <c r="BD1" s="360"/>
      <c r="BE1" s="360"/>
      <c r="BF1" s="360"/>
      <c r="BG1" s="360"/>
      <c r="BH1" s="360"/>
      <c r="BI1" s="360"/>
      <c r="BJ1" s="360"/>
      <c r="BK1" s="360"/>
      <c r="BL1" s="360"/>
      <c r="BM1" s="360"/>
      <c r="BN1" s="360"/>
      <c r="BO1" s="360"/>
      <c r="BP1" s="360"/>
      <c r="BQ1" s="360"/>
      <c r="BR1" s="360"/>
      <c r="BS1" s="360"/>
      <c r="BT1" s="360"/>
      <c r="BU1" s="360"/>
      <c r="BV1" s="360"/>
      <c r="BW1" s="360"/>
      <c r="BX1" s="360"/>
      <c r="BY1" s="360"/>
      <c r="BZ1" s="360"/>
      <c r="CA1" s="360"/>
      <c r="CB1" s="360"/>
      <c r="CC1" s="360"/>
      <c r="CD1" s="360"/>
      <c r="CE1" s="360"/>
      <c r="CF1" s="360"/>
      <c r="CG1" s="360"/>
      <c r="CH1" s="360"/>
      <c r="CI1" s="360"/>
      <c r="CJ1" s="360"/>
      <c r="CK1" s="360"/>
      <c r="CL1" s="360"/>
      <c r="CM1" s="360"/>
      <c r="CN1" s="360"/>
      <c r="CO1" s="360"/>
      <c r="CP1" s="360"/>
      <c r="CQ1" s="360"/>
      <c r="CR1" s="360"/>
      <c r="CS1" s="360"/>
      <c r="CT1" s="360"/>
      <c r="CU1" s="360"/>
      <c r="CV1" s="360"/>
      <c r="CW1" s="360"/>
      <c r="CX1" s="360"/>
      <c r="CY1" s="360"/>
      <c r="CZ1" s="360"/>
      <c r="DA1" s="360"/>
      <c r="DB1" s="360"/>
      <c r="DC1" s="360"/>
      <c r="DD1" s="360"/>
      <c r="DE1" s="360"/>
      <c r="DF1" s="360"/>
      <c r="DG1" s="360"/>
      <c r="DH1" s="360"/>
      <c r="DI1" s="360"/>
      <c r="DJ1" s="39"/>
      <c r="DK1" s="39"/>
      <c r="DL1" s="39"/>
      <c r="DM1" s="39"/>
      <c r="DN1" s="39"/>
      <c r="DO1" s="39"/>
    </row>
    <row r="2" spans="1:119" ht="23.5" x14ac:dyDescent="0.2">
      <c r="B2" s="40" t="s">
        <v>135</v>
      </c>
      <c r="C2" s="40"/>
      <c r="D2" s="47"/>
    </row>
    <row r="3" spans="1:119" ht="18.75" customHeight="1" x14ac:dyDescent="0.2">
      <c r="A3" s="39"/>
      <c r="B3" s="504" t="s">
        <v>137</v>
      </c>
      <c r="C3" s="505"/>
      <c r="D3" s="505"/>
      <c r="E3" s="506"/>
      <c r="F3" s="506"/>
      <c r="G3" s="506"/>
      <c r="H3" s="506"/>
      <c r="I3" s="506"/>
      <c r="J3" s="506"/>
      <c r="K3" s="506"/>
      <c r="L3" s="506" t="s">
        <v>140</v>
      </c>
      <c r="M3" s="506"/>
      <c r="N3" s="506"/>
      <c r="O3" s="506"/>
      <c r="P3" s="506"/>
      <c r="Q3" s="506"/>
      <c r="R3" s="513"/>
      <c r="S3" s="513"/>
      <c r="T3" s="513"/>
      <c r="U3" s="513"/>
      <c r="V3" s="514"/>
      <c r="W3" s="364" t="s">
        <v>142</v>
      </c>
      <c r="X3" s="365"/>
      <c r="Y3" s="365"/>
      <c r="Z3" s="365"/>
      <c r="AA3" s="365"/>
      <c r="AB3" s="505"/>
      <c r="AC3" s="513" t="s">
        <v>144</v>
      </c>
      <c r="AD3" s="365"/>
      <c r="AE3" s="365"/>
      <c r="AF3" s="365"/>
      <c r="AG3" s="365"/>
      <c r="AH3" s="365"/>
      <c r="AI3" s="365"/>
      <c r="AJ3" s="365"/>
      <c r="AK3" s="365"/>
      <c r="AL3" s="366"/>
      <c r="AM3" s="364" t="s">
        <v>146</v>
      </c>
      <c r="AN3" s="365"/>
      <c r="AO3" s="365"/>
      <c r="AP3" s="365"/>
      <c r="AQ3" s="365"/>
      <c r="AR3" s="365"/>
      <c r="AS3" s="365"/>
      <c r="AT3" s="365"/>
      <c r="AU3" s="365"/>
      <c r="AV3" s="365"/>
      <c r="AW3" s="365"/>
      <c r="AX3" s="366"/>
      <c r="AY3" s="361" t="s">
        <v>5</v>
      </c>
      <c r="AZ3" s="362"/>
      <c r="BA3" s="362"/>
      <c r="BB3" s="362"/>
      <c r="BC3" s="362"/>
      <c r="BD3" s="362"/>
      <c r="BE3" s="362"/>
      <c r="BF3" s="362"/>
      <c r="BG3" s="362"/>
      <c r="BH3" s="362"/>
      <c r="BI3" s="362"/>
      <c r="BJ3" s="362"/>
      <c r="BK3" s="362"/>
      <c r="BL3" s="362"/>
      <c r="BM3" s="363"/>
      <c r="BN3" s="364" t="s">
        <v>150</v>
      </c>
      <c r="BO3" s="365"/>
      <c r="BP3" s="365"/>
      <c r="BQ3" s="365"/>
      <c r="BR3" s="365"/>
      <c r="BS3" s="365"/>
      <c r="BT3" s="365"/>
      <c r="BU3" s="366"/>
      <c r="BV3" s="364" t="s">
        <v>12</v>
      </c>
      <c r="BW3" s="365"/>
      <c r="BX3" s="365"/>
      <c r="BY3" s="365"/>
      <c r="BZ3" s="365"/>
      <c r="CA3" s="365"/>
      <c r="CB3" s="365"/>
      <c r="CC3" s="366"/>
      <c r="CD3" s="361" t="s">
        <v>5</v>
      </c>
      <c r="CE3" s="362"/>
      <c r="CF3" s="362"/>
      <c r="CG3" s="362"/>
      <c r="CH3" s="362"/>
      <c r="CI3" s="362"/>
      <c r="CJ3" s="362"/>
      <c r="CK3" s="362"/>
      <c r="CL3" s="362"/>
      <c r="CM3" s="362"/>
      <c r="CN3" s="362"/>
      <c r="CO3" s="362"/>
      <c r="CP3" s="362"/>
      <c r="CQ3" s="362"/>
      <c r="CR3" s="362"/>
      <c r="CS3" s="363"/>
      <c r="CT3" s="364" t="s">
        <v>151</v>
      </c>
      <c r="CU3" s="365"/>
      <c r="CV3" s="365"/>
      <c r="CW3" s="365"/>
      <c r="CX3" s="365"/>
      <c r="CY3" s="365"/>
      <c r="CZ3" s="365"/>
      <c r="DA3" s="366"/>
      <c r="DB3" s="364" t="s">
        <v>152</v>
      </c>
      <c r="DC3" s="365"/>
      <c r="DD3" s="365"/>
      <c r="DE3" s="365"/>
      <c r="DF3" s="365"/>
      <c r="DG3" s="365"/>
      <c r="DH3" s="365"/>
      <c r="DI3" s="366"/>
    </row>
    <row r="4" spans="1:119" ht="18.75" customHeight="1" x14ac:dyDescent="0.2">
      <c r="A4" s="39"/>
      <c r="B4" s="507"/>
      <c r="C4" s="508"/>
      <c r="D4" s="508"/>
      <c r="E4" s="509"/>
      <c r="F4" s="509"/>
      <c r="G4" s="509"/>
      <c r="H4" s="509"/>
      <c r="I4" s="509"/>
      <c r="J4" s="509"/>
      <c r="K4" s="509"/>
      <c r="L4" s="509"/>
      <c r="M4" s="509"/>
      <c r="N4" s="509"/>
      <c r="O4" s="509"/>
      <c r="P4" s="509"/>
      <c r="Q4" s="509"/>
      <c r="R4" s="515"/>
      <c r="S4" s="515"/>
      <c r="T4" s="515"/>
      <c r="U4" s="515"/>
      <c r="V4" s="516"/>
      <c r="W4" s="519"/>
      <c r="X4" s="498"/>
      <c r="Y4" s="498"/>
      <c r="Z4" s="498"/>
      <c r="AA4" s="498"/>
      <c r="AB4" s="508"/>
      <c r="AC4" s="515"/>
      <c r="AD4" s="498"/>
      <c r="AE4" s="498"/>
      <c r="AF4" s="498"/>
      <c r="AG4" s="498"/>
      <c r="AH4" s="498"/>
      <c r="AI4" s="498"/>
      <c r="AJ4" s="498"/>
      <c r="AK4" s="498"/>
      <c r="AL4" s="522"/>
      <c r="AM4" s="520"/>
      <c r="AN4" s="521"/>
      <c r="AO4" s="521"/>
      <c r="AP4" s="521"/>
      <c r="AQ4" s="521"/>
      <c r="AR4" s="521"/>
      <c r="AS4" s="521"/>
      <c r="AT4" s="521"/>
      <c r="AU4" s="521"/>
      <c r="AV4" s="521"/>
      <c r="AW4" s="521"/>
      <c r="AX4" s="523"/>
      <c r="AY4" s="367" t="s">
        <v>154</v>
      </c>
      <c r="AZ4" s="368"/>
      <c r="BA4" s="368"/>
      <c r="BB4" s="368"/>
      <c r="BC4" s="368"/>
      <c r="BD4" s="368"/>
      <c r="BE4" s="368"/>
      <c r="BF4" s="368"/>
      <c r="BG4" s="368"/>
      <c r="BH4" s="368"/>
      <c r="BI4" s="368"/>
      <c r="BJ4" s="368"/>
      <c r="BK4" s="368"/>
      <c r="BL4" s="368"/>
      <c r="BM4" s="369"/>
      <c r="BN4" s="370">
        <v>27610509</v>
      </c>
      <c r="BO4" s="371"/>
      <c r="BP4" s="371"/>
      <c r="BQ4" s="371"/>
      <c r="BR4" s="371"/>
      <c r="BS4" s="371"/>
      <c r="BT4" s="371"/>
      <c r="BU4" s="372"/>
      <c r="BV4" s="370">
        <v>27113799</v>
      </c>
      <c r="BW4" s="371"/>
      <c r="BX4" s="371"/>
      <c r="BY4" s="371"/>
      <c r="BZ4" s="371"/>
      <c r="CA4" s="371"/>
      <c r="CB4" s="371"/>
      <c r="CC4" s="372"/>
      <c r="CD4" s="373" t="s">
        <v>155</v>
      </c>
      <c r="CE4" s="374"/>
      <c r="CF4" s="374"/>
      <c r="CG4" s="374"/>
      <c r="CH4" s="374"/>
      <c r="CI4" s="374"/>
      <c r="CJ4" s="374"/>
      <c r="CK4" s="374"/>
      <c r="CL4" s="374"/>
      <c r="CM4" s="374"/>
      <c r="CN4" s="374"/>
      <c r="CO4" s="374"/>
      <c r="CP4" s="374"/>
      <c r="CQ4" s="374"/>
      <c r="CR4" s="374"/>
      <c r="CS4" s="375"/>
      <c r="CT4" s="376">
        <v>8.1</v>
      </c>
      <c r="CU4" s="377"/>
      <c r="CV4" s="377"/>
      <c r="CW4" s="377"/>
      <c r="CX4" s="377"/>
      <c r="CY4" s="377"/>
      <c r="CZ4" s="377"/>
      <c r="DA4" s="378"/>
      <c r="DB4" s="376">
        <v>7.7</v>
      </c>
      <c r="DC4" s="377"/>
      <c r="DD4" s="377"/>
      <c r="DE4" s="377"/>
      <c r="DF4" s="377"/>
      <c r="DG4" s="377"/>
      <c r="DH4" s="377"/>
      <c r="DI4" s="378"/>
    </row>
    <row r="5" spans="1:119" ht="18.75" customHeight="1" x14ac:dyDescent="0.2">
      <c r="A5" s="39"/>
      <c r="B5" s="510"/>
      <c r="C5" s="511"/>
      <c r="D5" s="511"/>
      <c r="E5" s="512"/>
      <c r="F5" s="512"/>
      <c r="G5" s="512"/>
      <c r="H5" s="512"/>
      <c r="I5" s="512"/>
      <c r="J5" s="512"/>
      <c r="K5" s="512"/>
      <c r="L5" s="512"/>
      <c r="M5" s="512"/>
      <c r="N5" s="512"/>
      <c r="O5" s="512"/>
      <c r="P5" s="512"/>
      <c r="Q5" s="512"/>
      <c r="R5" s="517"/>
      <c r="S5" s="517"/>
      <c r="T5" s="517"/>
      <c r="U5" s="517"/>
      <c r="V5" s="518"/>
      <c r="W5" s="520"/>
      <c r="X5" s="521"/>
      <c r="Y5" s="521"/>
      <c r="Z5" s="521"/>
      <c r="AA5" s="521"/>
      <c r="AB5" s="511"/>
      <c r="AC5" s="517"/>
      <c r="AD5" s="521"/>
      <c r="AE5" s="521"/>
      <c r="AF5" s="521"/>
      <c r="AG5" s="521"/>
      <c r="AH5" s="521"/>
      <c r="AI5" s="521"/>
      <c r="AJ5" s="521"/>
      <c r="AK5" s="521"/>
      <c r="AL5" s="523"/>
      <c r="AM5" s="379" t="s">
        <v>157</v>
      </c>
      <c r="AN5" s="380"/>
      <c r="AO5" s="380"/>
      <c r="AP5" s="380"/>
      <c r="AQ5" s="380"/>
      <c r="AR5" s="380"/>
      <c r="AS5" s="380"/>
      <c r="AT5" s="381"/>
      <c r="AU5" s="382" t="s">
        <v>68</v>
      </c>
      <c r="AV5" s="383"/>
      <c r="AW5" s="383"/>
      <c r="AX5" s="383"/>
      <c r="AY5" s="384" t="s">
        <v>147</v>
      </c>
      <c r="AZ5" s="385"/>
      <c r="BA5" s="385"/>
      <c r="BB5" s="385"/>
      <c r="BC5" s="385"/>
      <c r="BD5" s="385"/>
      <c r="BE5" s="385"/>
      <c r="BF5" s="385"/>
      <c r="BG5" s="385"/>
      <c r="BH5" s="385"/>
      <c r="BI5" s="385"/>
      <c r="BJ5" s="385"/>
      <c r="BK5" s="385"/>
      <c r="BL5" s="385"/>
      <c r="BM5" s="386"/>
      <c r="BN5" s="387">
        <v>26227145</v>
      </c>
      <c r="BO5" s="388"/>
      <c r="BP5" s="388"/>
      <c r="BQ5" s="388"/>
      <c r="BR5" s="388"/>
      <c r="BS5" s="388"/>
      <c r="BT5" s="388"/>
      <c r="BU5" s="389"/>
      <c r="BV5" s="387">
        <v>25832983</v>
      </c>
      <c r="BW5" s="388"/>
      <c r="BX5" s="388"/>
      <c r="BY5" s="388"/>
      <c r="BZ5" s="388"/>
      <c r="CA5" s="388"/>
      <c r="CB5" s="388"/>
      <c r="CC5" s="389"/>
      <c r="CD5" s="390" t="s">
        <v>159</v>
      </c>
      <c r="CE5" s="391"/>
      <c r="CF5" s="391"/>
      <c r="CG5" s="391"/>
      <c r="CH5" s="391"/>
      <c r="CI5" s="391"/>
      <c r="CJ5" s="391"/>
      <c r="CK5" s="391"/>
      <c r="CL5" s="391"/>
      <c r="CM5" s="391"/>
      <c r="CN5" s="391"/>
      <c r="CO5" s="391"/>
      <c r="CP5" s="391"/>
      <c r="CQ5" s="391"/>
      <c r="CR5" s="391"/>
      <c r="CS5" s="392"/>
      <c r="CT5" s="393">
        <v>94.1</v>
      </c>
      <c r="CU5" s="394"/>
      <c r="CV5" s="394"/>
      <c r="CW5" s="394"/>
      <c r="CX5" s="394"/>
      <c r="CY5" s="394"/>
      <c r="CZ5" s="394"/>
      <c r="DA5" s="395"/>
      <c r="DB5" s="393">
        <v>92</v>
      </c>
      <c r="DC5" s="394"/>
      <c r="DD5" s="394"/>
      <c r="DE5" s="394"/>
      <c r="DF5" s="394"/>
      <c r="DG5" s="394"/>
      <c r="DH5" s="394"/>
      <c r="DI5" s="395"/>
    </row>
    <row r="6" spans="1:119" ht="18.75" customHeight="1" x14ac:dyDescent="0.2">
      <c r="A6" s="39"/>
      <c r="B6" s="524" t="s">
        <v>161</v>
      </c>
      <c r="C6" s="525"/>
      <c r="D6" s="525"/>
      <c r="E6" s="526"/>
      <c r="F6" s="526"/>
      <c r="G6" s="526"/>
      <c r="H6" s="526"/>
      <c r="I6" s="526"/>
      <c r="J6" s="526"/>
      <c r="K6" s="526"/>
      <c r="L6" s="526" t="s">
        <v>163</v>
      </c>
      <c r="M6" s="526"/>
      <c r="N6" s="526"/>
      <c r="O6" s="526"/>
      <c r="P6" s="526"/>
      <c r="Q6" s="526"/>
      <c r="R6" s="530"/>
      <c r="S6" s="530"/>
      <c r="T6" s="530"/>
      <c r="U6" s="530"/>
      <c r="V6" s="531"/>
      <c r="W6" s="534" t="s">
        <v>165</v>
      </c>
      <c r="X6" s="535"/>
      <c r="Y6" s="535"/>
      <c r="Z6" s="535"/>
      <c r="AA6" s="535"/>
      <c r="AB6" s="525"/>
      <c r="AC6" s="538" t="s">
        <v>166</v>
      </c>
      <c r="AD6" s="539"/>
      <c r="AE6" s="539"/>
      <c r="AF6" s="539"/>
      <c r="AG6" s="539"/>
      <c r="AH6" s="539"/>
      <c r="AI6" s="539"/>
      <c r="AJ6" s="539"/>
      <c r="AK6" s="539"/>
      <c r="AL6" s="540"/>
      <c r="AM6" s="379" t="s">
        <v>72</v>
      </c>
      <c r="AN6" s="380"/>
      <c r="AO6" s="380"/>
      <c r="AP6" s="380"/>
      <c r="AQ6" s="380"/>
      <c r="AR6" s="380"/>
      <c r="AS6" s="380"/>
      <c r="AT6" s="381"/>
      <c r="AU6" s="382" t="s">
        <v>68</v>
      </c>
      <c r="AV6" s="383"/>
      <c r="AW6" s="383"/>
      <c r="AX6" s="383"/>
      <c r="AY6" s="384" t="s">
        <v>169</v>
      </c>
      <c r="AZ6" s="385"/>
      <c r="BA6" s="385"/>
      <c r="BB6" s="385"/>
      <c r="BC6" s="385"/>
      <c r="BD6" s="385"/>
      <c r="BE6" s="385"/>
      <c r="BF6" s="385"/>
      <c r="BG6" s="385"/>
      <c r="BH6" s="385"/>
      <c r="BI6" s="385"/>
      <c r="BJ6" s="385"/>
      <c r="BK6" s="385"/>
      <c r="BL6" s="385"/>
      <c r="BM6" s="386"/>
      <c r="BN6" s="387">
        <v>1383364</v>
      </c>
      <c r="BO6" s="388"/>
      <c r="BP6" s="388"/>
      <c r="BQ6" s="388"/>
      <c r="BR6" s="388"/>
      <c r="BS6" s="388"/>
      <c r="BT6" s="388"/>
      <c r="BU6" s="389"/>
      <c r="BV6" s="387">
        <v>1280816</v>
      </c>
      <c r="BW6" s="388"/>
      <c r="BX6" s="388"/>
      <c r="BY6" s="388"/>
      <c r="BZ6" s="388"/>
      <c r="CA6" s="388"/>
      <c r="CB6" s="388"/>
      <c r="CC6" s="389"/>
      <c r="CD6" s="390" t="s">
        <v>173</v>
      </c>
      <c r="CE6" s="391"/>
      <c r="CF6" s="391"/>
      <c r="CG6" s="391"/>
      <c r="CH6" s="391"/>
      <c r="CI6" s="391"/>
      <c r="CJ6" s="391"/>
      <c r="CK6" s="391"/>
      <c r="CL6" s="391"/>
      <c r="CM6" s="391"/>
      <c r="CN6" s="391"/>
      <c r="CO6" s="391"/>
      <c r="CP6" s="391"/>
      <c r="CQ6" s="391"/>
      <c r="CR6" s="391"/>
      <c r="CS6" s="392"/>
      <c r="CT6" s="396">
        <v>95.1</v>
      </c>
      <c r="CU6" s="397"/>
      <c r="CV6" s="397"/>
      <c r="CW6" s="397"/>
      <c r="CX6" s="397"/>
      <c r="CY6" s="397"/>
      <c r="CZ6" s="397"/>
      <c r="DA6" s="398"/>
      <c r="DB6" s="396">
        <v>94.2</v>
      </c>
      <c r="DC6" s="397"/>
      <c r="DD6" s="397"/>
      <c r="DE6" s="397"/>
      <c r="DF6" s="397"/>
      <c r="DG6" s="397"/>
      <c r="DH6" s="397"/>
      <c r="DI6" s="398"/>
    </row>
    <row r="7" spans="1:119" ht="18.75" customHeight="1" x14ac:dyDescent="0.2">
      <c r="A7" s="39"/>
      <c r="B7" s="507"/>
      <c r="C7" s="508"/>
      <c r="D7" s="508"/>
      <c r="E7" s="509"/>
      <c r="F7" s="509"/>
      <c r="G7" s="509"/>
      <c r="H7" s="509"/>
      <c r="I7" s="509"/>
      <c r="J7" s="509"/>
      <c r="K7" s="509"/>
      <c r="L7" s="509"/>
      <c r="M7" s="509"/>
      <c r="N7" s="509"/>
      <c r="O7" s="509"/>
      <c r="P7" s="509"/>
      <c r="Q7" s="509"/>
      <c r="R7" s="515"/>
      <c r="S7" s="515"/>
      <c r="T7" s="515"/>
      <c r="U7" s="515"/>
      <c r="V7" s="516"/>
      <c r="W7" s="519"/>
      <c r="X7" s="498"/>
      <c r="Y7" s="498"/>
      <c r="Z7" s="498"/>
      <c r="AA7" s="498"/>
      <c r="AB7" s="508"/>
      <c r="AC7" s="541"/>
      <c r="AD7" s="497"/>
      <c r="AE7" s="497"/>
      <c r="AF7" s="497"/>
      <c r="AG7" s="497"/>
      <c r="AH7" s="497"/>
      <c r="AI7" s="497"/>
      <c r="AJ7" s="497"/>
      <c r="AK7" s="497"/>
      <c r="AL7" s="542"/>
      <c r="AM7" s="379" t="s">
        <v>174</v>
      </c>
      <c r="AN7" s="380"/>
      <c r="AO7" s="380"/>
      <c r="AP7" s="380"/>
      <c r="AQ7" s="380"/>
      <c r="AR7" s="380"/>
      <c r="AS7" s="380"/>
      <c r="AT7" s="381"/>
      <c r="AU7" s="382" t="s">
        <v>175</v>
      </c>
      <c r="AV7" s="383"/>
      <c r="AW7" s="383"/>
      <c r="AX7" s="383"/>
      <c r="AY7" s="384" t="s">
        <v>177</v>
      </c>
      <c r="AZ7" s="385"/>
      <c r="BA7" s="385"/>
      <c r="BB7" s="385"/>
      <c r="BC7" s="385"/>
      <c r="BD7" s="385"/>
      <c r="BE7" s="385"/>
      <c r="BF7" s="385"/>
      <c r="BG7" s="385"/>
      <c r="BH7" s="385"/>
      <c r="BI7" s="385"/>
      <c r="BJ7" s="385"/>
      <c r="BK7" s="385"/>
      <c r="BL7" s="385"/>
      <c r="BM7" s="386"/>
      <c r="BN7" s="387">
        <v>196869</v>
      </c>
      <c r="BO7" s="388"/>
      <c r="BP7" s="388"/>
      <c r="BQ7" s="388"/>
      <c r="BR7" s="388"/>
      <c r="BS7" s="388"/>
      <c r="BT7" s="388"/>
      <c r="BU7" s="389"/>
      <c r="BV7" s="387">
        <v>178666</v>
      </c>
      <c r="BW7" s="388"/>
      <c r="BX7" s="388"/>
      <c r="BY7" s="388"/>
      <c r="BZ7" s="388"/>
      <c r="CA7" s="388"/>
      <c r="CB7" s="388"/>
      <c r="CC7" s="389"/>
      <c r="CD7" s="390" t="s">
        <v>178</v>
      </c>
      <c r="CE7" s="391"/>
      <c r="CF7" s="391"/>
      <c r="CG7" s="391"/>
      <c r="CH7" s="391"/>
      <c r="CI7" s="391"/>
      <c r="CJ7" s="391"/>
      <c r="CK7" s="391"/>
      <c r="CL7" s="391"/>
      <c r="CM7" s="391"/>
      <c r="CN7" s="391"/>
      <c r="CO7" s="391"/>
      <c r="CP7" s="391"/>
      <c r="CQ7" s="391"/>
      <c r="CR7" s="391"/>
      <c r="CS7" s="392"/>
      <c r="CT7" s="387">
        <v>14632287</v>
      </c>
      <c r="CU7" s="388"/>
      <c r="CV7" s="388"/>
      <c r="CW7" s="388"/>
      <c r="CX7" s="388"/>
      <c r="CY7" s="388"/>
      <c r="CZ7" s="388"/>
      <c r="DA7" s="389"/>
      <c r="DB7" s="387">
        <v>14326003</v>
      </c>
      <c r="DC7" s="388"/>
      <c r="DD7" s="388"/>
      <c r="DE7" s="388"/>
      <c r="DF7" s="388"/>
      <c r="DG7" s="388"/>
      <c r="DH7" s="388"/>
      <c r="DI7" s="389"/>
    </row>
    <row r="8" spans="1:119" ht="18.75" customHeight="1" x14ac:dyDescent="0.2">
      <c r="A8" s="39"/>
      <c r="B8" s="527"/>
      <c r="C8" s="528"/>
      <c r="D8" s="528"/>
      <c r="E8" s="529"/>
      <c r="F8" s="529"/>
      <c r="G8" s="529"/>
      <c r="H8" s="529"/>
      <c r="I8" s="529"/>
      <c r="J8" s="529"/>
      <c r="K8" s="529"/>
      <c r="L8" s="529"/>
      <c r="M8" s="529"/>
      <c r="N8" s="529"/>
      <c r="O8" s="529"/>
      <c r="P8" s="529"/>
      <c r="Q8" s="529"/>
      <c r="R8" s="532"/>
      <c r="S8" s="532"/>
      <c r="T8" s="532"/>
      <c r="U8" s="532"/>
      <c r="V8" s="533"/>
      <c r="W8" s="536"/>
      <c r="X8" s="537"/>
      <c r="Y8" s="537"/>
      <c r="Z8" s="537"/>
      <c r="AA8" s="537"/>
      <c r="AB8" s="528"/>
      <c r="AC8" s="543"/>
      <c r="AD8" s="544"/>
      <c r="AE8" s="544"/>
      <c r="AF8" s="544"/>
      <c r="AG8" s="544"/>
      <c r="AH8" s="544"/>
      <c r="AI8" s="544"/>
      <c r="AJ8" s="544"/>
      <c r="AK8" s="544"/>
      <c r="AL8" s="545"/>
      <c r="AM8" s="379" t="s">
        <v>180</v>
      </c>
      <c r="AN8" s="380"/>
      <c r="AO8" s="380"/>
      <c r="AP8" s="380"/>
      <c r="AQ8" s="380"/>
      <c r="AR8" s="380"/>
      <c r="AS8" s="380"/>
      <c r="AT8" s="381"/>
      <c r="AU8" s="382" t="s">
        <v>68</v>
      </c>
      <c r="AV8" s="383"/>
      <c r="AW8" s="383"/>
      <c r="AX8" s="383"/>
      <c r="AY8" s="384" t="s">
        <v>182</v>
      </c>
      <c r="AZ8" s="385"/>
      <c r="BA8" s="385"/>
      <c r="BB8" s="385"/>
      <c r="BC8" s="385"/>
      <c r="BD8" s="385"/>
      <c r="BE8" s="385"/>
      <c r="BF8" s="385"/>
      <c r="BG8" s="385"/>
      <c r="BH8" s="385"/>
      <c r="BI8" s="385"/>
      <c r="BJ8" s="385"/>
      <c r="BK8" s="385"/>
      <c r="BL8" s="385"/>
      <c r="BM8" s="386"/>
      <c r="BN8" s="387">
        <v>1186495</v>
      </c>
      <c r="BO8" s="388"/>
      <c r="BP8" s="388"/>
      <c r="BQ8" s="388"/>
      <c r="BR8" s="388"/>
      <c r="BS8" s="388"/>
      <c r="BT8" s="388"/>
      <c r="BU8" s="389"/>
      <c r="BV8" s="387">
        <v>1102150</v>
      </c>
      <c r="BW8" s="388"/>
      <c r="BX8" s="388"/>
      <c r="BY8" s="388"/>
      <c r="BZ8" s="388"/>
      <c r="CA8" s="388"/>
      <c r="CB8" s="388"/>
      <c r="CC8" s="389"/>
      <c r="CD8" s="390" t="s">
        <v>183</v>
      </c>
      <c r="CE8" s="391"/>
      <c r="CF8" s="391"/>
      <c r="CG8" s="391"/>
      <c r="CH8" s="391"/>
      <c r="CI8" s="391"/>
      <c r="CJ8" s="391"/>
      <c r="CK8" s="391"/>
      <c r="CL8" s="391"/>
      <c r="CM8" s="391"/>
      <c r="CN8" s="391"/>
      <c r="CO8" s="391"/>
      <c r="CP8" s="391"/>
      <c r="CQ8" s="391"/>
      <c r="CR8" s="391"/>
      <c r="CS8" s="392"/>
      <c r="CT8" s="399">
        <v>0.79</v>
      </c>
      <c r="CU8" s="400"/>
      <c r="CV8" s="400"/>
      <c r="CW8" s="400"/>
      <c r="CX8" s="400"/>
      <c r="CY8" s="400"/>
      <c r="CZ8" s="400"/>
      <c r="DA8" s="401"/>
      <c r="DB8" s="399">
        <v>0.82</v>
      </c>
      <c r="DC8" s="400"/>
      <c r="DD8" s="400"/>
      <c r="DE8" s="400"/>
      <c r="DF8" s="400"/>
      <c r="DG8" s="400"/>
      <c r="DH8" s="400"/>
      <c r="DI8" s="401"/>
    </row>
    <row r="9" spans="1:119" ht="18.75" customHeight="1" x14ac:dyDescent="0.2">
      <c r="A9" s="39"/>
      <c r="B9" s="361" t="s">
        <v>19</v>
      </c>
      <c r="C9" s="362"/>
      <c r="D9" s="362"/>
      <c r="E9" s="362"/>
      <c r="F9" s="362"/>
      <c r="G9" s="362"/>
      <c r="H9" s="362"/>
      <c r="I9" s="362"/>
      <c r="J9" s="362"/>
      <c r="K9" s="459"/>
      <c r="L9" s="402" t="s">
        <v>10</v>
      </c>
      <c r="M9" s="403"/>
      <c r="N9" s="403"/>
      <c r="O9" s="403"/>
      <c r="P9" s="403"/>
      <c r="Q9" s="404"/>
      <c r="R9" s="405">
        <v>71979</v>
      </c>
      <c r="S9" s="406"/>
      <c r="T9" s="406"/>
      <c r="U9" s="406"/>
      <c r="V9" s="407"/>
      <c r="W9" s="364" t="s">
        <v>184</v>
      </c>
      <c r="X9" s="365"/>
      <c r="Y9" s="365"/>
      <c r="Z9" s="365"/>
      <c r="AA9" s="365"/>
      <c r="AB9" s="365"/>
      <c r="AC9" s="365"/>
      <c r="AD9" s="365"/>
      <c r="AE9" s="365"/>
      <c r="AF9" s="365"/>
      <c r="AG9" s="365"/>
      <c r="AH9" s="365"/>
      <c r="AI9" s="365"/>
      <c r="AJ9" s="365"/>
      <c r="AK9" s="365"/>
      <c r="AL9" s="366"/>
      <c r="AM9" s="379" t="s">
        <v>186</v>
      </c>
      <c r="AN9" s="380"/>
      <c r="AO9" s="380"/>
      <c r="AP9" s="380"/>
      <c r="AQ9" s="380"/>
      <c r="AR9" s="380"/>
      <c r="AS9" s="380"/>
      <c r="AT9" s="381"/>
      <c r="AU9" s="382" t="s">
        <v>68</v>
      </c>
      <c r="AV9" s="383"/>
      <c r="AW9" s="383"/>
      <c r="AX9" s="383"/>
      <c r="AY9" s="384" t="s">
        <v>70</v>
      </c>
      <c r="AZ9" s="385"/>
      <c r="BA9" s="385"/>
      <c r="BB9" s="385"/>
      <c r="BC9" s="385"/>
      <c r="BD9" s="385"/>
      <c r="BE9" s="385"/>
      <c r="BF9" s="385"/>
      <c r="BG9" s="385"/>
      <c r="BH9" s="385"/>
      <c r="BI9" s="385"/>
      <c r="BJ9" s="385"/>
      <c r="BK9" s="385"/>
      <c r="BL9" s="385"/>
      <c r="BM9" s="386"/>
      <c r="BN9" s="387">
        <v>84345</v>
      </c>
      <c r="BO9" s="388"/>
      <c r="BP9" s="388"/>
      <c r="BQ9" s="388"/>
      <c r="BR9" s="388"/>
      <c r="BS9" s="388"/>
      <c r="BT9" s="388"/>
      <c r="BU9" s="389"/>
      <c r="BV9" s="387">
        <v>-56352</v>
      </c>
      <c r="BW9" s="388"/>
      <c r="BX9" s="388"/>
      <c r="BY9" s="388"/>
      <c r="BZ9" s="388"/>
      <c r="CA9" s="388"/>
      <c r="CB9" s="388"/>
      <c r="CC9" s="389"/>
      <c r="CD9" s="390" t="s">
        <v>66</v>
      </c>
      <c r="CE9" s="391"/>
      <c r="CF9" s="391"/>
      <c r="CG9" s="391"/>
      <c r="CH9" s="391"/>
      <c r="CI9" s="391"/>
      <c r="CJ9" s="391"/>
      <c r="CK9" s="391"/>
      <c r="CL9" s="391"/>
      <c r="CM9" s="391"/>
      <c r="CN9" s="391"/>
      <c r="CO9" s="391"/>
      <c r="CP9" s="391"/>
      <c r="CQ9" s="391"/>
      <c r="CR9" s="391"/>
      <c r="CS9" s="392"/>
      <c r="CT9" s="393">
        <v>11.2</v>
      </c>
      <c r="CU9" s="394"/>
      <c r="CV9" s="394"/>
      <c r="CW9" s="394"/>
      <c r="CX9" s="394"/>
      <c r="CY9" s="394"/>
      <c r="CZ9" s="394"/>
      <c r="DA9" s="395"/>
      <c r="DB9" s="393">
        <v>10.9</v>
      </c>
      <c r="DC9" s="394"/>
      <c r="DD9" s="394"/>
      <c r="DE9" s="394"/>
      <c r="DF9" s="394"/>
      <c r="DG9" s="394"/>
      <c r="DH9" s="394"/>
      <c r="DI9" s="395"/>
    </row>
    <row r="10" spans="1:119" ht="18.75" customHeight="1" x14ac:dyDescent="0.2">
      <c r="A10" s="39"/>
      <c r="B10" s="361"/>
      <c r="C10" s="362"/>
      <c r="D10" s="362"/>
      <c r="E10" s="362"/>
      <c r="F10" s="362"/>
      <c r="G10" s="362"/>
      <c r="H10" s="362"/>
      <c r="I10" s="362"/>
      <c r="J10" s="362"/>
      <c r="K10" s="459"/>
      <c r="L10" s="408" t="s">
        <v>188</v>
      </c>
      <c r="M10" s="380"/>
      <c r="N10" s="380"/>
      <c r="O10" s="380"/>
      <c r="P10" s="380"/>
      <c r="Q10" s="381"/>
      <c r="R10" s="409">
        <v>69738</v>
      </c>
      <c r="S10" s="410"/>
      <c r="T10" s="410"/>
      <c r="U10" s="410"/>
      <c r="V10" s="411"/>
      <c r="W10" s="519"/>
      <c r="X10" s="498"/>
      <c r="Y10" s="498"/>
      <c r="Z10" s="498"/>
      <c r="AA10" s="498"/>
      <c r="AB10" s="498"/>
      <c r="AC10" s="498"/>
      <c r="AD10" s="498"/>
      <c r="AE10" s="498"/>
      <c r="AF10" s="498"/>
      <c r="AG10" s="498"/>
      <c r="AH10" s="498"/>
      <c r="AI10" s="498"/>
      <c r="AJ10" s="498"/>
      <c r="AK10" s="498"/>
      <c r="AL10" s="522"/>
      <c r="AM10" s="379" t="s">
        <v>190</v>
      </c>
      <c r="AN10" s="380"/>
      <c r="AO10" s="380"/>
      <c r="AP10" s="380"/>
      <c r="AQ10" s="380"/>
      <c r="AR10" s="380"/>
      <c r="AS10" s="380"/>
      <c r="AT10" s="381"/>
      <c r="AU10" s="382" t="s">
        <v>68</v>
      </c>
      <c r="AV10" s="383"/>
      <c r="AW10" s="383"/>
      <c r="AX10" s="383"/>
      <c r="AY10" s="384" t="s">
        <v>192</v>
      </c>
      <c r="AZ10" s="385"/>
      <c r="BA10" s="385"/>
      <c r="BB10" s="385"/>
      <c r="BC10" s="385"/>
      <c r="BD10" s="385"/>
      <c r="BE10" s="385"/>
      <c r="BF10" s="385"/>
      <c r="BG10" s="385"/>
      <c r="BH10" s="385"/>
      <c r="BI10" s="385"/>
      <c r="BJ10" s="385"/>
      <c r="BK10" s="385"/>
      <c r="BL10" s="385"/>
      <c r="BM10" s="386"/>
      <c r="BN10" s="387">
        <v>50</v>
      </c>
      <c r="BO10" s="388"/>
      <c r="BP10" s="388"/>
      <c r="BQ10" s="388"/>
      <c r="BR10" s="388"/>
      <c r="BS10" s="388"/>
      <c r="BT10" s="388"/>
      <c r="BU10" s="389"/>
      <c r="BV10" s="387">
        <v>10</v>
      </c>
      <c r="BW10" s="388"/>
      <c r="BX10" s="388"/>
      <c r="BY10" s="388"/>
      <c r="BZ10" s="388"/>
      <c r="CA10" s="388"/>
      <c r="CB10" s="388"/>
      <c r="CC10" s="389"/>
      <c r="CD10" s="59" t="s">
        <v>193</v>
      </c>
      <c r="CE10" s="60"/>
      <c r="CF10" s="60"/>
      <c r="CG10" s="60"/>
      <c r="CH10" s="60"/>
      <c r="CI10" s="60"/>
      <c r="CJ10" s="60"/>
      <c r="CK10" s="60"/>
      <c r="CL10" s="60"/>
      <c r="CM10" s="60"/>
      <c r="CN10" s="60"/>
      <c r="CO10" s="60"/>
      <c r="CP10" s="60"/>
      <c r="CQ10" s="60"/>
      <c r="CR10" s="60"/>
      <c r="CS10" s="62"/>
      <c r="CT10" s="64"/>
      <c r="CU10" s="67"/>
      <c r="CV10" s="67"/>
      <c r="CW10" s="67"/>
      <c r="CX10" s="67"/>
      <c r="CY10" s="67"/>
      <c r="CZ10" s="67"/>
      <c r="DA10" s="70"/>
      <c r="DB10" s="64"/>
      <c r="DC10" s="67"/>
      <c r="DD10" s="67"/>
      <c r="DE10" s="67"/>
      <c r="DF10" s="67"/>
      <c r="DG10" s="67"/>
      <c r="DH10" s="67"/>
      <c r="DI10" s="70"/>
    </row>
    <row r="11" spans="1:119" ht="18.75" customHeight="1" x14ac:dyDescent="0.2">
      <c r="A11" s="39"/>
      <c r="B11" s="361"/>
      <c r="C11" s="362"/>
      <c r="D11" s="362"/>
      <c r="E11" s="362"/>
      <c r="F11" s="362"/>
      <c r="G11" s="362"/>
      <c r="H11" s="362"/>
      <c r="I11" s="362"/>
      <c r="J11" s="362"/>
      <c r="K11" s="459"/>
      <c r="L11" s="412" t="s">
        <v>195</v>
      </c>
      <c r="M11" s="413"/>
      <c r="N11" s="413"/>
      <c r="O11" s="413"/>
      <c r="P11" s="413"/>
      <c r="Q11" s="414"/>
      <c r="R11" s="415" t="s">
        <v>197</v>
      </c>
      <c r="S11" s="416"/>
      <c r="T11" s="416"/>
      <c r="U11" s="416"/>
      <c r="V11" s="417"/>
      <c r="W11" s="519"/>
      <c r="X11" s="498"/>
      <c r="Y11" s="498"/>
      <c r="Z11" s="498"/>
      <c r="AA11" s="498"/>
      <c r="AB11" s="498"/>
      <c r="AC11" s="498"/>
      <c r="AD11" s="498"/>
      <c r="AE11" s="498"/>
      <c r="AF11" s="498"/>
      <c r="AG11" s="498"/>
      <c r="AH11" s="498"/>
      <c r="AI11" s="498"/>
      <c r="AJ11" s="498"/>
      <c r="AK11" s="498"/>
      <c r="AL11" s="522"/>
      <c r="AM11" s="379" t="s">
        <v>64</v>
      </c>
      <c r="AN11" s="380"/>
      <c r="AO11" s="380"/>
      <c r="AP11" s="380"/>
      <c r="AQ11" s="380"/>
      <c r="AR11" s="380"/>
      <c r="AS11" s="380"/>
      <c r="AT11" s="381"/>
      <c r="AU11" s="382" t="s">
        <v>68</v>
      </c>
      <c r="AV11" s="383"/>
      <c r="AW11" s="383"/>
      <c r="AX11" s="383"/>
      <c r="AY11" s="384" t="s">
        <v>198</v>
      </c>
      <c r="AZ11" s="385"/>
      <c r="BA11" s="385"/>
      <c r="BB11" s="385"/>
      <c r="BC11" s="385"/>
      <c r="BD11" s="385"/>
      <c r="BE11" s="385"/>
      <c r="BF11" s="385"/>
      <c r="BG11" s="385"/>
      <c r="BH11" s="385"/>
      <c r="BI11" s="385"/>
      <c r="BJ11" s="385"/>
      <c r="BK11" s="385"/>
      <c r="BL11" s="385"/>
      <c r="BM11" s="386"/>
      <c r="BN11" s="387">
        <v>0</v>
      </c>
      <c r="BO11" s="388"/>
      <c r="BP11" s="388"/>
      <c r="BQ11" s="388"/>
      <c r="BR11" s="388"/>
      <c r="BS11" s="388"/>
      <c r="BT11" s="388"/>
      <c r="BU11" s="389"/>
      <c r="BV11" s="387">
        <v>0</v>
      </c>
      <c r="BW11" s="388"/>
      <c r="BX11" s="388"/>
      <c r="BY11" s="388"/>
      <c r="BZ11" s="388"/>
      <c r="CA11" s="388"/>
      <c r="CB11" s="388"/>
      <c r="CC11" s="389"/>
      <c r="CD11" s="390" t="s">
        <v>145</v>
      </c>
      <c r="CE11" s="391"/>
      <c r="CF11" s="391"/>
      <c r="CG11" s="391"/>
      <c r="CH11" s="391"/>
      <c r="CI11" s="391"/>
      <c r="CJ11" s="391"/>
      <c r="CK11" s="391"/>
      <c r="CL11" s="391"/>
      <c r="CM11" s="391"/>
      <c r="CN11" s="391"/>
      <c r="CO11" s="391"/>
      <c r="CP11" s="391"/>
      <c r="CQ11" s="391"/>
      <c r="CR11" s="391"/>
      <c r="CS11" s="392"/>
      <c r="CT11" s="399" t="s">
        <v>201</v>
      </c>
      <c r="CU11" s="400"/>
      <c r="CV11" s="400"/>
      <c r="CW11" s="400"/>
      <c r="CX11" s="400"/>
      <c r="CY11" s="400"/>
      <c r="CZ11" s="400"/>
      <c r="DA11" s="401"/>
      <c r="DB11" s="399" t="s">
        <v>201</v>
      </c>
      <c r="DC11" s="400"/>
      <c r="DD11" s="400"/>
      <c r="DE11" s="400"/>
      <c r="DF11" s="400"/>
      <c r="DG11" s="400"/>
      <c r="DH11" s="400"/>
      <c r="DI11" s="401"/>
    </row>
    <row r="12" spans="1:119" ht="18.75" customHeight="1" x14ac:dyDescent="0.2">
      <c r="A12" s="39"/>
      <c r="B12" s="546" t="s">
        <v>202</v>
      </c>
      <c r="C12" s="547"/>
      <c r="D12" s="547"/>
      <c r="E12" s="547"/>
      <c r="F12" s="547"/>
      <c r="G12" s="547"/>
      <c r="H12" s="547"/>
      <c r="I12" s="547"/>
      <c r="J12" s="547"/>
      <c r="K12" s="548"/>
      <c r="L12" s="418" t="s">
        <v>204</v>
      </c>
      <c r="M12" s="419"/>
      <c r="N12" s="419"/>
      <c r="O12" s="419"/>
      <c r="P12" s="419"/>
      <c r="Q12" s="420"/>
      <c r="R12" s="421">
        <v>72678</v>
      </c>
      <c r="S12" s="422"/>
      <c r="T12" s="422"/>
      <c r="U12" s="422"/>
      <c r="V12" s="423"/>
      <c r="W12" s="424" t="s">
        <v>5</v>
      </c>
      <c r="X12" s="383"/>
      <c r="Y12" s="383"/>
      <c r="Z12" s="383"/>
      <c r="AA12" s="383"/>
      <c r="AB12" s="425"/>
      <c r="AC12" s="426" t="s">
        <v>109</v>
      </c>
      <c r="AD12" s="427"/>
      <c r="AE12" s="427"/>
      <c r="AF12" s="427"/>
      <c r="AG12" s="428"/>
      <c r="AH12" s="426" t="s">
        <v>205</v>
      </c>
      <c r="AI12" s="427"/>
      <c r="AJ12" s="427"/>
      <c r="AK12" s="427"/>
      <c r="AL12" s="429"/>
      <c r="AM12" s="379" t="s">
        <v>207</v>
      </c>
      <c r="AN12" s="380"/>
      <c r="AO12" s="380"/>
      <c r="AP12" s="380"/>
      <c r="AQ12" s="380"/>
      <c r="AR12" s="380"/>
      <c r="AS12" s="380"/>
      <c r="AT12" s="381"/>
      <c r="AU12" s="382" t="s">
        <v>68</v>
      </c>
      <c r="AV12" s="383"/>
      <c r="AW12" s="383"/>
      <c r="AX12" s="383"/>
      <c r="AY12" s="384" t="s">
        <v>209</v>
      </c>
      <c r="AZ12" s="385"/>
      <c r="BA12" s="385"/>
      <c r="BB12" s="385"/>
      <c r="BC12" s="385"/>
      <c r="BD12" s="385"/>
      <c r="BE12" s="385"/>
      <c r="BF12" s="385"/>
      <c r="BG12" s="385"/>
      <c r="BH12" s="385"/>
      <c r="BI12" s="385"/>
      <c r="BJ12" s="385"/>
      <c r="BK12" s="385"/>
      <c r="BL12" s="385"/>
      <c r="BM12" s="386"/>
      <c r="BN12" s="387">
        <v>144315</v>
      </c>
      <c r="BO12" s="388"/>
      <c r="BP12" s="388"/>
      <c r="BQ12" s="388"/>
      <c r="BR12" s="388"/>
      <c r="BS12" s="388"/>
      <c r="BT12" s="388"/>
      <c r="BU12" s="389"/>
      <c r="BV12" s="387">
        <v>406657</v>
      </c>
      <c r="BW12" s="388"/>
      <c r="BX12" s="388"/>
      <c r="BY12" s="388"/>
      <c r="BZ12" s="388"/>
      <c r="CA12" s="388"/>
      <c r="CB12" s="388"/>
      <c r="CC12" s="389"/>
      <c r="CD12" s="390" t="s">
        <v>211</v>
      </c>
      <c r="CE12" s="391"/>
      <c r="CF12" s="391"/>
      <c r="CG12" s="391"/>
      <c r="CH12" s="391"/>
      <c r="CI12" s="391"/>
      <c r="CJ12" s="391"/>
      <c r="CK12" s="391"/>
      <c r="CL12" s="391"/>
      <c r="CM12" s="391"/>
      <c r="CN12" s="391"/>
      <c r="CO12" s="391"/>
      <c r="CP12" s="391"/>
      <c r="CQ12" s="391"/>
      <c r="CR12" s="391"/>
      <c r="CS12" s="392"/>
      <c r="CT12" s="399" t="s">
        <v>201</v>
      </c>
      <c r="CU12" s="400"/>
      <c r="CV12" s="400"/>
      <c r="CW12" s="400"/>
      <c r="CX12" s="400"/>
      <c r="CY12" s="400"/>
      <c r="CZ12" s="400"/>
      <c r="DA12" s="401"/>
      <c r="DB12" s="399" t="s">
        <v>201</v>
      </c>
      <c r="DC12" s="400"/>
      <c r="DD12" s="400"/>
      <c r="DE12" s="400"/>
      <c r="DF12" s="400"/>
      <c r="DG12" s="400"/>
      <c r="DH12" s="400"/>
      <c r="DI12" s="401"/>
    </row>
    <row r="13" spans="1:119" ht="18.75" customHeight="1" x14ac:dyDescent="0.2">
      <c r="A13" s="39"/>
      <c r="B13" s="549"/>
      <c r="C13" s="550"/>
      <c r="D13" s="550"/>
      <c r="E13" s="550"/>
      <c r="F13" s="550"/>
      <c r="G13" s="550"/>
      <c r="H13" s="550"/>
      <c r="I13" s="550"/>
      <c r="J13" s="550"/>
      <c r="K13" s="551"/>
      <c r="L13" s="51"/>
      <c r="M13" s="430" t="s">
        <v>212</v>
      </c>
      <c r="N13" s="431"/>
      <c r="O13" s="431"/>
      <c r="P13" s="431"/>
      <c r="Q13" s="432"/>
      <c r="R13" s="433">
        <v>70592</v>
      </c>
      <c r="S13" s="434"/>
      <c r="T13" s="434"/>
      <c r="U13" s="434"/>
      <c r="V13" s="435"/>
      <c r="W13" s="534" t="s">
        <v>214</v>
      </c>
      <c r="X13" s="535"/>
      <c r="Y13" s="535"/>
      <c r="Z13" s="535"/>
      <c r="AA13" s="535"/>
      <c r="AB13" s="525"/>
      <c r="AC13" s="409">
        <v>467</v>
      </c>
      <c r="AD13" s="410"/>
      <c r="AE13" s="410"/>
      <c r="AF13" s="410"/>
      <c r="AG13" s="436"/>
      <c r="AH13" s="409">
        <v>584</v>
      </c>
      <c r="AI13" s="410"/>
      <c r="AJ13" s="410"/>
      <c r="AK13" s="410"/>
      <c r="AL13" s="411"/>
      <c r="AM13" s="379" t="s">
        <v>215</v>
      </c>
      <c r="AN13" s="380"/>
      <c r="AO13" s="380"/>
      <c r="AP13" s="380"/>
      <c r="AQ13" s="380"/>
      <c r="AR13" s="380"/>
      <c r="AS13" s="380"/>
      <c r="AT13" s="381"/>
      <c r="AU13" s="382" t="s">
        <v>175</v>
      </c>
      <c r="AV13" s="383"/>
      <c r="AW13" s="383"/>
      <c r="AX13" s="383"/>
      <c r="AY13" s="384" t="s">
        <v>217</v>
      </c>
      <c r="AZ13" s="385"/>
      <c r="BA13" s="385"/>
      <c r="BB13" s="385"/>
      <c r="BC13" s="385"/>
      <c r="BD13" s="385"/>
      <c r="BE13" s="385"/>
      <c r="BF13" s="385"/>
      <c r="BG13" s="385"/>
      <c r="BH13" s="385"/>
      <c r="BI13" s="385"/>
      <c r="BJ13" s="385"/>
      <c r="BK13" s="385"/>
      <c r="BL13" s="385"/>
      <c r="BM13" s="386"/>
      <c r="BN13" s="387">
        <v>-59920</v>
      </c>
      <c r="BO13" s="388"/>
      <c r="BP13" s="388"/>
      <c r="BQ13" s="388"/>
      <c r="BR13" s="388"/>
      <c r="BS13" s="388"/>
      <c r="BT13" s="388"/>
      <c r="BU13" s="389"/>
      <c r="BV13" s="387">
        <v>-462999</v>
      </c>
      <c r="BW13" s="388"/>
      <c r="BX13" s="388"/>
      <c r="BY13" s="388"/>
      <c r="BZ13" s="388"/>
      <c r="CA13" s="388"/>
      <c r="CB13" s="388"/>
      <c r="CC13" s="389"/>
      <c r="CD13" s="390" t="s">
        <v>220</v>
      </c>
      <c r="CE13" s="391"/>
      <c r="CF13" s="391"/>
      <c r="CG13" s="391"/>
      <c r="CH13" s="391"/>
      <c r="CI13" s="391"/>
      <c r="CJ13" s="391"/>
      <c r="CK13" s="391"/>
      <c r="CL13" s="391"/>
      <c r="CM13" s="391"/>
      <c r="CN13" s="391"/>
      <c r="CO13" s="391"/>
      <c r="CP13" s="391"/>
      <c r="CQ13" s="391"/>
      <c r="CR13" s="391"/>
      <c r="CS13" s="392"/>
      <c r="CT13" s="393">
        <v>6.3</v>
      </c>
      <c r="CU13" s="394"/>
      <c r="CV13" s="394"/>
      <c r="CW13" s="394"/>
      <c r="CX13" s="394"/>
      <c r="CY13" s="394"/>
      <c r="CZ13" s="394"/>
      <c r="DA13" s="395"/>
      <c r="DB13" s="393">
        <v>6.6</v>
      </c>
      <c r="DC13" s="394"/>
      <c r="DD13" s="394"/>
      <c r="DE13" s="394"/>
      <c r="DF13" s="394"/>
      <c r="DG13" s="394"/>
      <c r="DH13" s="394"/>
      <c r="DI13" s="395"/>
    </row>
    <row r="14" spans="1:119" ht="18.75" customHeight="1" x14ac:dyDescent="0.2">
      <c r="A14" s="39"/>
      <c r="B14" s="549"/>
      <c r="C14" s="550"/>
      <c r="D14" s="550"/>
      <c r="E14" s="550"/>
      <c r="F14" s="550"/>
      <c r="G14" s="550"/>
      <c r="H14" s="550"/>
      <c r="I14" s="550"/>
      <c r="J14" s="550"/>
      <c r="K14" s="551"/>
      <c r="L14" s="437" t="s">
        <v>221</v>
      </c>
      <c r="M14" s="438"/>
      <c r="N14" s="438"/>
      <c r="O14" s="438"/>
      <c r="P14" s="438"/>
      <c r="Q14" s="439"/>
      <c r="R14" s="433">
        <v>73001</v>
      </c>
      <c r="S14" s="434"/>
      <c r="T14" s="434"/>
      <c r="U14" s="434"/>
      <c r="V14" s="435"/>
      <c r="W14" s="520"/>
      <c r="X14" s="521"/>
      <c r="Y14" s="521"/>
      <c r="Z14" s="521"/>
      <c r="AA14" s="521"/>
      <c r="AB14" s="511"/>
      <c r="AC14" s="440">
        <v>1.4</v>
      </c>
      <c r="AD14" s="441"/>
      <c r="AE14" s="441"/>
      <c r="AF14" s="441"/>
      <c r="AG14" s="442"/>
      <c r="AH14" s="440">
        <v>1.8</v>
      </c>
      <c r="AI14" s="441"/>
      <c r="AJ14" s="441"/>
      <c r="AK14" s="441"/>
      <c r="AL14" s="443"/>
      <c r="AM14" s="379"/>
      <c r="AN14" s="380"/>
      <c r="AO14" s="380"/>
      <c r="AP14" s="380"/>
      <c r="AQ14" s="380"/>
      <c r="AR14" s="380"/>
      <c r="AS14" s="380"/>
      <c r="AT14" s="381"/>
      <c r="AU14" s="382"/>
      <c r="AV14" s="383"/>
      <c r="AW14" s="383"/>
      <c r="AX14" s="383"/>
      <c r="AY14" s="384"/>
      <c r="AZ14" s="385"/>
      <c r="BA14" s="385"/>
      <c r="BB14" s="385"/>
      <c r="BC14" s="385"/>
      <c r="BD14" s="385"/>
      <c r="BE14" s="385"/>
      <c r="BF14" s="385"/>
      <c r="BG14" s="385"/>
      <c r="BH14" s="385"/>
      <c r="BI14" s="385"/>
      <c r="BJ14" s="385"/>
      <c r="BK14" s="385"/>
      <c r="BL14" s="385"/>
      <c r="BM14" s="386"/>
      <c r="BN14" s="387"/>
      <c r="BO14" s="388"/>
      <c r="BP14" s="388"/>
      <c r="BQ14" s="388"/>
      <c r="BR14" s="388"/>
      <c r="BS14" s="388"/>
      <c r="BT14" s="388"/>
      <c r="BU14" s="389"/>
      <c r="BV14" s="387"/>
      <c r="BW14" s="388"/>
      <c r="BX14" s="388"/>
      <c r="BY14" s="388"/>
      <c r="BZ14" s="388"/>
      <c r="CA14" s="388"/>
      <c r="CB14" s="388"/>
      <c r="CC14" s="389"/>
      <c r="CD14" s="444" t="s">
        <v>223</v>
      </c>
      <c r="CE14" s="445"/>
      <c r="CF14" s="445"/>
      <c r="CG14" s="445"/>
      <c r="CH14" s="445"/>
      <c r="CI14" s="445"/>
      <c r="CJ14" s="445"/>
      <c r="CK14" s="445"/>
      <c r="CL14" s="445"/>
      <c r="CM14" s="445"/>
      <c r="CN14" s="445"/>
      <c r="CO14" s="445"/>
      <c r="CP14" s="445"/>
      <c r="CQ14" s="445"/>
      <c r="CR14" s="445"/>
      <c r="CS14" s="446"/>
      <c r="CT14" s="447" t="s">
        <v>201</v>
      </c>
      <c r="CU14" s="448"/>
      <c r="CV14" s="448"/>
      <c r="CW14" s="448"/>
      <c r="CX14" s="448"/>
      <c r="CY14" s="448"/>
      <c r="CZ14" s="448"/>
      <c r="DA14" s="449"/>
      <c r="DB14" s="447" t="s">
        <v>201</v>
      </c>
      <c r="DC14" s="448"/>
      <c r="DD14" s="448"/>
      <c r="DE14" s="448"/>
      <c r="DF14" s="448"/>
      <c r="DG14" s="448"/>
      <c r="DH14" s="448"/>
      <c r="DI14" s="449"/>
    </row>
    <row r="15" spans="1:119" ht="18.75" customHeight="1" x14ac:dyDescent="0.2">
      <c r="A15" s="39"/>
      <c r="B15" s="549"/>
      <c r="C15" s="550"/>
      <c r="D15" s="550"/>
      <c r="E15" s="550"/>
      <c r="F15" s="550"/>
      <c r="G15" s="550"/>
      <c r="H15" s="550"/>
      <c r="I15" s="550"/>
      <c r="J15" s="550"/>
      <c r="K15" s="551"/>
      <c r="L15" s="51"/>
      <c r="M15" s="430" t="s">
        <v>212</v>
      </c>
      <c r="N15" s="431"/>
      <c r="O15" s="431"/>
      <c r="P15" s="431"/>
      <c r="Q15" s="432"/>
      <c r="R15" s="433">
        <v>71139</v>
      </c>
      <c r="S15" s="434"/>
      <c r="T15" s="434"/>
      <c r="U15" s="434"/>
      <c r="V15" s="435"/>
      <c r="W15" s="534" t="s">
        <v>6</v>
      </c>
      <c r="X15" s="535"/>
      <c r="Y15" s="535"/>
      <c r="Z15" s="535"/>
      <c r="AA15" s="535"/>
      <c r="AB15" s="525"/>
      <c r="AC15" s="409">
        <v>7892</v>
      </c>
      <c r="AD15" s="410"/>
      <c r="AE15" s="410"/>
      <c r="AF15" s="410"/>
      <c r="AG15" s="436"/>
      <c r="AH15" s="409">
        <v>8666</v>
      </c>
      <c r="AI15" s="410"/>
      <c r="AJ15" s="410"/>
      <c r="AK15" s="410"/>
      <c r="AL15" s="411"/>
      <c r="AM15" s="379"/>
      <c r="AN15" s="380"/>
      <c r="AO15" s="380"/>
      <c r="AP15" s="380"/>
      <c r="AQ15" s="380"/>
      <c r="AR15" s="380"/>
      <c r="AS15" s="380"/>
      <c r="AT15" s="381"/>
      <c r="AU15" s="382"/>
      <c r="AV15" s="383"/>
      <c r="AW15" s="383"/>
      <c r="AX15" s="383"/>
      <c r="AY15" s="367" t="s">
        <v>226</v>
      </c>
      <c r="AZ15" s="368"/>
      <c r="BA15" s="368"/>
      <c r="BB15" s="368"/>
      <c r="BC15" s="368"/>
      <c r="BD15" s="368"/>
      <c r="BE15" s="368"/>
      <c r="BF15" s="368"/>
      <c r="BG15" s="368"/>
      <c r="BH15" s="368"/>
      <c r="BI15" s="368"/>
      <c r="BJ15" s="368"/>
      <c r="BK15" s="368"/>
      <c r="BL15" s="368"/>
      <c r="BM15" s="369"/>
      <c r="BN15" s="370">
        <v>9405868</v>
      </c>
      <c r="BO15" s="371"/>
      <c r="BP15" s="371"/>
      <c r="BQ15" s="371"/>
      <c r="BR15" s="371"/>
      <c r="BS15" s="371"/>
      <c r="BT15" s="371"/>
      <c r="BU15" s="372"/>
      <c r="BV15" s="370">
        <v>9155762</v>
      </c>
      <c r="BW15" s="371"/>
      <c r="BX15" s="371"/>
      <c r="BY15" s="371"/>
      <c r="BZ15" s="371"/>
      <c r="CA15" s="371"/>
      <c r="CB15" s="371"/>
      <c r="CC15" s="372"/>
      <c r="CD15" s="373" t="s">
        <v>213</v>
      </c>
      <c r="CE15" s="374"/>
      <c r="CF15" s="374"/>
      <c r="CG15" s="374"/>
      <c r="CH15" s="374"/>
      <c r="CI15" s="374"/>
      <c r="CJ15" s="374"/>
      <c r="CK15" s="374"/>
      <c r="CL15" s="374"/>
      <c r="CM15" s="374"/>
      <c r="CN15" s="374"/>
      <c r="CO15" s="374"/>
      <c r="CP15" s="374"/>
      <c r="CQ15" s="374"/>
      <c r="CR15" s="374"/>
      <c r="CS15" s="375"/>
      <c r="CT15" s="65"/>
      <c r="CU15" s="68"/>
      <c r="CV15" s="68"/>
      <c r="CW15" s="68"/>
      <c r="CX15" s="68"/>
      <c r="CY15" s="68"/>
      <c r="CZ15" s="68"/>
      <c r="DA15" s="71"/>
      <c r="DB15" s="65"/>
      <c r="DC15" s="68"/>
      <c r="DD15" s="68"/>
      <c r="DE15" s="68"/>
      <c r="DF15" s="68"/>
      <c r="DG15" s="68"/>
      <c r="DH15" s="68"/>
      <c r="DI15" s="71"/>
    </row>
    <row r="16" spans="1:119" ht="18.75" customHeight="1" x14ac:dyDescent="0.2">
      <c r="A16" s="39"/>
      <c r="B16" s="549"/>
      <c r="C16" s="550"/>
      <c r="D16" s="550"/>
      <c r="E16" s="550"/>
      <c r="F16" s="550"/>
      <c r="G16" s="550"/>
      <c r="H16" s="550"/>
      <c r="I16" s="550"/>
      <c r="J16" s="550"/>
      <c r="K16" s="551"/>
      <c r="L16" s="437" t="s">
        <v>227</v>
      </c>
      <c r="M16" s="450"/>
      <c r="N16" s="450"/>
      <c r="O16" s="450"/>
      <c r="P16" s="450"/>
      <c r="Q16" s="451"/>
      <c r="R16" s="452" t="s">
        <v>229</v>
      </c>
      <c r="S16" s="453"/>
      <c r="T16" s="453"/>
      <c r="U16" s="453"/>
      <c r="V16" s="454"/>
      <c r="W16" s="520"/>
      <c r="X16" s="521"/>
      <c r="Y16" s="521"/>
      <c r="Z16" s="521"/>
      <c r="AA16" s="521"/>
      <c r="AB16" s="511"/>
      <c r="AC16" s="440">
        <v>24.1</v>
      </c>
      <c r="AD16" s="441"/>
      <c r="AE16" s="441"/>
      <c r="AF16" s="441"/>
      <c r="AG16" s="442"/>
      <c r="AH16" s="440">
        <v>26.7</v>
      </c>
      <c r="AI16" s="441"/>
      <c r="AJ16" s="441"/>
      <c r="AK16" s="441"/>
      <c r="AL16" s="443"/>
      <c r="AM16" s="379"/>
      <c r="AN16" s="380"/>
      <c r="AO16" s="380"/>
      <c r="AP16" s="380"/>
      <c r="AQ16" s="380"/>
      <c r="AR16" s="380"/>
      <c r="AS16" s="380"/>
      <c r="AT16" s="381"/>
      <c r="AU16" s="382"/>
      <c r="AV16" s="383"/>
      <c r="AW16" s="383"/>
      <c r="AX16" s="383"/>
      <c r="AY16" s="384" t="s">
        <v>106</v>
      </c>
      <c r="AZ16" s="385"/>
      <c r="BA16" s="385"/>
      <c r="BB16" s="385"/>
      <c r="BC16" s="385"/>
      <c r="BD16" s="385"/>
      <c r="BE16" s="385"/>
      <c r="BF16" s="385"/>
      <c r="BG16" s="385"/>
      <c r="BH16" s="385"/>
      <c r="BI16" s="385"/>
      <c r="BJ16" s="385"/>
      <c r="BK16" s="385"/>
      <c r="BL16" s="385"/>
      <c r="BM16" s="386"/>
      <c r="BN16" s="387">
        <v>11955557</v>
      </c>
      <c r="BO16" s="388"/>
      <c r="BP16" s="388"/>
      <c r="BQ16" s="388"/>
      <c r="BR16" s="388"/>
      <c r="BS16" s="388"/>
      <c r="BT16" s="388"/>
      <c r="BU16" s="389"/>
      <c r="BV16" s="387">
        <v>11527697</v>
      </c>
      <c r="BW16" s="388"/>
      <c r="BX16" s="388"/>
      <c r="BY16" s="388"/>
      <c r="BZ16" s="388"/>
      <c r="CA16" s="388"/>
      <c r="CB16" s="388"/>
      <c r="CC16" s="389"/>
      <c r="CD16" s="58"/>
      <c r="CE16" s="555"/>
      <c r="CF16" s="555"/>
      <c r="CG16" s="555"/>
      <c r="CH16" s="555"/>
      <c r="CI16" s="555"/>
      <c r="CJ16" s="555"/>
      <c r="CK16" s="555"/>
      <c r="CL16" s="555"/>
      <c r="CM16" s="555"/>
      <c r="CN16" s="555"/>
      <c r="CO16" s="555"/>
      <c r="CP16" s="555"/>
      <c r="CQ16" s="555"/>
      <c r="CR16" s="555"/>
      <c r="CS16" s="556"/>
      <c r="CT16" s="393"/>
      <c r="CU16" s="394"/>
      <c r="CV16" s="394"/>
      <c r="CW16" s="394"/>
      <c r="CX16" s="394"/>
      <c r="CY16" s="394"/>
      <c r="CZ16" s="394"/>
      <c r="DA16" s="395"/>
      <c r="DB16" s="393"/>
      <c r="DC16" s="394"/>
      <c r="DD16" s="394"/>
      <c r="DE16" s="394"/>
      <c r="DF16" s="394"/>
      <c r="DG16" s="394"/>
      <c r="DH16" s="394"/>
      <c r="DI16" s="395"/>
    </row>
    <row r="17" spans="1:113" ht="18.75" customHeight="1" x14ac:dyDescent="0.2">
      <c r="A17" s="39"/>
      <c r="B17" s="552"/>
      <c r="C17" s="553"/>
      <c r="D17" s="553"/>
      <c r="E17" s="553"/>
      <c r="F17" s="553"/>
      <c r="G17" s="553"/>
      <c r="H17" s="553"/>
      <c r="I17" s="553"/>
      <c r="J17" s="553"/>
      <c r="K17" s="554"/>
      <c r="L17" s="52"/>
      <c r="M17" s="455" t="s">
        <v>101</v>
      </c>
      <c r="N17" s="456"/>
      <c r="O17" s="456"/>
      <c r="P17" s="456"/>
      <c r="Q17" s="457"/>
      <c r="R17" s="452" t="s">
        <v>230</v>
      </c>
      <c r="S17" s="453"/>
      <c r="T17" s="453"/>
      <c r="U17" s="453"/>
      <c r="V17" s="454"/>
      <c r="W17" s="534" t="s">
        <v>93</v>
      </c>
      <c r="X17" s="535"/>
      <c r="Y17" s="535"/>
      <c r="Z17" s="535"/>
      <c r="AA17" s="535"/>
      <c r="AB17" s="525"/>
      <c r="AC17" s="409">
        <v>24367</v>
      </c>
      <c r="AD17" s="410"/>
      <c r="AE17" s="410"/>
      <c r="AF17" s="410"/>
      <c r="AG17" s="436"/>
      <c r="AH17" s="409">
        <v>23183</v>
      </c>
      <c r="AI17" s="410"/>
      <c r="AJ17" s="410"/>
      <c r="AK17" s="410"/>
      <c r="AL17" s="411"/>
      <c r="AM17" s="379"/>
      <c r="AN17" s="380"/>
      <c r="AO17" s="380"/>
      <c r="AP17" s="380"/>
      <c r="AQ17" s="380"/>
      <c r="AR17" s="380"/>
      <c r="AS17" s="380"/>
      <c r="AT17" s="381"/>
      <c r="AU17" s="382"/>
      <c r="AV17" s="383"/>
      <c r="AW17" s="383"/>
      <c r="AX17" s="383"/>
      <c r="AY17" s="384" t="s">
        <v>231</v>
      </c>
      <c r="AZ17" s="385"/>
      <c r="BA17" s="385"/>
      <c r="BB17" s="385"/>
      <c r="BC17" s="385"/>
      <c r="BD17" s="385"/>
      <c r="BE17" s="385"/>
      <c r="BF17" s="385"/>
      <c r="BG17" s="385"/>
      <c r="BH17" s="385"/>
      <c r="BI17" s="385"/>
      <c r="BJ17" s="385"/>
      <c r="BK17" s="385"/>
      <c r="BL17" s="385"/>
      <c r="BM17" s="386"/>
      <c r="BN17" s="387">
        <v>11919082</v>
      </c>
      <c r="BO17" s="388"/>
      <c r="BP17" s="388"/>
      <c r="BQ17" s="388"/>
      <c r="BR17" s="388"/>
      <c r="BS17" s="388"/>
      <c r="BT17" s="388"/>
      <c r="BU17" s="389"/>
      <c r="BV17" s="387">
        <v>11605250</v>
      </c>
      <c r="BW17" s="388"/>
      <c r="BX17" s="388"/>
      <c r="BY17" s="388"/>
      <c r="BZ17" s="388"/>
      <c r="CA17" s="388"/>
      <c r="CB17" s="388"/>
      <c r="CC17" s="389"/>
      <c r="CD17" s="58"/>
      <c r="CE17" s="555"/>
      <c r="CF17" s="555"/>
      <c r="CG17" s="555"/>
      <c r="CH17" s="555"/>
      <c r="CI17" s="555"/>
      <c r="CJ17" s="555"/>
      <c r="CK17" s="555"/>
      <c r="CL17" s="555"/>
      <c r="CM17" s="555"/>
      <c r="CN17" s="555"/>
      <c r="CO17" s="555"/>
      <c r="CP17" s="555"/>
      <c r="CQ17" s="555"/>
      <c r="CR17" s="555"/>
      <c r="CS17" s="556"/>
      <c r="CT17" s="393"/>
      <c r="CU17" s="394"/>
      <c r="CV17" s="394"/>
      <c r="CW17" s="394"/>
      <c r="CX17" s="394"/>
      <c r="CY17" s="394"/>
      <c r="CZ17" s="394"/>
      <c r="DA17" s="395"/>
      <c r="DB17" s="393"/>
      <c r="DC17" s="394"/>
      <c r="DD17" s="394"/>
      <c r="DE17" s="394"/>
      <c r="DF17" s="394"/>
      <c r="DG17" s="394"/>
      <c r="DH17" s="394"/>
      <c r="DI17" s="395"/>
    </row>
    <row r="18" spans="1:113" ht="18.75" customHeight="1" x14ac:dyDescent="0.2">
      <c r="A18" s="39"/>
      <c r="B18" s="458" t="s">
        <v>232</v>
      </c>
      <c r="C18" s="459"/>
      <c r="D18" s="459"/>
      <c r="E18" s="460"/>
      <c r="F18" s="460"/>
      <c r="G18" s="460"/>
      <c r="H18" s="460"/>
      <c r="I18" s="460"/>
      <c r="J18" s="460"/>
      <c r="K18" s="460"/>
      <c r="L18" s="461">
        <v>31.66</v>
      </c>
      <c r="M18" s="461"/>
      <c r="N18" s="461"/>
      <c r="O18" s="461"/>
      <c r="P18" s="461"/>
      <c r="Q18" s="461"/>
      <c r="R18" s="462"/>
      <c r="S18" s="462"/>
      <c r="T18" s="462"/>
      <c r="U18" s="462"/>
      <c r="V18" s="463"/>
      <c r="W18" s="536"/>
      <c r="X18" s="537"/>
      <c r="Y18" s="537"/>
      <c r="Z18" s="537"/>
      <c r="AA18" s="537"/>
      <c r="AB18" s="528"/>
      <c r="AC18" s="464">
        <v>74.5</v>
      </c>
      <c r="AD18" s="465"/>
      <c r="AE18" s="465"/>
      <c r="AF18" s="465"/>
      <c r="AG18" s="466"/>
      <c r="AH18" s="464">
        <v>71.5</v>
      </c>
      <c r="AI18" s="465"/>
      <c r="AJ18" s="465"/>
      <c r="AK18" s="465"/>
      <c r="AL18" s="467"/>
      <c r="AM18" s="379"/>
      <c r="AN18" s="380"/>
      <c r="AO18" s="380"/>
      <c r="AP18" s="380"/>
      <c r="AQ18" s="380"/>
      <c r="AR18" s="380"/>
      <c r="AS18" s="380"/>
      <c r="AT18" s="381"/>
      <c r="AU18" s="382"/>
      <c r="AV18" s="383"/>
      <c r="AW18" s="383"/>
      <c r="AX18" s="383"/>
      <c r="AY18" s="384" t="s">
        <v>233</v>
      </c>
      <c r="AZ18" s="385"/>
      <c r="BA18" s="385"/>
      <c r="BB18" s="385"/>
      <c r="BC18" s="385"/>
      <c r="BD18" s="385"/>
      <c r="BE18" s="385"/>
      <c r="BF18" s="385"/>
      <c r="BG18" s="385"/>
      <c r="BH18" s="385"/>
      <c r="BI18" s="385"/>
      <c r="BJ18" s="385"/>
      <c r="BK18" s="385"/>
      <c r="BL18" s="385"/>
      <c r="BM18" s="386"/>
      <c r="BN18" s="387">
        <v>13987545</v>
      </c>
      <c r="BO18" s="388"/>
      <c r="BP18" s="388"/>
      <c r="BQ18" s="388"/>
      <c r="BR18" s="388"/>
      <c r="BS18" s="388"/>
      <c r="BT18" s="388"/>
      <c r="BU18" s="389"/>
      <c r="BV18" s="387">
        <v>13451212</v>
      </c>
      <c r="BW18" s="388"/>
      <c r="BX18" s="388"/>
      <c r="BY18" s="388"/>
      <c r="BZ18" s="388"/>
      <c r="CA18" s="388"/>
      <c r="CB18" s="388"/>
      <c r="CC18" s="389"/>
      <c r="CD18" s="58"/>
      <c r="CE18" s="555"/>
      <c r="CF18" s="555"/>
      <c r="CG18" s="555"/>
      <c r="CH18" s="555"/>
      <c r="CI18" s="555"/>
      <c r="CJ18" s="555"/>
      <c r="CK18" s="555"/>
      <c r="CL18" s="555"/>
      <c r="CM18" s="555"/>
      <c r="CN18" s="555"/>
      <c r="CO18" s="555"/>
      <c r="CP18" s="555"/>
      <c r="CQ18" s="555"/>
      <c r="CR18" s="555"/>
      <c r="CS18" s="556"/>
      <c r="CT18" s="393"/>
      <c r="CU18" s="394"/>
      <c r="CV18" s="394"/>
      <c r="CW18" s="394"/>
      <c r="CX18" s="394"/>
      <c r="CY18" s="394"/>
      <c r="CZ18" s="394"/>
      <c r="DA18" s="395"/>
      <c r="DB18" s="393"/>
      <c r="DC18" s="394"/>
      <c r="DD18" s="394"/>
      <c r="DE18" s="394"/>
      <c r="DF18" s="394"/>
      <c r="DG18" s="394"/>
      <c r="DH18" s="394"/>
      <c r="DI18" s="395"/>
    </row>
    <row r="19" spans="1:113" ht="18.75" customHeight="1" x14ac:dyDescent="0.2">
      <c r="A19" s="39"/>
      <c r="B19" s="458" t="s">
        <v>56</v>
      </c>
      <c r="C19" s="459"/>
      <c r="D19" s="459"/>
      <c r="E19" s="460"/>
      <c r="F19" s="460"/>
      <c r="G19" s="460"/>
      <c r="H19" s="460"/>
      <c r="I19" s="460"/>
      <c r="J19" s="460"/>
      <c r="K19" s="460"/>
      <c r="L19" s="468">
        <v>2273</v>
      </c>
      <c r="M19" s="468"/>
      <c r="N19" s="468"/>
      <c r="O19" s="468"/>
      <c r="P19" s="468"/>
      <c r="Q19" s="468"/>
      <c r="R19" s="469"/>
      <c r="S19" s="469"/>
      <c r="T19" s="469"/>
      <c r="U19" s="469"/>
      <c r="V19" s="470"/>
      <c r="W19" s="364"/>
      <c r="X19" s="365"/>
      <c r="Y19" s="365"/>
      <c r="Z19" s="365"/>
      <c r="AA19" s="365"/>
      <c r="AB19" s="365"/>
      <c r="AC19" s="471"/>
      <c r="AD19" s="471"/>
      <c r="AE19" s="471"/>
      <c r="AF19" s="471"/>
      <c r="AG19" s="471"/>
      <c r="AH19" s="471"/>
      <c r="AI19" s="471"/>
      <c r="AJ19" s="471"/>
      <c r="AK19" s="471"/>
      <c r="AL19" s="472"/>
      <c r="AM19" s="379"/>
      <c r="AN19" s="380"/>
      <c r="AO19" s="380"/>
      <c r="AP19" s="380"/>
      <c r="AQ19" s="380"/>
      <c r="AR19" s="380"/>
      <c r="AS19" s="380"/>
      <c r="AT19" s="381"/>
      <c r="AU19" s="382"/>
      <c r="AV19" s="383"/>
      <c r="AW19" s="383"/>
      <c r="AX19" s="383"/>
      <c r="AY19" s="384" t="s">
        <v>132</v>
      </c>
      <c r="AZ19" s="385"/>
      <c r="BA19" s="385"/>
      <c r="BB19" s="385"/>
      <c r="BC19" s="385"/>
      <c r="BD19" s="385"/>
      <c r="BE19" s="385"/>
      <c r="BF19" s="385"/>
      <c r="BG19" s="385"/>
      <c r="BH19" s="385"/>
      <c r="BI19" s="385"/>
      <c r="BJ19" s="385"/>
      <c r="BK19" s="385"/>
      <c r="BL19" s="385"/>
      <c r="BM19" s="386"/>
      <c r="BN19" s="387">
        <v>18740095</v>
      </c>
      <c r="BO19" s="388"/>
      <c r="BP19" s="388"/>
      <c r="BQ19" s="388"/>
      <c r="BR19" s="388"/>
      <c r="BS19" s="388"/>
      <c r="BT19" s="388"/>
      <c r="BU19" s="389"/>
      <c r="BV19" s="387">
        <v>18013675</v>
      </c>
      <c r="BW19" s="388"/>
      <c r="BX19" s="388"/>
      <c r="BY19" s="388"/>
      <c r="BZ19" s="388"/>
      <c r="CA19" s="388"/>
      <c r="CB19" s="388"/>
      <c r="CC19" s="389"/>
      <c r="CD19" s="58"/>
      <c r="CE19" s="555"/>
      <c r="CF19" s="555"/>
      <c r="CG19" s="555"/>
      <c r="CH19" s="555"/>
      <c r="CI19" s="555"/>
      <c r="CJ19" s="555"/>
      <c r="CK19" s="555"/>
      <c r="CL19" s="555"/>
      <c r="CM19" s="555"/>
      <c r="CN19" s="555"/>
      <c r="CO19" s="555"/>
      <c r="CP19" s="555"/>
      <c r="CQ19" s="555"/>
      <c r="CR19" s="555"/>
      <c r="CS19" s="556"/>
      <c r="CT19" s="393"/>
      <c r="CU19" s="394"/>
      <c r="CV19" s="394"/>
      <c r="CW19" s="394"/>
      <c r="CX19" s="394"/>
      <c r="CY19" s="394"/>
      <c r="CZ19" s="394"/>
      <c r="DA19" s="395"/>
      <c r="DB19" s="393"/>
      <c r="DC19" s="394"/>
      <c r="DD19" s="394"/>
      <c r="DE19" s="394"/>
      <c r="DF19" s="394"/>
      <c r="DG19" s="394"/>
      <c r="DH19" s="394"/>
      <c r="DI19" s="395"/>
    </row>
    <row r="20" spans="1:113" ht="18.75" customHeight="1" x14ac:dyDescent="0.2">
      <c r="A20" s="39"/>
      <c r="B20" s="458" t="s">
        <v>234</v>
      </c>
      <c r="C20" s="459"/>
      <c r="D20" s="459"/>
      <c r="E20" s="460"/>
      <c r="F20" s="460"/>
      <c r="G20" s="460"/>
      <c r="H20" s="460"/>
      <c r="I20" s="460"/>
      <c r="J20" s="460"/>
      <c r="K20" s="460"/>
      <c r="L20" s="468">
        <v>27901</v>
      </c>
      <c r="M20" s="468"/>
      <c r="N20" s="468"/>
      <c r="O20" s="468"/>
      <c r="P20" s="468"/>
      <c r="Q20" s="468"/>
      <c r="R20" s="469"/>
      <c r="S20" s="469"/>
      <c r="T20" s="469"/>
      <c r="U20" s="469"/>
      <c r="V20" s="470"/>
      <c r="W20" s="536"/>
      <c r="X20" s="537"/>
      <c r="Y20" s="537"/>
      <c r="Z20" s="537"/>
      <c r="AA20" s="537"/>
      <c r="AB20" s="537"/>
      <c r="AC20" s="473"/>
      <c r="AD20" s="473"/>
      <c r="AE20" s="473"/>
      <c r="AF20" s="473"/>
      <c r="AG20" s="473"/>
      <c r="AH20" s="473"/>
      <c r="AI20" s="473"/>
      <c r="AJ20" s="473"/>
      <c r="AK20" s="473"/>
      <c r="AL20" s="474"/>
      <c r="AM20" s="475"/>
      <c r="AN20" s="413"/>
      <c r="AO20" s="413"/>
      <c r="AP20" s="413"/>
      <c r="AQ20" s="413"/>
      <c r="AR20" s="413"/>
      <c r="AS20" s="413"/>
      <c r="AT20" s="414"/>
      <c r="AU20" s="476"/>
      <c r="AV20" s="477"/>
      <c r="AW20" s="477"/>
      <c r="AX20" s="478"/>
      <c r="AY20" s="384"/>
      <c r="AZ20" s="385"/>
      <c r="BA20" s="385"/>
      <c r="BB20" s="385"/>
      <c r="BC20" s="385"/>
      <c r="BD20" s="385"/>
      <c r="BE20" s="385"/>
      <c r="BF20" s="385"/>
      <c r="BG20" s="385"/>
      <c r="BH20" s="385"/>
      <c r="BI20" s="385"/>
      <c r="BJ20" s="385"/>
      <c r="BK20" s="385"/>
      <c r="BL20" s="385"/>
      <c r="BM20" s="386"/>
      <c r="BN20" s="387"/>
      <c r="BO20" s="388"/>
      <c r="BP20" s="388"/>
      <c r="BQ20" s="388"/>
      <c r="BR20" s="388"/>
      <c r="BS20" s="388"/>
      <c r="BT20" s="388"/>
      <c r="BU20" s="389"/>
      <c r="BV20" s="387"/>
      <c r="BW20" s="388"/>
      <c r="BX20" s="388"/>
      <c r="BY20" s="388"/>
      <c r="BZ20" s="388"/>
      <c r="CA20" s="388"/>
      <c r="CB20" s="388"/>
      <c r="CC20" s="389"/>
      <c r="CD20" s="58"/>
      <c r="CE20" s="555"/>
      <c r="CF20" s="555"/>
      <c r="CG20" s="555"/>
      <c r="CH20" s="555"/>
      <c r="CI20" s="555"/>
      <c r="CJ20" s="555"/>
      <c r="CK20" s="555"/>
      <c r="CL20" s="555"/>
      <c r="CM20" s="555"/>
      <c r="CN20" s="555"/>
      <c r="CO20" s="555"/>
      <c r="CP20" s="555"/>
      <c r="CQ20" s="555"/>
      <c r="CR20" s="555"/>
      <c r="CS20" s="556"/>
      <c r="CT20" s="393"/>
      <c r="CU20" s="394"/>
      <c r="CV20" s="394"/>
      <c r="CW20" s="394"/>
      <c r="CX20" s="394"/>
      <c r="CY20" s="394"/>
      <c r="CZ20" s="394"/>
      <c r="DA20" s="395"/>
      <c r="DB20" s="393"/>
      <c r="DC20" s="394"/>
      <c r="DD20" s="394"/>
      <c r="DE20" s="394"/>
      <c r="DF20" s="394"/>
      <c r="DG20" s="394"/>
      <c r="DH20" s="394"/>
      <c r="DI20" s="395"/>
    </row>
    <row r="21" spans="1:113" ht="18.75" customHeight="1" x14ac:dyDescent="0.2">
      <c r="A21" s="39"/>
      <c r="B21" s="479" t="s">
        <v>236</v>
      </c>
      <c r="C21" s="480"/>
      <c r="D21" s="480"/>
      <c r="E21" s="480"/>
      <c r="F21" s="480"/>
      <c r="G21" s="480"/>
      <c r="H21" s="480"/>
      <c r="I21" s="480"/>
      <c r="J21" s="480"/>
      <c r="K21" s="480"/>
      <c r="L21" s="480"/>
      <c r="M21" s="480"/>
      <c r="N21" s="480"/>
      <c r="O21" s="480"/>
      <c r="P21" s="480"/>
      <c r="Q21" s="480"/>
      <c r="R21" s="480"/>
      <c r="S21" s="480"/>
      <c r="T21" s="480"/>
      <c r="U21" s="480"/>
      <c r="V21" s="480"/>
      <c r="W21" s="480"/>
      <c r="X21" s="480"/>
      <c r="Y21" s="480"/>
      <c r="Z21" s="480"/>
      <c r="AA21" s="480"/>
      <c r="AB21" s="480"/>
      <c r="AC21" s="480"/>
      <c r="AD21" s="480"/>
      <c r="AE21" s="480"/>
      <c r="AF21" s="480"/>
      <c r="AG21" s="480"/>
      <c r="AH21" s="480"/>
      <c r="AI21" s="480"/>
      <c r="AJ21" s="480"/>
      <c r="AK21" s="480"/>
      <c r="AL21" s="480"/>
      <c r="AM21" s="480"/>
      <c r="AN21" s="480"/>
      <c r="AO21" s="480"/>
      <c r="AP21" s="480"/>
      <c r="AQ21" s="480"/>
      <c r="AR21" s="480"/>
      <c r="AS21" s="480"/>
      <c r="AT21" s="480"/>
      <c r="AU21" s="480"/>
      <c r="AV21" s="480"/>
      <c r="AW21" s="480"/>
      <c r="AX21" s="481"/>
      <c r="AY21" s="482"/>
      <c r="AZ21" s="483"/>
      <c r="BA21" s="483"/>
      <c r="BB21" s="483"/>
      <c r="BC21" s="483"/>
      <c r="BD21" s="483"/>
      <c r="BE21" s="483"/>
      <c r="BF21" s="483"/>
      <c r="BG21" s="483"/>
      <c r="BH21" s="483"/>
      <c r="BI21" s="483"/>
      <c r="BJ21" s="483"/>
      <c r="BK21" s="483"/>
      <c r="BL21" s="483"/>
      <c r="BM21" s="484"/>
      <c r="BN21" s="485"/>
      <c r="BO21" s="486"/>
      <c r="BP21" s="486"/>
      <c r="BQ21" s="486"/>
      <c r="BR21" s="486"/>
      <c r="BS21" s="486"/>
      <c r="BT21" s="486"/>
      <c r="BU21" s="487"/>
      <c r="BV21" s="485"/>
      <c r="BW21" s="486"/>
      <c r="BX21" s="486"/>
      <c r="BY21" s="486"/>
      <c r="BZ21" s="486"/>
      <c r="CA21" s="486"/>
      <c r="CB21" s="486"/>
      <c r="CC21" s="487"/>
      <c r="CD21" s="58"/>
      <c r="CE21" s="555"/>
      <c r="CF21" s="555"/>
      <c r="CG21" s="555"/>
      <c r="CH21" s="555"/>
      <c r="CI21" s="555"/>
      <c r="CJ21" s="555"/>
      <c r="CK21" s="555"/>
      <c r="CL21" s="555"/>
      <c r="CM21" s="555"/>
      <c r="CN21" s="555"/>
      <c r="CO21" s="555"/>
      <c r="CP21" s="555"/>
      <c r="CQ21" s="555"/>
      <c r="CR21" s="555"/>
      <c r="CS21" s="556"/>
      <c r="CT21" s="393"/>
      <c r="CU21" s="394"/>
      <c r="CV21" s="394"/>
      <c r="CW21" s="394"/>
      <c r="CX21" s="394"/>
      <c r="CY21" s="394"/>
      <c r="CZ21" s="394"/>
      <c r="DA21" s="395"/>
      <c r="DB21" s="393"/>
      <c r="DC21" s="394"/>
      <c r="DD21" s="394"/>
      <c r="DE21" s="394"/>
      <c r="DF21" s="394"/>
      <c r="DG21" s="394"/>
      <c r="DH21" s="394"/>
      <c r="DI21" s="395"/>
    </row>
    <row r="22" spans="1:113" ht="18.75" customHeight="1" x14ac:dyDescent="0.2">
      <c r="A22" s="39"/>
      <c r="B22" s="580" t="s">
        <v>237</v>
      </c>
      <c r="C22" s="581"/>
      <c r="D22" s="582"/>
      <c r="E22" s="530" t="s">
        <v>5</v>
      </c>
      <c r="F22" s="535"/>
      <c r="G22" s="535"/>
      <c r="H22" s="535"/>
      <c r="I22" s="535"/>
      <c r="J22" s="535"/>
      <c r="K22" s="525"/>
      <c r="L22" s="530" t="s">
        <v>239</v>
      </c>
      <c r="M22" s="535"/>
      <c r="N22" s="535"/>
      <c r="O22" s="535"/>
      <c r="P22" s="525"/>
      <c r="Q22" s="557" t="s">
        <v>240</v>
      </c>
      <c r="R22" s="558"/>
      <c r="S22" s="558"/>
      <c r="T22" s="558"/>
      <c r="U22" s="558"/>
      <c r="V22" s="559"/>
      <c r="W22" s="589" t="s">
        <v>54</v>
      </c>
      <c r="X22" s="581"/>
      <c r="Y22" s="582"/>
      <c r="Z22" s="530" t="s">
        <v>5</v>
      </c>
      <c r="AA22" s="535"/>
      <c r="AB22" s="535"/>
      <c r="AC22" s="535"/>
      <c r="AD22" s="535"/>
      <c r="AE22" s="535"/>
      <c r="AF22" s="535"/>
      <c r="AG22" s="525"/>
      <c r="AH22" s="563" t="s">
        <v>187</v>
      </c>
      <c r="AI22" s="535"/>
      <c r="AJ22" s="535"/>
      <c r="AK22" s="535"/>
      <c r="AL22" s="525"/>
      <c r="AM22" s="563" t="s">
        <v>242</v>
      </c>
      <c r="AN22" s="564"/>
      <c r="AO22" s="564"/>
      <c r="AP22" s="564"/>
      <c r="AQ22" s="564"/>
      <c r="AR22" s="565"/>
      <c r="AS22" s="557" t="s">
        <v>240</v>
      </c>
      <c r="AT22" s="558"/>
      <c r="AU22" s="558"/>
      <c r="AV22" s="558"/>
      <c r="AW22" s="558"/>
      <c r="AX22" s="569"/>
      <c r="AY22" s="367" t="s">
        <v>243</v>
      </c>
      <c r="AZ22" s="368"/>
      <c r="BA22" s="368"/>
      <c r="BB22" s="368"/>
      <c r="BC22" s="368"/>
      <c r="BD22" s="368"/>
      <c r="BE22" s="368"/>
      <c r="BF22" s="368"/>
      <c r="BG22" s="368"/>
      <c r="BH22" s="368"/>
      <c r="BI22" s="368"/>
      <c r="BJ22" s="368"/>
      <c r="BK22" s="368"/>
      <c r="BL22" s="368"/>
      <c r="BM22" s="369"/>
      <c r="BN22" s="370">
        <v>23144736</v>
      </c>
      <c r="BO22" s="371"/>
      <c r="BP22" s="371"/>
      <c r="BQ22" s="371"/>
      <c r="BR22" s="371"/>
      <c r="BS22" s="371"/>
      <c r="BT22" s="371"/>
      <c r="BU22" s="372"/>
      <c r="BV22" s="370">
        <v>23495448</v>
      </c>
      <c r="BW22" s="371"/>
      <c r="BX22" s="371"/>
      <c r="BY22" s="371"/>
      <c r="BZ22" s="371"/>
      <c r="CA22" s="371"/>
      <c r="CB22" s="371"/>
      <c r="CC22" s="372"/>
      <c r="CD22" s="58"/>
      <c r="CE22" s="555"/>
      <c r="CF22" s="555"/>
      <c r="CG22" s="555"/>
      <c r="CH22" s="555"/>
      <c r="CI22" s="555"/>
      <c r="CJ22" s="555"/>
      <c r="CK22" s="555"/>
      <c r="CL22" s="555"/>
      <c r="CM22" s="555"/>
      <c r="CN22" s="555"/>
      <c r="CO22" s="555"/>
      <c r="CP22" s="555"/>
      <c r="CQ22" s="555"/>
      <c r="CR22" s="555"/>
      <c r="CS22" s="556"/>
      <c r="CT22" s="393"/>
      <c r="CU22" s="394"/>
      <c r="CV22" s="394"/>
      <c r="CW22" s="394"/>
      <c r="CX22" s="394"/>
      <c r="CY22" s="394"/>
      <c r="CZ22" s="394"/>
      <c r="DA22" s="395"/>
      <c r="DB22" s="393"/>
      <c r="DC22" s="394"/>
      <c r="DD22" s="394"/>
      <c r="DE22" s="394"/>
      <c r="DF22" s="394"/>
      <c r="DG22" s="394"/>
      <c r="DH22" s="394"/>
      <c r="DI22" s="395"/>
    </row>
    <row r="23" spans="1:113" ht="18.75" customHeight="1" x14ac:dyDescent="0.2">
      <c r="A23" s="39"/>
      <c r="B23" s="583"/>
      <c r="C23" s="584"/>
      <c r="D23" s="585"/>
      <c r="E23" s="517"/>
      <c r="F23" s="521"/>
      <c r="G23" s="521"/>
      <c r="H23" s="521"/>
      <c r="I23" s="521"/>
      <c r="J23" s="521"/>
      <c r="K23" s="511"/>
      <c r="L23" s="517"/>
      <c r="M23" s="521"/>
      <c r="N23" s="521"/>
      <c r="O23" s="521"/>
      <c r="P23" s="511"/>
      <c r="Q23" s="560"/>
      <c r="R23" s="561"/>
      <c r="S23" s="561"/>
      <c r="T23" s="561"/>
      <c r="U23" s="561"/>
      <c r="V23" s="562"/>
      <c r="W23" s="590"/>
      <c r="X23" s="584"/>
      <c r="Y23" s="585"/>
      <c r="Z23" s="517"/>
      <c r="AA23" s="521"/>
      <c r="AB23" s="521"/>
      <c r="AC23" s="521"/>
      <c r="AD23" s="521"/>
      <c r="AE23" s="521"/>
      <c r="AF23" s="521"/>
      <c r="AG23" s="511"/>
      <c r="AH23" s="517"/>
      <c r="AI23" s="521"/>
      <c r="AJ23" s="521"/>
      <c r="AK23" s="521"/>
      <c r="AL23" s="511"/>
      <c r="AM23" s="566"/>
      <c r="AN23" s="567"/>
      <c r="AO23" s="567"/>
      <c r="AP23" s="567"/>
      <c r="AQ23" s="567"/>
      <c r="AR23" s="568"/>
      <c r="AS23" s="560"/>
      <c r="AT23" s="561"/>
      <c r="AU23" s="561"/>
      <c r="AV23" s="561"/>
      <c r="AW23" s="561"/>
      <c r="AX23" s="570"/>
      <c r="AY23" s="384" t="s">
        <v>246</v>
      </c>
      <c r="AZ23" s="385"/>
      <c r="BA23" s="385"/>
      <c r="BB23" s="385"/>
      <c r="BC23" s="385"/>
      <c r="BD23" s="385"/>
      <c r="BE23" s="385"/>
      <c r="BF23" s="385"/>
      <c r="BG23" s="385"/>
      <c r="BH23" s="385"/>
      <c r="BI23" s="385"/>
      <c r="BJ23" s="385"/>
      <c r="BK23" s="385"/>
      <c r="BL23" s="385"/>
      <c r="BM23" s="386"/>
      <c r="BN23" s="387">
        <v>12998646</v>
      </c>
      <c r="BO23" s="388"/>
      <c r="BP23" s="388"/>
      <c r="BQ23" s="388"/>
      <c r="BR23" s="388"/>
      <c r="BS23" s="388"/>
      <c r="BT23" s="388"/>
      <c r="BU23" s="389"/>
      <c r="BV23" s="387">
        <v>13632348</v>
      </c>
      <c r="BW23" s="388"/>
      <c r="BX23" s="388"/>
      <c r="BY23" s="388"/>
      <c r="BZ23" s="388"/>
      <c r="CA23" s="388"/>
      <c r="CB23" s="388"/>
      <c r="CC23" s="389"/>
      <c r="CD23" s="58"/>
      <c r="CE23" s="555"/>
      <c r="CF23" s="555"/>
      <c r="CG23" s="555"/>
      <c r="CH23" s="555"/>
      <c r="CI23" s="555"/>
      <c r="CJ23" s="555"/>
      <c r="CK23" s="555"/>
      <c r="CL23" s="555"/>
      <c r="CM23" s="555"/>
      <c r="CN23" s="555"/>
      <c r="CO23" s="555"/>
      <c r="CP23" s="555"/>
      <c r="CQ23" s="555"/>
      <c r="CR23" s="555"/>
      <c r="CS23" s="556"/>
      <c r="CT23" s="393"/>
      <c r="CU23" s="394"/>
      <c r="CV23" s="394"/>
      <c r="CW23" s="394"/>
      <c r="CX23" s="394"/>
      <c r="CY23" s="394"/>
      <c r="CZ23" s="394"/>
      <c r="DA23" s="395"/>
      <c r="DB23" s="393"/>
      <c r="DC23" s="394"/>
      <c r="DD23" s="394"/>
      <c r="DE23" s="394"/>
      <c r="DF23" s="394"/>
      <c r="DG23" s="394"/>
      <c r="DH23" s="394"/>
      <c r="DI23" s="395"/>
    </row>
    <row r="24" spans="1:113" ht="18.75" customHeight="1" x14ac:dyDescent="0.2">
      <c r="A24" s="39"/>
      <c r="B24" s="583"/>
      <c r="C24" s="584"/>
      <c r="D24" s="585"/>
      <c r="E24" s="408" t="s">
        <v>247</v>
      </c>
      <c r="F24" s="380"/>
      <c r="G24" s="380"/>
      <c r="H24" s="380"/>
      <c r="I24" s="380"/>
      <c r="J24" s="380"/>
      <c r="K24" s="381"/>
      <c r="L24" s="409">
        <v>1</v>
      </c>
      <c r="M24" s="410"/>
      <c r="N24" s="410"/>
      <c r="O24" s="410"/>
      <c r="P24" s="436"/>
      <c r="Q24" s="409">
        <v>8450</v>
      </c>
      <c r="R24" s="410"/>
      <c r="S24" s="410"/>
      <c r="T24" s="410"/>
      <c r="U24" s="410"/>
      <c r="V24" s="436"/>
      <c r="W24" s="590"/>
      <c r="X24" s="584"/>
      <c r="Y24" s="585"/>
      <c r="Z24" s="408" t="s">
        <v>249</v>
      </c>
      <c r="AA24" s="380"/>
      <c r="AB24" s="380"/>
      <c r="AC24" s="380"/>
      <c r="AD24" s="380"/>
      <c r="AE24" s="380"/>
      <c r="AF24" s="380"/>
      <c r="AG24" s="381"/>
      <c r="AH24" s="409">
        <v>372</v>
      </c>
      <c r="AI24" s="410"/>
      <c r="AJ24" s="410"/>
      <c r="AK24" s="410"/>
      <c r="AL24" s="436"/>
      <c r="AM24" s="409">
        <v>1111164</v>
      </c>
      <c r="AN24" s="410"/>
      <c r="AO24" s="410"/>
      <c r="AP24" s="410"/>
      <c r="AQ24" s="410"/>
      <c r="AR24" s="436"/>
      <c r="AS24" s="409">
        <v>2987</v>
      </c>
      <c r="AT24" s="410"/>
      <c r="AU24" s="410"/>
      <c r="AV24" s="410"/>
      <c r="AW24" s="410"/>
      <c r="AX24" s="411"/>
      <c r="AY24" s="482" t="s">
        <v>250</v>
      </c>
      <c r="AZ24" s="483"/>
      <c r="BA24" s="483"/>
      <c r="BB24" s="483"/>
      <c r="BC24" s="483"/>
      <c r="BD24" s="483"/>
      <c r="BE24" s="483"/>
      <c r="BF24" s="483"/>
      <c r="BG24" s="483"/>
      <c r="BH24" s="483"/>
      <c r="BI24" s="483"/>
      <c r="BJ24" s="483"/>
      <c r="BK24" s="483"/>
      <c r="BL24" s="483"/>
      <c r="BM24" s="484"/>
      <c r="BN24" s="387">
        <v>14381609</v>
      </c>
      <c r="BO24" s="388"/>
      <c r="BP24" s="388"/>
      <c r="BQ24" s="388"/>
      <c r="BR24" s="388"/>
      <c r="BS24" s="388"/>
      <c r="BT24" s="388"/>
      <c r="BU24" s="389"/>
      <c r="BV24" s="387">
        <v>14108602</v>
      </c>
      <c r="BW24" s="388"/>
      <c r="BX24" s="388"/>
      <c r="BY24" s="388"/>
      <c r="BZ24" s="388"/>
      <c r="CA24" s="388"/>
      <c r="CB24" s="388"/>
      <c r="CC24" s="389"/>
      <c r="CD24" s="58"/>
      <c r="CE24" s="555"/>
      <c r="CF24" s="555"/>
      <c r="CG24" s="555"/>
      <c r="CH24" s="555"/>
      <c r="CI24" s="555"/>
      <c r="CJ24" s="555"/>
      <c r="CK24" s="555"/>
      <c r="CL24" s="555"/>
      <c r="CM24" s="555"/>
      <c r="CN24" s="555"/>
      <c r="CO24" s="555"/>
      <c r="CP24" s="555"/>
      <c r="CQ24" s="555"/>
      <c r="CR24" s="555"/>
      <c r="CS24" s="556"/>
      <c r="CT24" s="393"/>
      <c r="CU24" s="394"/>
      <c r="CV24" s="394"/>
      <c r="CW24" s="394"/>
      <c r="CX24" s="394"/>
      <c r="CY24" s="394"/>
      <c r="CZ24" s="394"/>
      <c r="DA24" s="395"/>
      <c r="DB24" s="393"/>
      <c r="DC24" s="394"/>
      <c r="DD24" s="394"/>
      <c r="DE24" s="394"/>
      <c r="DF24" s="394"/>
      <c r="DG24" s="394"/>
      <c r="DH24" s="394"/>
      <c r="DI24" s="395"/>
    </row>
    <row r="25" spans="1:113" ht="18.75" customHeight="1" x14ac:dyDescent="0.2">
      <c r="A25" s="39"/>
      <c r="B25" s="583"/>
      <c r="C25" s="584"/>
      <c r="D25" s="585"/>
      <c r="E25" s="408" t="s">
        <v>252</v>
      </c>
      <c r="F25" s="380"/>
      <c r="G25" s="380"/>
      <c r="H25" s="380"/>
      <c r="I25" s="380"/>
      <c r="J25" s="380"/>
      <c r="K25" s="381"/>
      <c r="L25" s="409">
        <v>1</v>
      </c>
      <c r="M25" s="410"/>
      <c r="N25" s="410"/>
      <c r="O25" s="410"/>
      <c r="P25" s="436"/>
      <c r="Q25" s="409">
        <v>7150</v>
      </c>
      <c r="R25" s="410"/>
      <c r="S25" s="410"/>
      <c r="T25" s="410"/>
      <c r="U25" s="410"/>
      <c r="V25" s="436"/>
      <c r="W25" s="590"/>
      <c r="X25" s="584"/>
      <c r="Y25" s="585"/>
      <c r="Z25" s="408" t="s">
        <v>255</v>
      </c>
      <c r="AA25" s="380"/>
      <c r="AB25" s="380"/>
      <c r="AC25" s="380"/>
      <c r="AD25" s="380"/>
      <c r="AE25" s="380"/>
      <c r="AF25" s="380"/>
      <c r="AG25" s="381"/>
      <c r="AH25" s="409" t="s">
        <v>201</v>
      </c>
      <c r="AI25" s="410"/>
      <c r="AJ25" s="410"/>
      <c r="AK25" s="410"/>
      <c r="AL25" s="436"/>
      <c r="AM25" s="409" t="s">
        <v>201</v>
      </c>
      <c r="AN25" s="410"/>
      <c r="AO25" s="410"/>
      <c r="AP25" s="410"/>
      <c r="AQ25" s="410"/>
      <c r="AR25" s="436"/>
      <c r="AS25" s="409" t="s">
        <v>201</v>
      </c>
      <c r="AT25" s="410"/>
      <c r="AU25" s="410"/>
      <c r="AV25" s="410"/>
      <c r="AW25" s="410"/>
      <c r="AX25" s="411"/>
      <c r="AY25" s="367" t="s">
        <v>37</v>
      </c>
      <c r="AZ25" s="368"/>
      <c r="BA25" s="368"/>
      <c r="BB25" s="368"/>
      <c r="BC25" s="368"/>
      <c r="BD25" s="368"/>
      <c r="BE25" s="368"/>
      <c r="BF25" s="368"/>
      <c r="BG25" s="368"/>
      <c r="BH25" s="368"/>
      <c r="BI25" s="368"/>
      <c r="BJ25" s="368"/>
      <c r="BK25" s="368"/>
      <c r="BL25" s="368"/>
      <c r="BM25" s="369"/>
      <c r="BN25" s="370">
        <v>6172005</v>
      </c>
      <c r="BO25" s="371"/>
      <c r="BP25" s="371"/>
      <c r="BQ25" s="371"/>
      <c r="BR25" s="371"/>
      <c r="BS25" s="371"/>
      <c r="BT25" s="371"/>
      <c r="BU25" s="372"/>
      <c r="BV25" s="370">
        <v>6362002</v>
      </c>
      <c r="BW25" s="371"/>
      <c r="BX25" s="371"/>
      <c r="BY25" s="371"/>
      <c r="BZ25" s="371"/>
      <c r="CA25" s="371"/>
      <c r="CB25" s="371"/>
      <c r="CC25" s="372"/>
      <c r="CD25" s="58"/>
      <c r="CE25" s="555"/>
      <c r="CF25" s="555"/>
      <c r="CG25" s="555"/>
      <c r="CH25" s="555"/>
      <c r="CI25" s="555"/>
      <c r="CJ25" s="555"/>
      <c r="CK25" s="555"/>
      <c r="CL25" s="555"/>
      <c r="CM25" s="555"/>
      <c r="CN25" s="555"/>
      <c r="CO25" s="555"/>
      <c r="CP25" s="555"/>
      <c r="CQ25" s="555"/>
      <c r="CR25" s="555"/>
      <c r="CS25" s="556"/>
      <c r="CT25" s="393"/>
      <c r="CU25" s="394"/>
      <c r="CV25" s="394"/>
      <c r="CW25" s="394"/>
      <c r="CX25" s="394"/>
      <c r="CY25" s="394"/>
      <c r="CZ25" s="394"/>
      <c r="DA25" s="395"/>
      <c r="DB25" s="393"/>
      <c r="DC25" s="394"/>
      <c r="DD25" s="394"/>
      <c r="DE25" s="394"/>
      <c r="DF25" s="394"/>
      <c r="DG25" s="394"/>
      <c r="DH25" s="394"/>
      <c r="DI25" s="395"/>
    </row>
    <row r="26" spans="1:113" ht="18.75" customHeight="1" x14ac:dyDescent="0.2">
      <c r="A26" s="39"/>
      <c r="B26" s="583"/>
      <c r="C26" s="584"/>
      <c r="D26" s="585"/>
      <c r="E26" s="408" t="s">
        <v>256</v>
      </c>
      <c r="F26" s="380"/>
      <c r="G26" s="380"/>
      <c r="H26" s="380"/>
      <c r="I26" s="380"/>
      <c r="J26" s="380"/>
      <c r="K26" s="381"/>
      <c r="L26" s="409">
        <v>1</v>
      </c>
      <c r="M26" s="410"/>
      <c r="N26" s="410"/>
      <c r="O26" s="410"/>
      <c r="P26" s="436"/>
      <c r="Q26" s="409">
        <v>6770</v>
      </c>
      <c r="R26" s="410"/>
      <c r="S26" s="410"/>
      <c r="T26" s="410"/>
      <c r="U26" s="410"/>
      <c r="V26" s="436"/>
      <c r="W26" s="590"/>
      <c r="X26" s="584"/>
      <c r="Y26" s="585"/>
      <c r="Z26" s="408" t="s">
        <v>257</v>
      </c>
      <c r="AA26" s="488"/>
      <c r="AB26" s="488"/>
      <c r="AC26" s="488"/>
      <c r="AD26" s="488"/>
      <c r="AE26" s="488"/>
      <c r="AF26" s="488"/>
      <c r="AG26" s="489"/>
      <c r="AH26" s="409">
        <v>9</v>
      </c>
      <c r="AI26" s="410"/>
      <c r="AJ26" s="410"/>
      <c r="AK26" s="410"/>
      <c r="AL26" s="436"/>
      <c r="AM26" s="409">
        <v>26217</v>
      </c>
      <c r="AN26" s="410"/>
      <c r="AO26" s="410"/>
      <c r="AP26" s="410"/>
      <c r="AQ26" s="410"/>
      <c r="AR26" s="436"/>
      <c r="AS26" s="409">
        <v>2913</v>
      </c>
      <c r="AT26" s="410"/>
      <c r="AU26" s="410"/>
      <c r="AV26" s="410"/>
      <c r="AW26" s="410"/>
      <c r="AX26" s="411"/>
      <c r="AY26" s="390" t="s">
        <v>258</v>
      </c>
      <c r="AZ26" s="391"/>
      <c r="BA26" s="391"/>
      <c r="BB26" s="391"/>
      <c r="BC26" s="391"/>
      <c r="BD26" s="391"/>
      <c r="BE26" s="391"/>
      <c r="BF26" s="391"/>
      <c r="BG26" s="391"/>
      <c r="BH26" s="391"/>
      <c r="BI26" s="391"/>
      <c r="BJ26" s="391"/>
      <c r="BK26" s="391"/>
      <c r="BL26" s="391"/>
      <c r="BM26" s="392"/>
      <c r="BN26" s="387" t="s">
        <v>201</v>
      </c>
      <c r="BO26" s="388"/>
      <c r="BP26" s="388"/>
      <c r="BQ26" s="388"/>
      <c r="BR26" s="388"/>
      <c r="BS26" s="388"/>
      <c r="BT26" s="388"/>
      <c r="BU26" s="389"/>
      <c r="BV26" s="387" t="s">
        <v>201</v>
      </c>
      <c r="BW26" s="388"/>
      <c r="BX26" s="388"/>
      <c r="BY26" s="388"/>
      <c r="BZ26" s="388"/>
      <c r="CA26" s="388"/>
      <c r="CB26" s="388"/>
      <c r="CC26" s="389"/>
      <c r="CD26" s="58"/>
      <c r="CE26" s="555"/>
      <c r="CF26" s="555"/>
      <c r="CG26" s="555"/>
      <c r="CH26" s="555"/>
      <c r="CI26" s="555"/>
      <c r="CJ26" s="555"/>
      <c r="CK26" s="555"/>
      <c r="CL26" s="555"/>
      <c r="CM26" s="555"/>
      <c r="CN26" s="555"/>
      <c r="CO26" s="555"/>
      <c r="CP26" s="555"/>
      <c r="CQ26" s="555"/>
      <c r="CR26" s="555"/>
      <c r="CS26" s="556"/>
      <c r="CT26" s="393"/>
      <c r="CU26" s="394"/>
      <c r="CV26" s="394"/>
      <c r="CW26" s="394"/>
      <c r="CX26" s="394"/>
      <c r="CY26" s="394"/>
      <c r="CZ26" s="394"/>
      <c r="DA26" s="395"/>
      <c r="DB26" s="393"/>
      <c r="DC26" s="394"/>
      <c r="DD26" s="394"/>
      <c r="DE26" s="394"/>
      <c r="DF26" s="394"/>
      <c r="DG26" s="394"/>
      <c r="DH26" s="394"/>
      <c r="DI26" s="395"/>
    </row>
    <row r="27" spans="1:113" ht="18.75" customHeight="1" x14ac:dyDescent="0.2">
      <c r="A27" s="39"/>
      <c r="B27" s="583"/>
      <c r="C27" s="584"/>
      <c r="D27" s="585"/>
      <c r="E27" s="408" t="s">
        <v>259</v>
      </c>
      <c r="F27" s="380"/>
      <c r="G27" s="380"/>
      <c r="H27" s="380"/>
      <c r="I27" s="380"/>
      <c r="J27" s="380"/>
      <c r="K27" s="381"/>
      <c r="L27" s="409">
        <v>1</v>
      </c>
      <c r="M27" s="410"/>
      <c r="N27" s="410"/>
      <c r="O27" s="410"/>
      <c r="P27" s="436"/>
      <c r="Q27" s="409">
        <v>4310</v>
      </c>
      <c r="R27" s="410"/>
      <c r="S27" s="410"/>
      <c r="T27" s="410"/>
      <c r="U27" s="410"/>
      <c r="V27" s="436"/>
      <c r="W27" s="590"/>
      <c r="X27" s="584"/>
      <c r="Y27" s="585"/>
      <c r="Z27" s="408" t="s">
        <v>260</v>
      </c>
      <c r="AA27" s="380"/>
      <c r="AB27" s="380"/>
      <c r="AC27" s="380"/>
      <c r="AD27" s="380"/>
      <c r="AE27" s="380"/>
      <c r="AF27" s="380"/>
      <c r="AG27" s="381"/>
      <c r="AH27" s="409">
        <v>7</v>
      </c>
      <c r="AI27" s="410"/>
      <c r="AJ27" s="410"/>
      <c r="AK27" s="410"/>
      <c r="AL27" s="436"/>
      <c r="AM27" s="409">
        <v>26698</v>
      </c>
      <c r="AN27" s="410"/>
      <c r="AO27" s="410"/>
      <c r="AP27" s="410"/>
      <c r="AQ27" s="410"/>
      <c r="AR27" s="436"/>
      <c r="AS27" s="409">
        <v>3814</v>
      </c>
      <c r="AT27" s="410"/>
      <c r="AU27" s="410"/>
      <c r="AV27" s="410"/>
      <c r="AW27" s="410"/>
      <c r="AX27" s="411"/>
      <c r="AY27" s="444" t="s">
        <v>263</v>
      </c>
      <c r="AZ27" s="445"/>
      <c r="BA27" s="445"/>
      <c r="BB27" s="445"/>
      <c r="BC27" s="445"/>
      <c r="BD27" s="445"/>
      <c r="BE27" s="445"/>
      <c r="BF27" s="445"/>
      <c r="BG27" s="445"/>
      <c r="BH27" s="445"/>
      <c r="BI27" s="445"/>
      <c r="BJ27" s="445"/>
      <c r="BK27" s="445"/>
      <c r="BL27" s="445"/>
      <c r="BM27" s="446"/>
      <c r="BN27" s="485">
        <v>50258</v>
      </c>
      <c r="BO27" s="486"/>
      <c r="BP27" s="486"/>
      <c r="BQ27" s="486"/>
      <c r="BR27" s="486"/>
      <c r="BS27" s="486"/>
      <c r="BT27" s="486"/>
      <c r="BU27" s="487"/>
      <c r="BV27" s="485">
        <v>50257</v>
      </c>
      <c r="BW27" s="486"/>
      <c r="BX27" s="486"/>
      <c r="BY27" s="486"/>
      <c r="BZ27" s="486"/>
      <c r="CA27" s="486"/>
      <c r="CB27" s="486"/>
      <c r="CC27" s="487"/>
      <c r="CD27" s="54"/>
      <c r="CE27" s="555"/>
      <c r="CF27" s="555"/>
      <c r="CG27" s="555"/>
      <c r="CH27" s="555"/>
      <c r="CI27" s="555"/>
      <c r="CJ27" s="555"/>
      <c r="CK27" s="555"/>
      <c r="CL27" s="555"/>
      <c r="CM27" s="555"/>
      <c r="CN27" s="555"/>
      <c r="CO27" s="555"/>
      <c r="CP27" s="555"/>
      <c r="CQ27" s="555"/>
      <c r="CR27" s="555"/>
      <c r="CS27" s="556"/>
      <c r="CT27" s="393"/>
      <c r="CU27" s="394"/>
      <c r="CV27" s="394"/>
      <c r="CW27" s="394"/>
      <c r="CX27" s="394"/>
      <c r="CY27" s="394"/>
      <c r="CZ27" s="394"/>
      <c r="DA27" s="395"/>
      <c r="DB27" s="393"/>
      <c r="DC27" s="394"/>
      <c r="DD27" s="394"/>
      <c r="DE27" s="394"/>
      <c r="DF27" s="394"/>
      <c r="DG27" s="394"/>
      <c r="DH27" s="394"/>
      <c r="DI27" s="395"/>
    </row>
    <row r="28" spans="1:113" ht="18.75" customHeight="1" x14ac:dyDescent="0.2">
      <c r="A28" s="39"/>
      <c r="B28" s="583"/>
      <c r="C28" s="584"/>
      <c r="D28" s="585"/>
      <c r="E28" s="408" t="s">
        <v>264</v>
      </c>
      <c r="F28" s="380"/>
      <c r="G28" s="380"/>
      <c r="H28" s="380"/>
      <c r="I28" s="380"/>
      <c r="J28" s="380"/>
      <c r="K28" s="381"/>
      <c r="L28" s="409">
        <v>1</v>
      </c>
      <c r="M28" s="410"/>
      <c r="N28" s="410"/>
      <c r="O28" s="410"/>
      <c r="P28" s="436"/>
      <c r="Q28" s="409">
        <v>3760</v>
      </c>
      <c r="R28" s="410"/>
      <c r="S28" s="410"/>
      <c r="T28" s="410"/>
      <c r="U28" s="410"/>
      <c r="V28" s="436"/>
      <c r="W28" s="590"/>
      <c r="X28" s="584"/>
      <c r="Y28" s="585"/>
      <c r="Z28" s="408" t="s">
        <v>35</v>
      </c>
      <c r="AA28" s="380"/>
      <c r="AB28" s="380"/>
      <c r="AC28" s="380"/>
      <c r="AD28" s="380"/>
      <c r="AE28" s="380"/>
      <c r="AF28" s="380"/>
      <c r="AG28" s="381"/>
      <c r="AH28" s="409" t="s">
        <v>201</v>
      </c>
      <c r="AI28" s="410"/>
      <c r="AJ28" s="410"/>
      <c r="AK28" s="410"/>
      <c r="AL28" s="436"/>
      <c r="AM28" s="409" t="s">
        <v>201</v>
      </c>
      <c r="AN28" s="410"/>
      <c r="AO28" s="410"/>
      <c r="AP28" s="410"/>
      <c r="AQ28" s="410"/>
      <c r="AR28" s="436"/>
      <c r="AS28" s="409" t="s">
        <v>201</v>
      </c>
      <c r="AT28" s="410"/>
      <c r="AU28" s="410"/>
      <c r="AV28" s="410"/>
      <c r="AW28" s="410"/>
      <c r="AX28" s="411"/>
      <c r="AY28" s="571" t="s">
        <v>266</v>
      </c>
      <c r="AZ28" s="572"/>
      <c r="BA28" s="572"/>
      <c r="BB28" s="573"/>
      <c r="BC28" s="367" t="s">
        <v>100</v>
      </c>
      <c r="BD28" s="368"/>
      <c r="BE28" s="368"/>
      <c r="BF28" s="368"/>
      <c r="BG28" s="368"/>
      <c r="BH28" s="368"/>
      <c r="BI28" s="368"/>
      <c r="BJ28" s="368"/>
      <c r="BK28" s="368"/>
      <c r="BL28" s="368"/>
      <c r="BM28" s="369"/>
      <c r="BN28" s="370">
        <v>1487585</v>
      </c>
      <c r="BO28" s="371"/>
      <c r="BP28" s="371"/>
      <c r="BQ28" s="371"/>
      <c r="BR28" s="371"/>
      <c r="BS28" s="371"/>
      <c r="BT28" s="371"/>
      <c r="BU28" s="372"/>
      <c r="BV28" s="370">
        <v>1631850</v>
      </c>
      <c r="BW28" s="371"/>
      <c r="BX28" s="371"/>
      <c r="BY28" s="371"/>
      <c r="BZ28" s="371"/>
      <c r="CA28" s="371"/>
      <c r="CB28" s="371"/>
      <c r="CC28" s="372"/>
      <c r="CD28" s="58"/>
      <c r="CE28" s="555"/>
      <c r="CF28" s="555"/>
      <c r="CG28" s="555"/>
      <c r="CH28" s="555"/>
      <c r="CI28" s="555"/>
      <c r="CJ28" s="555"/>
      <c r="CK28" s="555"/>
      <c r="CL28" s="555"/>
      <c r="CM28" s="555"/>
      <c r="CN28" s="555"/>
      <c r="CO28" s="555"/>
      <c r="CP28" s="555"/>
      <c r="CQ28" s="555"/>
      <c r="CR28" s="555"/>
      <c r="CS28" s="556"/>
      <c r="CT28" s="393"/>
      <c r="CU28" s="394"/>
      <c r="CV28" s="394"/>
      <c r="CW28" s="394"/>
      <c r="CX28" s="394"/>
      <c r="CY28" s="394"/>
      <c r="CZ28" s="394"/>
      <c r="DA28" s="395"/>
      <c r="DB28" s="393"/>
      <c r="DC28" s="394"/>
      <c r="DD28" s="394"/>
      <c r="DE28" s="394"/>
      <c r="DF28" s="394"/>
      <c r="DG28" s="394"/>
      <c r="DH28" s="394"/>
      <c r="DI28" s="395"/>
    </row>
    <row r="29" spans="1:113" ht="18.75" customHeight="1" x14ac:dyDescent="0.2">
      <c r="A29" s="39"/>
      <c r="B29" s="583"/>
      <c r="C29" s="584"/>
      <c r="D29" s="585"/>
      <c r="E29" s="408" t="s">
        <v>269</v>
      </c>
      <c r="F29" s="380"/>
      <c r="G29" s="380"/>
      <c r="H29" s="380"/>
      <c r="I29" s="380"/>
      <c r="J29" s="380"/>
      <c r="K29" s="381"/>
      <c r="L29" s="409">
        <v>18</v>
      </c>
      <c r="M29" s="410"/>
      <c r="N29" s="410"/>
      <c r="O29" s="410"/>
      <c r="P29" s="436"/>
      <c r="Q29" s="409">
        <v>3530</v>
      </c>
      <c r="R29" s="410"/>
      <c r="S29" s="410"/>
      <c r="T29" s="410"/>
      <c r="U29" s="410"/>
      <c r="V29" s="436"/>
      <c r="W29" s="591"/>
      <c r="X29" s="592"/>
      <c r="Y29" s="593"/>
      <c r="Z29" s="408" t="s">
        <v>271</v>
      </c>
      <c r="AA29" s="380"/>
      <c r="AB29" s="380"/>
      <c r="AC29" s="380"/>
      <c r="AD29" s="380"/>
      <c r="AE29" s="380"/>
      <c r="AF29" s="380"/>
      <c r="AG29" s="381"/>
      <c r="AH29" s="409">
        <v>379</v>
      </c>
      <c r="AI29" s="410"/>
      <c r="AJ29" s="410"/>
      <c r="AK29" s="410"/>
      <c r="AL29" s="436"/>
      <c r="AM29" s="409">
        <v>1137862</v>
      </c>
      <c r="AN29" s="410"/>
      <c r="AO29" s="410"/>
      <c r="AP29" s="410"/>
      <c r="AQ29" s="410"/>
      <c r="AR29" s="436"/>
      <c r="AS29" s="409">
        <v>3002</v>
      </c>
      <c r="AT29" s="410"/>
      <c r="AU29" s="410"/>
      <c r="AV29" s="410"/>
      <c r="AW29" s="410"/>
      <c r="AX29" s="411"/>
      <c r="AY29" s="574"/>
      <c r="AZ29" s="575"/>
      <c r="BA29" s="575"/>
      <c r="BB29" s="576"/>
      <c r="BC29" s="384" t="s">
        <v>272</v>
      </c>
      <c r="BD29" s="385"/>
      <c r="BE29" s="385"/>
      <c r="BF29" s="385"/>
      <c r="BG29" s="385"/>
      <c r="BH29" s="385"/>
      <c r="BI29" s="385"/>
      <c r="BJ29" s="385"/>
      <c r="BK29" s="385"/>
      <c r="BL29" s="385"/>
      <c r="BM29" s="386"/>
      <c r="BN29" s="387">
        <v>1024401</v>
      </c>
      <c r="BO29" s="388"/>
      <c r="BP29" s="388"/>
      <c r="BQ29" s="388"/>
      <c r="BR29" s="388"/>
      <c r="BS29" s="388"/>
      <c r="BT29" s="388"/>
      <c r="BU29" s="389"/>
      <c r="BV29" s="387">
        <v>757757</v>
      </c>
      <c r="BW29" s="388"/>
      <c r="BX29" s="388"/>
      <c r="BY29" s="388"/>
      <c r="BZ29" s="388"/>
      <c r="CA29" s="388"/>
      <c r="CB29" s="388"/>
      <c r="CC29" s="389"/>
      <c r="CD29" s="54"/>
      <c r="CE29" s="555"/>
      <c r="CF29" s="555"/>
      <c r="CG29" s="555"/>
      <c r="CH29" s="555"/>
      <c r="CI29" s="555"/>
      <c r="CJ29" s="555"/>
      <c r="CK29" s="555"/>
      <c r="CL29" s="555"/>
      <c r="CM29" s="555"/>
      <c r="CN29" s="555"/>
      <c r="CO29" s="555"/>
      <c r="CP29" s="555"/>
      <c r="CQ29" s="555"/>
      <c r="CR29" s="555"/>
      <c r="CS29" s="556"/>
      <c r="CT29" s="393"/>
      <c r="CU29" s="394"/>
      <c r="CV29" s="394"/>
      <c r="CW29" s="394"/>
      <c r="CX29" s="394"/>
      <c r="CY29" s="394"/>
      <c r="CZ29" s="394"/>
      <c r="DA29" s="395"/>
      <c r="DB29" s="393"/>
      <c r="DC29" s="394"/>
      <c r="DD29" s="394"/>
      <c r="DE29" s="394"/>
      <c r="DF29" s="394"/>
      <c r="DG29" s="394"/>
      <c r="DH29" s="394"/>
      <c r="DI29" s="395"/>
    </row>
    <row r="30" spans="1:113" ht="18.75" customHeight="1" x14ac:dyDescent="0.2">
      <c r="A30" s="39"/>
      <c r="B30" s="586"/>
      <c r="C30" s="587"/>
      <c r="D30" s="588"/>
      <c r="E30" s="412"/>
      <c r="F30" s="413"/>
      <c r="G30" s="413"/>
      <c r="H30" s="413"/>
      <c r="I30" s="413"/>
      <c r="J30" s="413"/>
      <c r="K30" s="414"/>
      <c r="L30" s="490"/>
      <c r="M30" s="491"/>
      <c r="N30" s="491"/>
      <c r="O30" s="491"/>
      <c r="P30" s="492"/>
      <c r="Q30" s="490"/>
      <c r="R30" s="491"/>
      <c r="S30" s="491"/>
      <c r="T30" s="491"/>
      <c r="U30" s="491"/>
      <c r="V30" s="492"/>
      <c r="W30" s="493" t="s">
        <v>274</v>
      </c>
      <c r="X30" s="494"/>
      <c r="Y30" s="494"/>
      <c r="Z30" s="494"/>
      <c r="AA30" s="494"/>
      <c r="AB30" s="494"/>
      <c r="AC30" s="494"/>
      <c r="AD30" s="494"/>
      <c r="AE30" s="494"/>
      <c r="AF30" s="494"/>
      <c r="AG30" s="495"/>
      <c r="AH30" s="464">
        <v>98.4</v>
      </c>
      <c r="AI30" s="465"/>
      <c r="AJ30" s="465"/>
      <c r="AK30" s="465"/>
      <c r="AL30" s="465"/>
      <c r="AM30" s="465"/>
      <c r="AN30" s="465"/>
      <c r="AO30" s="465"/>
      <c r="AP30" s="465"/>
      <c r="AQ30" s="465"/>
      <c r="AR30" s="465"/>
      <c r="AS30" s="465"/>
      <c r="AT30" s="465"/>
      <c r="AU30" s="465"/>
      <c r="AV30" s="465"/>
      <c r="AW30" s="465"/>
      <c r="AX30" s="467"/>
      <c r="AY30" s="577"/>
      <c r="AZ30" s="578"/>
      <c r="BA30" s="578"/>
      <c r="BB30" s="579"/>
      <c r="BC30" s="482" t="s">
        <v>67</v>
      </c>
      <c r="BD30" s="483"/>
      <c r="BE30" s="483"/>
      <c r="BF30" s="483"/>
      <c r="BG30" s="483"/>
      <c r="BH30" s="483"/>
      <c r="BI30" s="483"/>
      <c r="BJ30" s="483"/>
      <c r="BK30" s="483"/>
      <c r="BL30" s="483"/>
      <c r="BM30" s="484"/>
      <c r="BN30" s="485">
        <v>1477353</v>
      </c>
      <c r="BO30" s="486"/>
      <c r="BP30" s="486"/>
      <c r="BQ30" s="486"/>
      <c r="BR30" s="486"/>
      <c r="BS30" s="486"/>
      <c r="BT30" s="486"/>
      <c r="BU30" s="487"/>
      <c r="BV30" s="485">
        <v>1626512</v>
      </c>
      <c r="BW30" s="486"/>
      <c r="BX30" s="486"/>
      <c r="BY30" s="486"/>
      <c r="BZ30" s="486"/>
      <c r="CA30" s="486"/>
      <c r="CB30" s="486"/>
      <c r="CC30" s="487"/>
      <c r="CD30" s="55"/>
      <c r="CE30" s="61"/>
      <c r="CF30" s="61"/>
      <c r="CG30" s="61"/>
      <c r="CH30" s="61"/>
      <c r="CI30" s="61"/>
      <c r="CJ30" s="61"/>
      <c r="CK30" s="61"/>
      <c r="CL30" s="61"/>
      <c r="CM30" s="61"/>
      <c r="CN30" s="61"/>
      <c r="CO30" s="61"/>
      <c r="CP30" s="61"/>
      <c r="CQ30" s="61"/>
      <c r="CR30" s="61"/>
      <c r="CS30" s="63"/>
      <c r="CT30" s="66"/>
      <c r="CU30" s="69"/>
      <c r="CV30" s="69"/>
      <c r="CW30" s="69"/>
      <c r="CX30" s="69"/>
      <c r="CY30" s="69"/>
      <c r="CZ30" s="69"/>
      <c r="DA30" s="72"/>
      <c r="DB30" s="66"/>
      <c r="DC30" s="69"/>
      <c r="DD30" s="69"/>
      <c r="DE30" s="69"/>
      <c r="DF30" s="69"/>
      <c r="DG30" s="69"/>
      <c r="DH30" s="69"/>
      <c r="DI30" s="72"/>
    </row>
    <row r="31" spans="1:113" ht="13.5" customHeight="1" x14ac:dyDescent="0.2">
      <c r="A31" s="39"/>
      <c r="B31" s="41"/>
      <c r="DI31" s="73"/>
    </row>
    <row r="32" spans="1:113" ht="13.5" customHeight="1" x14ac:dyDescent="0.2">
      <c r="A32" s="39"/>
      <c r="B32" s="42"/>
      <c r="C32" s="496" t="s">
        <v>191</v>
      </c>
      <c r="D32" s="496"/>
      <c r="E32" s="496"/>
      <c r="F32" s="496"/>
      <c r="G32" s="496"/>
      <c r="H32" s="496"/>
      <c r="I32" s="496"/>
      <c r="J32" s="496"/>
      <c r="K32" s="496"/>
      <c r="L32" s="496"/>
      <c r="M32" s="496"/>
      <c r="N32" s="496"/>
      <c r="O32" s="496"/>
      <c r="P32" s="496"/>
      <c r="Q32" s="496"/>
      <c r="R32" s="496"/>
      <c r="S32" s="496"/>
      <c r="U32" s="391" t="s">
        <v>91</v>
      </c>
      <c r="V32" s="391"/>
      <c r="W32" s="391"/>
      <c r="X32" s="391"/>
      <c r="Y32" s="391"/>
      <c r="Z32" s="391"/>
      <c r="AA32" s="391"/>
      <c r="AB32" s="391"/>
      <c r="AC32" s="391"/>
      <c r="AD32" s="391"/>
      <c r="AE32" s="391"/>
      <c r="AF32" s="391"/>
      <c r="AG32" s="391"/>
      <c r="AH32" s="391"/>
      <c r="AI32" s="391"/>
      <c r="AJ32" s="391"/>
      <c r="AK32" s="391"/>
      <c r="AM32" s="391" t="s">
        <v>276</v>
      </c>
      <c r="AN32" s="391"/>
      <c r="AO32" s="391"/>
      <c r="AP32" s="391"/>
      <c r="AQ32" s="391"/>
      <c r="AR32" s="391"/>
      <c r="AS32" s="391"/>
      <c r="AT32" s="391"/>
      <c r="AU32" s="391"/>
      <c r="AV32" s="391"/>
      <c r="AW32" s="391"/>
      <c r="AX32" s="391"/>
      <c r="AY32" s="391"/>
      <c r="AZ32" s="391"/>
      <c r="BA32" s="391"/>
      <c r="BB32" s="391"/>
      <c r="BC32" s="391"/>
      <c r="BE32" s="391" t="s">
        <v>277</v>
      </c>
      <c r="BF32" s="391"/>
      <c r="BG32" s="391"/>
      <c r="BH32" s="391"/>
      <c r="BI32" s="391"/>
      <c r="BJ32" s="391"/>
      <c r="BK32" s="391"/>
      <c r="BL32" s="391"/>
      <c r="BM32" s="391"/>
      <c r="BN32" s="391"/>
      <c r="BO32" s="391"/>
      <c r="BP32" s="391"/>
      <c r="BQ32" s="391"/>
      <c r="BR32" s="391"/>
      <c r="BS32" s="391"/>
      <c r="BT32" s="391"/>
      <c r="BU32" s="391"/>
      <c r="BW32" s="391" t="s">
        <v>278</v>
      </c>
      <c r="BX32" s="391"/>
      <c r="BY32" s="391"/>
      <c r="BZ32" s="391"/>
      <c r="CA32" s="391"/>
      <c r="CB32" s="391"/>
      <c r="CC32" s="391"/>
      <c r="CD32" s="391"/>
      <c r="CE32" s="391"/>
      <c r="CF32" s="391"/>
      <c r="CG32" s="391"/>
      <c r="CH32" s="391"/>
      <c r="CI32" s="391"/>
      <c r="CJ32" s="391"/>
      <c r="CK32" s="391"/>
      <c r="CL32" s="391"/>
      <c r="CM32" s="391"/>
      <c r="CO32" s="391" t="s">
        <v>281</v>
      </c>
      <c r="CP32" s="391"/>
      <c r="CQ32" s="391"/>
      <c r="CR32" s="391"/>
      <c r="CS32" s="391"/>
      <c r="CT32" s="391"/>
      <c r="CU32" s="391"/>
      <c r="CV32" s="391"/>
      <c r="CW32" s="391"/>
      <c r="CX32" s="391"/>
      <c r="CY32" s="391"/>
      <c r="CZ32" s="391"/>
      <c r="DA32" s="391"/>
      <c r="DB32" s="391"/>
      <c r="DC32" s="391"/>
      <c r="DD32" s="391"/>
      <c r="DE32" s="391"/>
      <c r="DI32" s="73"/>
    </row>
    <row r="33" spans="1:113" ht="13.5" customHeight="1" x14ac:dyDescent="0.2">
      <c r="A33" s="39"/>
      <c r="B33" s="42"/>
      <c r="C33" s="497" t="s">
        <v>119</v>
      </c>
      <c r="D33" s="497"/>
      <c r="E33" s="498" t="s">
        <v>282</v>
      </c>
      <c r="F33" s="498"/>
      <c r="G33" s="498"/>
      <c r="H33" s="498"/>
      <c r="I33" s="498"/>
      <c r="J33" s="498"/>
      <c r="K33" s="498"/>
      <c r="L33" s="498"/>
      <c r="M33" s="498"/>
      <c r="N33" s="498"/>
      <c r="O33" s="498"/>
      <c r="P33" s="498"/>
      <c r="Q33" s="498"/>
      <c r="R33" s="498"/>
      <c r="S33" s="498"/>
      <c r="T33" s="49"/>
      <c r="U33" s="497" t="s">
        <v>119</v>
      </c>
      <c r="V33" s="497"/>
      <c r="W33" s="498" t="s">
        <v>282</v>
      </c>
      <c r="X33" s="498"/>
      <c r="Y33" s="498"/>
      <c r="Z33" s="498"/>
      <c r="AA33" s="498"/>
      <c r="AB33" s="498"/>
      <c r="AC33" s="498"/>
      <c r="AD33" s="498"/>
      <c r="AE33" s="498"/>
      <c r="AF33" s="498"/>
      <c r="AG33" s="498"/>
      <c r="AH33" s="498"/>
      <c r="AI33" s="498"/>
      <c r="AJ33" s="498"/>
      <c r="AK33" s="498"/>
      <c r="AL33" s="49"/>
      <c r="AM33" s="497" t="s">
        <v>119</v>
      </c>
      <c r="AN33" s="497"/>
      <c r="AO33" s="498" t="s">
        <v>282</v>
      </c>
      <c r="AP33" s="498"/>
      <c r="AQ33" s="498"/>
      <c r="AR33" s="498"/>
      <c r="AS33" s="498"/>
      <c r="AT33" s="498"/>
      <c r="AU33" s="498"/>
      <c r="AV33" s="498"/>
      <c r="AW33" s="498"/>
      <c r="AX33" s="498"/>
      <c r="AY33" s="498"/>
      <c r="AZ33" s="498"/>
      <c r="BA33" s="498"/>
      <c r="BB33" s="498"/>
      <c r="BC33" s="498"/>
      <c r="BD33" s="45"/>
      <c r="BE33" s="498" t="s">
        <v>283</v>
      </c>
      <c r="BF33" s="498"/>
      <c r="BG33" s="498" t="s">
        <v>171</v>
      </c>
      <c r="BH33" s="498"/>
      <c r="BI33" s="498"/>
      <c r="BJ33" s="498"/>
      <c r="BK33" s="498"/>
      <c r="BL33" s="498"/>
      <c r="BM33" s="498"/>
      <c r="BN33" s="498"/>
      <c r="BO33" s="498"/>
      <c r="BP33" s="498"/>
      <c r="BQ33" s="498"/>
      <c r="BR33" s="498"/>
      <c r="BS33" s="498"/>
      <c r="BT33" s="498"/>
      <c r="BU33" s="498"/>
      <c r="BV33" s="45"/>
      <c r="BW33" s="497" t="s">
        <v>283</v>
      </c>
      <c r="BX33" s="497"/>
      <c r="BY33" s="498" t="s">
        <v>107</v>
      </c>
      <c r="BZ33" s="498"/>
      <c r="CA33" s="498"/>
      <c r="CB33" s="498"/>
      <c r="CC33" s="498"/>
      <c r="CD33" s="498"/>
      <c r="CE33" s="498"/>
      <c r="CF33" s="498"/>
      <c r="CG33" s="498"/>
      <c r="CH33" s="498"/>
      <c r="CI33" s="498"/>
      <c r="CJ33" s="498"/>
      <c r="CK33" s="498"/>
      <c r="CL33" s="498"/>
      <c r="CM33" s="498"/>
      <c r="CN33" s="49"/>
      <c r="CO33" s="497" t="s">
        <v>119</v>
      </c>
      <c r="CP33" s="497"/>
      <c r="CQ33" s="498" t="s">
        <v>285</v>
      </c>
      <c r="CR33" s="498"/>
      <c r="CS33" s="498"/>
      <c r="CT33" s="498"/>
      <c r="CU33" s="498"/>
      <c r="CV33" s="498"/>
      <c r="CW33" s="498"/>
      <c r="CX33" s="498"/>
      <c r="CY33" s="498"/>
      <c r="CZ33" s="498"/>
      <c r="DA33" s="498"/>
      <c r="DB33" s="498"/>
      <c r="DC33" s="498"/>
      <c r="DD33" s="498"/>
      <c r="DE33" s="498"/>
      <c r="DF33" s="49"/>
      <c r="DG33" s="499" t="s">
        <v>78</v>
      </c>
      <c r="DH33" s="499"/>
      <c r="DI33" s="56"/>
    </row>
    <row r="34" spans="1:113" ht="32.25" customHeight="1" x14ac:dyDescent="0.2">
      <c r="A34" s="39"/>
      <c r="B34" s="42"/>
      <c r="C34" s="500">
        <f>IF(E34="","",1)</f>
        <v>1</v>
      </c>
      <c r="D34" s="500"/>
      <c r="E34" s="501" t="str">
        <f>IF('各会計、関係団体の財政状況及び健全化判断比率'!B7="","",'各会計、関係団体の財政状況及び健全化判断比率'!B7)</f>
        <v>一般会計</v>
      </c>
      <c r="F34" s="501"/>
      <c r="G34" s="501"/>
      <c r="H34" s="501"/>
      <c r="I34" s="501"/>
      <c r="J34" s="501"/>
      <c r="K34" s="501"/>
      <c r="L34" s="501"/>
      <c r="M34" s="501"/>
      <c r="N34" s="501"/>
      <c r="O34" s="501"/>
      <c r="P34" s="501"/>
      <c r="Q34" s="501"/>
      <c r="R34" s="501"/>
      <c r="S34" s="501"/>
      <c r="T34" s="39"/>
      <c r="U34" s="500">
        <f>IF(W34="","",MAX(C34:D43)+1)</f>
        <v>2</v>
      </c>
      <c r="V34" s="500"/>
      <c r="W34" s="501" t="str">
        <f>IF('各会計、関係団体の財政状況及び健全化判断比率'!B28="","",'各会計、関係団体の財政状況及び健全化判断比率'!B28)</f>
        <v>吉川市国民健康保険特別会計</v>
      </c>
      <c r="X34" s="501"/>
      <c r="Y34" s="501"/>
      <c r="Z34" s="501"/>
      <c r="AA34" s="501"/>
      <c r="AB34" s="501"/>
      <c r="AC34" s="501"/>
      <c r="AD34" s="501"/>
      <c r="AE34" s="501"/>
      <c r="AF34" s="501"/>
      <c r="AG34" s="501"/>
      <c r="AH34" s="501"/>
      <c r="AI34" s="501"/>
      <c r="AJ34" s="501"/>
      <c r="AK34" s="501"/>
      <c r="AL34" s="39"/>
      <c r="AM34" s="500">
        <f>IF(AO34="","",MAX(C34:D43,U34:V43)+1)</f>
        <v>5</v>
      </c>
      <c r="AN34" s="500"/>
      <c r="AO34" s="501" t="str">
        <f>IF('各会計、関係団体の財政状況及び健全化判断比率'!B31="","",'各会計、関係団体の財政状況及び健全化判断比率'!B31)</f>
        <v>吉川市水道事業会計</v>
      </c>
      <c r="AP34" s="501"/>
      <c r="AQ34" s="501"/>
      <c r="AR34" s="501"/>
      <c r="AS34" s="501"/>
      <c r="AT34" s="501"/>
      <c r="AU34" s="501"/>
      <c r="AV34" s="501"/>
      <c r="AW34" s="501"/>
      <c r="AX34" s="501"/>
      <c r="AY34" s="501"/>
      <c r="AZ34" s="501"/>
      <c r="BA34" s="501"/>
      <c r="BB34" s="501"/>
      <c r="BC34" s="501"/>
      <c r="BD34" s="39"/>
      <c r="BE34" s="500">
        <f>IF(BG34="","",MAX(C34:D43,U34:V43,AM34:AN43)+1)</f>
        <v>7</v>
      </c>
      <c r="BF34" s="500"/>
      <c r="BG34" s="501" t="str">
        <f>IF('各会計、関係団体の財政状況及び健全化判断比率'!B33="","",'各会計、関係団体の財政状況及び健全化判断比率'!B33)</f>
        <v>吉川市農業集落排水事業特別会計</v>
      </c>
      <c r="BH34" s="501"/>
      <c r="BI34" s="501"/>
      <c r="BJ34" s="501"/>
      <c r="BK34" s="501"/>
      <c r="BL34" s="501"/>
      <c r="BM34" s="501"/>
      <c r="BN34" s="501"/>
      <c r="BO34" s="501"/>
      <c r="BP34" s="501"/>
      <c r="BQ34" s="501"/>
      <c r="BR34" s="501"/>
      <c r="BS34" s="501"/>
      <c r="BT34" s="501"/>
      <c r="BU34" s="501"/>
      <c r="BV34" s="39"/>
      <c r="BW34" s="500">
        <f>IF(BY34="","",MAX(C34:D43,U34:V43,AM34:AN43,BE34:BF43)+1)</f>
        <v>9</v>
      </c>
      <c r="BX34" s="500"/>
      <c r="BY34" s="501" t="str">
        <f>IF('各会計、関係団体の財政状況及び健全化判断比率'!B68="","",'各会計、関係団体の財政状況及び健全化判断比率'!B68)</f>
        <v>埼玉県後期高齢者医療広域連合</v>
      </c>
      <c r="BZ34" s="501"/>
      <c r="CA34" s="501"/>
      <c r="CB34" s="501"/>
      <c r="CC34" s="501"/>
      <c r="CD34" s="501"/>
      <c r="CE34" s="501"/>
      <c r="CF34" s="501"/>
      <c r="CG34" s="501"/>
      <c r="CH34" s="501"/>
      <c r="CI34" s="501"/>
      <c r="CJ34" s="501"/>
      <c r="CK34" s="501"/>
      <c r="CL34" s="501"/>
      <c r="CM34" s="501"/>
      <c r="CN34" s="39"/>
      <c r="CO34" s="500">
        <f>IF(CQ34="","",MAX(C34:D43,U34:V43,AM34:AN43,BE34:BF43,BW34:BX43)+1)</f>
        <v>17</v>
      </c>
      <c r="CP34" s="500"/>
      <c r="CQ34" s="501" t="str">
        <f>IF('各会計、関係団体の財政状況及び健全化判断比率'!BS7="","",'各会計、関係団体の財政状況及び健全化判断比率'!BS7)</f>
        <v>吉川市土地開発公社</v>
      </c>
      <c r="CR34" s="501"/>
      <c r="CS34" s="501"/>
      <c r="CT34" s="501"/>
      <c r="CU34" s="501"/>
      <c r="CV34" s="501"/>
      <c r="CW34" s="501"/>
      <c r="CX34" s="501"/>
      <c r="CY34" s="501"/>
      <c r="CZ34" s="501"/>
      <c r="DA34" s="501"/>
      <c r="DB34" s="501"/>
      <c r="DC34" s="501"/>
      <c r="DD34" s="501"/>
      <c r="DE34" s="501"/>
      <c r="DG34" s="502" t="str">
        <f>IF('各会計、関係団体の財政状況及び健全化判断比率'!BR7="","",'各会計、関係団体の財政状況及び健全化判断比率'!BR7)</f>
        <v/>
      </c>
      <c r="DH34" s="502"/>
      <c r="DI34" s="56"/>
    </row>
    <row r="35" spans="1:113" ht="32.25" customHeight="1" x14ac:dyDescent="0.2">
      <c r="A35" s="39"/>
      <c r="B35" s="42"/>
      <c r="C35" s="500" t="str">
        <f t="shared" ref="C35:C43" si="0">IF(E35="","",C34+1)</f>
        <v/>
      </c>
      <c r="D35" s="500"/>
      <c r="E35" s="501" t="str">
        <f>IF('各会計、関係団体の財政状況及び健全化判断比率'!B8="","",'各会計、関係団体の財政状況及び健全化判断比率'!B8)</f>
        <v/>
      </c>
      <c r="F35" s="501"/>
      <c r="G35" s="501"/>
      <c r="H35" s="501"/>
      <c r="I35" s="501"/>
      <c r="J35" s="501"/>
      <c r="K35" s="501"/>
      <c r="L35" s="501"/>
      <c r="M35" s="501"/>
      <c r="N35" s="501"/>
      <c r="O35" s="501"/>
      <c r="P35" s="501"/>
      <c r="Q35" s="501"/>
      <c r="R35" s="501"/>
      <c r="S35" s="501"/>
      <c r="T35" s="39"/>
      <c r="U35" s="500">
        <f t="shared" ref="U35:U43" si="1">IF(W35="","",U34+1)</f>
        <v>3</v>
      </c>
      <c r="V35" s="500"/>
      <c r="W35" s="501" t="str">
        <f>IF('各会計、関係団体の財政状況及び健全化判断比率'!B29="","",'各会計、関係団体の財政状況及び健全化判断比率'!B29)</f>
        <v>吉川市介護保険特別会計</v>
      </c>
      <c r="X35" s="501"/>
      <c r="Y35" s="501"/>
      <c r="Z35" s="501"/>
      <c r="AA35" s="501"/>
      <c r="AB35" s="501"/>
      <c r="AC35" s="501"/>
      <c r="AD35" s="501"/>
      <c r="AE35" s="501"/>
      <c r="AF35" s="501"/>
      <c r="AG35" s="501"/>
      <c r="AH35" s="501"/>
      <c r="AI35" s="501"/>
      <c r="AJ35" s="501"/>
      <c r="AK35" s="501"/>
      <c r="AL35" s="39"/>
      <c r="AM35" s="500">
        <f t="shared" ref="AM35:AM43" si="2">IF(AO35="","",AM34+1)</f>
        <v>6</v>
      </c>
      <c r="AN35" s="500"/>
      <c r="AO35" s="501" t="str">
        <f>IF('各会計、関係団体の財政状況及び健全化判断比率'!B32="","",'各会計、関係団体の財政状況及び健全化判断比率'!B32)</f>
        <v>吉川市下水道事業会計</v>
      </c>
      <c r="AP35" s="501"/>
      <c r="AQ35" s="501"/>
      <c r="AR35" s="501"/>
      <c r="AS35" s="501"/>
      <c r="AT35" s="501"/>
      <c r="AU35" s="501"/>
      <c r="AV35" s="501"/>
      <c r="AW35" s="501"/>
      <c r="AX35" s="501"/>
      <c r="AY35" s="501"/>
      <c r="AZ35" s="501"/>
      <c r="BA35" s="501"/>
      <c r="BB35" s="501"/>
      <c r="BC35" s="501"/>
      <c r="BD35" s="39"/>
      <c r="BE35" s="500">
        <f t="shared" ref="BE35:BE43" si="3">IF(BG35="","",BE34+1)</f>
        <v>8</v>
      </c>
      <c r="BF35" s="500"/>
      <c r="BG35" s="501" t="str">
        <f>IF('各会計、関係団体の財政状況及び健全化判断比率'!B34="","",'各会計、関係団体の財政状況及び健全化判断比率'!B34)</f>
        <v>吉川市吉川美南駅東口周辺地区土地区画整理事業特別会計</v>
      </c>
      <c r="BH35" s="501"/>
      <c r="BI35" s="501"/>
      <c r="BJ35" s="501"/>
      <c r="BK35" s="501"/>
      <c r="BL35" s="501"/>
      <c r="BM35" s="501"/>
      <c r="BN35" s="501"/>
      <c r="BO35" s="501"/>
      <c r="BP35" s="501"/>
      <c r="BQ35" s="501"/>
      <c r="BR35" s="501"/>
      <c r="BS35" s="501"/>
      <c r="BT35" s="501"/>
      <c r="BU35" s="501"/>
      <c r="BV35" s="39"/>
      <c r="BW35" s="500">
        <f t="shared" ref="BW35:BW43" si="4">IF(BY35="","",BW34+1)</f>
        <v>10</v>
      </c>
      <c r="BX35" s="500"/>
      <c r="BY35" s="501" t="str">
        <f>IF('各会計、関係団体の財政状況及び健全化判断比率'!B69="","",'各会計、関係団体の財政状況及び健全化判断比率'!B69)</f>
        <v>埼玉県後期高齢者医療広域連合</v>
      </c>
      <c r="BZ35" s="501"/>
      <c r="CA35" s="501"/>
      <c r="CB35" s="501"/>
      <c r="CC35" s="501"/>
      <c r="CD35" s="501"/>
      <c r="CE35" s="501"/>
      <c r="CF35" s="501"/>
      <c r="CG35" s="501"/>
      <c r="CH35" s="501"/>
      <c r="CI35" s="501"/>
      <c r="CJ35" s="501"/>
      <c r="CK35" s="501"/>
      <c r="CL35" s="501"/>
      <c r="CM35" s="501"/>
      <c r="CN35" s="39"/>
      <c r="CO35" s="500" t="str">
        <f t="shared" ref="CO35:CO43" si="5">IF(CQ35="","",CO34+1)</f>
        <v/>
      </c>
      <c r="CP35" s="500"/>
      <c r="CQ35" s="501" t="str">
        <f>IF('各会計、関係団体の財政状況及び健全化判断比率'!BS8="","",'各会計、関係団体の財政状況及び健全化判断比率'!BS8)</f>
        <v/>
      </c>
      <c r="CR35" s="501"/>
      <c r="CS35" s="501"/>
      <c r="CT35" s="501"/>
      <c r="CU35" s="501"/>
      <c r="CV35" s="501"/>
      <c r="CW35" s="501"/>
      <c r="CX35" s="501"/>
      <c r="CY35" s="501"/>
      <c r="CZ35" s="501"/>
      <c r="DA35" s="501"/>
      <c r="DB35" s="501"/>
      <c r="DC35" s="501"/>
      <c r="DD35" s="501"/>
      <c r="DE35" s="501"/>
      <c r="DG35" s="502" t="str">
        <f>IF('各会計、関係団体の財政状況及び健全化判断比率'!BR8="","",'各会計、関係団体の財政状況及び健全化判断比率'!BR8)</f>
        <v/>
      </c>
      <c r="DH35" s="502"/>
      <c r="DI35" s="56"/>
    </row>
    <row r="36" spans="1:113" ht="32.25" customHeight="1" x14ac:dyDescent="0.2">
      <c r="A36" s="39"/>
      <c r="B36" s="42"/>
      <c r="C36" s="500" t="str">
        <f t="shared" si="0"/>
        <v/>
      </c>
      <c r="D36" s="500"/>
      <c r="E36" s="501" t="str">
        <f>IF('各会計、関係団体の財政状況及び健全化判断比率'!B9="","",'各会計、関係団体の財政状況及び健全化判断比率'!B9)</f>
        <v/>
      </c>
      <c r="F36" s="501"/>
      <c r="G36" s="501"/>
      <c r="H36" s="501"/>
      <c r="I36" s="501"/>
      <c r="J36" s="501"/>
      <c r="K36" s="501"/>
      <c r="L36" s="501"/>
      <c r="M36" s="501"/>
      <c r="N36" s="501"/>
      <c r="O36" s="501"/>
      <c r="P36" s="501"/>
      <c r="Q36" s="501"/>
      <c r="R36" s="501"/>
      <c r="S36" s="501"/>
      <c r="T36" s="39"/>
      <c r="U36" s="500">
        <f t="shared" si="1"/>
        <v>4</v>
      </c>
      <c r="V36" s="500"/>
      <c r="W36" s="501" t="str">
        <f>IF('各会計、関係団体の財政状況及び健全化判断比率'!B30="","",'各会計、関係団体の財政状況及び健全化判断比率'!B30)</f>
        <v>吉川市後期高齢者医療特別会計</v>
      </c>
      <c r="X36" s="501"/>
      <c r="Y36" s="501"/>
      <c r="Z36" s="501"/>
      <c r="AA36" s="501"/>
      <c r="AB36" s="501"/>
      <c r="AC36" s="501"/>
      <c r="AD36" s="501"/>
      <c r="AE36" s="501"/>
      <c r="AF36" s="501"/>
      <c r="AG36" s="501"/>
      <c r="AH36" s="501"/>
      <c r="AI36" s="501"/>
      <c r="AJ36" s="501"/>
      <c r="AK36" s="501"/>
      <c r="AL36" s="39"/>
      <c r="AM36" s="500" t="str">
        <f t="shared" si="2"/>
        <v/>
      </c>
      <c r="AN36" s="500"/>
      <c r="AO36" s="501"/>
      <c r="AP36" s="501"/>
      <c r="AQ36" s="501"/>
      <c r="AR36" s="501"/>
      <c r="AS36" s="501"/>
      <c r="AT36" s="501"/>
      <c r="AU36" s="501"/>
      <c r="AV36" s="501"/>
      <c r="AW36" s="501"/>
      <c r="AX36" s="501"/>
      <c r="AY36" s="501"/>
      <c r="AZ36" s="501"/>
      <c r="BA36" s="501"/>
      <c r="BB36" s="501"/>
      <c r="BC36" s="501"/>
      <c r="BD36" s="39"/>
      <c r="BE36" s="500" t="str">
        <f t="shared" si="3"/>
        <v/>
      </c>
      <c r="BF36" s="500"/>
      <c r="BG36" s="501"/>
      <c r="BH36" s="501"/>
      <c r="BI36" s="501"/>
      <c r="BJ36" s="501"/>
      <c r="BK36" s="501"/>
      <c r="BL36" s="501"/>
      <c r="BM36" s="501"/>
      <c r="BN36" s="501"/>
      <c r="BO36" s="501"/>
      <c r="BP36" s="501"/>
      <c r="BQ36" s="501"/>
      <c r="BR36" s="501"/>
      <c r="BS36" s="501"/>
      <c r="BT36" s="501"/>
      <c r="BU36" s="501"/>
      <c r="BV36" s="39"/>
      <c r="BW36" s="500">
        <f t="shared" si="4"/>
        <v>11</v>
      </c>
      <c r="BX36" s="500"/>
      <c r="BY36" s="501" t="str">
        <f>IF('各会計、関係団体の財政状況及び健全化判断比率'!B70="","",'各会計、関係団体の財政状況及び健全化判断比率'!B70)</f>
        <v>埼玉県市町村総合事務組合</v>
      </c>
      <c r="BZ36" s="501"/>
      <c r="CA36" s="501"/>
      <c r="CB36" s="501"/>
      <c r="CC36" s="501"/>
      <c r="CD36" s="501"/>
      <c r="CE36" s="501"/>
      <c r="CF36" s="501"/>
      <c r="CG36" s="501"/>
      <c r="CH36" s="501"/>
      <c r="CI36" s="501"/>
      <c r="CJ36" s="501"/>
      <c r="CK36" s="501"/>
      <c r="CL36" s="501"/>
      <c r="CM36" s="501"/>
      <c r="CN36" s="39"/>
      <c r="CO36" s="500" t="str">
        <f t="shared" si="5"/>
        <v/>
      </c>
      <c r="CP36" s="500"/>
      <c r="CQ36" s="501" t="str">
        <f>IF('各会計、関係団体の財政状況及び健全化判断比率'!BS9="","",'各会計、関係団体の財政状況及び健全化判断比率'!BS9)</f>
        <v/>
      </c>
      <c r="CR36" s="501"/>
      <c r="CS36" s="501"/>
      <c r="CT36" s="501"/>
      <c r="CU36" s="501"/>
      <c r="CV36" s="501"/>
      <c r="CW36" s="501"/>
      <c r="CX36" s="501"/>
      <c r="CY36" s="501"/>
      <c r="CZ36" s="501"/>
      <c r="DA36" s="501"/>
      <c r="DB36" s="501"/>
      <c r="DC36" s="501"/>
      <c r="DD36" s="501"/>
      <c r="DE36" s="501"/>
      <c r="DG36" s="502" t="str">
        <f>IF('各会計、関係団体の財政状況及び健全化判断比率'!BR9="","",'各会計、関係団体の財政状況及び健全化判断比率'!BR9)</f>
        <v/>
      </c>
      <c r="DH36" s="502"/>
      <c r="DI36" s="56"/>
    </row>
    <row r="37" spans="1:113" ht="32.25" customHeight="1" x14ac:dyDescent="0.2">
      <c r="A37" s="39"/>
      <c r="B37" s="42"/>
      <c r="C37" s="500" t="str">
        <f t="shared" si="0"/>
        <v/>
      </c>
      <c r="D37" s="500"/>
      <c r="E37" s="501" t="str">
        <f>IF('各会計、関係団体の財政状況及び健全化判断比率'!B10="","",'各会計、関係団体の財政状況及び健全化判断比率'!B10)</f>
        <v/>
      </c>
      <c r="F37" s="501"/>
      <c r="G37" s="501"/>
      <c r="H37" s="501"/>
      <c r="I37" s="501"/>
      <c r="J37" s="501"/>
      <c r="K37" s="501"/>
      <c r="L37" s="501"/>
      <c r="M37" s="501"/>
      <c r="N37" s="501"/>
      <c r="O37" s="501"/>
      <c r="P37" s="501"/>
      <c r="Q37" s="501"/>
      <c r="R37" s="501"/>
      <c r="S37" s="501"/>
      <c r="T37" s="39"/>
      <c r="U37" s="500" t="str">
        <f t="shared" si="1"/>
        <v/>
      </c>
      <c r="V37" s="500"/>
      <c r="W37" s="501"/>
      <c r="X37" s="501"/>
      <c r="Y37" s="501"/>
      <c r="Z37" s="501"/>
      <c r="AA37" s="501"/>
      <c r="AB37" s="501"/>
      <c r="AC37" s="501"/>
      <c r="AD37" s="501"/>
      <c r="AE37" s="501"/>
      <c r="AF37" s="501"/>
      <c r="AG37" s="501"/>
      <c r="AH37" s="501"/>
      <c r="AI37" s="501"/>
      <c r="AJ37" s="501"/>
      <c r="AK37" s="501"/>
      <c r="AL37" s="39"/>
      <c r="AM37" s="500" t="str">
        <f t="shared" si="2"/>
        <v/>
      </c>
      <c r="AN37" s="500"/>
      <c r="AO37" s="501"/>
      <c r="AP37" s="501"/>
      <c r="AQ37" s="501"/>
      <c r="AR37" s="501"/>
      <c r="AS37" s="501"/>
      <c r="AT37" s="501"/>
      <c r="AU37" s="501"/>
      <c r="AV37" s="501"/>
      <c r="AW37" s="501"/>
      <c r="AX37" s="501"/>
      <c r="AY37" s="501"/>
      <c r="AZ37" s="501"/>
      <c r="BA37" s="501"/>
      <c r="BB37" s="501"/>
      <c r="BC37" s="501"/>
      <c r="BD37" s="39"/>
      <c r="BE37" s="500" t="str">
        <f t="shared" si="3"/>
        <v/>
      </c>
      <c r="BF37" s="500"/>
      <c r="BG37" s="501"/>
      <c r="BH37" s="501"/>
      <c r="BI37" s="501"/>
      <c r="BJ37" s="501"/>
      <c r="BK37" s="501"/>
      <c r="BL37" s="501"/>
      <c r="BM37" s="501"/>
      <c r="BN37" s="501"/>
      <c r="BO37" s="501"/>
      <c r="BP37" s="501"/>
      <c r="BQ37" s="501"/>
      <c r="BR37" s="501"/>
      <c r="BS37" s="501"/>
      <c r="BT37" s="501"/>
      <c r="BU37" s="501"/>
      <c r="BV37" s="39"/>
      <c r="BW37" s="500">
        <f t="shared" si="4"/>
        <v>12</v>
      </c>
      <c r="BX37" s="500"/>
      <c r="BY37" s="501" t="str">
        <f>IF('各会計、関係団体の財政状況及び健全化判断比率'!B71="","",'各会計、関係団体の財政状況及び健全化判断比率'!B71)</f>
        <v>埼玉県市町村総合事務組合</v>
      </c>
      <c r="BZ37" s="501"/>
      <c r="CA37" s="501"/>
      <c r="CB37" s="501"/>
      <c r="CC37" s="501"/>
      <c r="CD37" s="501"/>
      <c r="CE37" s="501"/>
      <c r="CF37" s="501"/>
      <c r="CG37" s="501"/>
      <c r="CH37" s="501"/>
      <c r="CI37" s="501"/>
      <c r="CJ37" s="501"/>
      <c r="CK37" s="501"/>
      <c r="CL37" s="501"/>
      <c r="CM37" s="501"/>
      <c r="CN37" s="39"/>
      <c r="CO37" s="500" t="str">
        <f t="shared" si="5"/>
        <v/>
      </c>
      <c r="CP37" s="500"/>
      <c r="CQ37" s="501" t="str">
        <f>IF('各会計、関係団体の財政状況及び健全化判断比率'!BS10="","",'各会計、関係団体の財政状況及び健全化判断比率'!BS10)</f>
        <v/>
      </c>
      <c r="CR37" s="501"/>
      <c r="CS37" s="501"/>
      <c r="CT37" s="501"/>
      <c r="CU37" s="501"/>
      <c r="CV37" s="501"/>
      <c r="CW37" s="501"/>
      <c r="CX37" s="501"/>
      <c r="CY37" s="501"/>
      <c r="CZ37" s="501"/>
      <c r="DA37" s="501"/>
      <c r="DB37" s="501"/>
      <c r="DC37" s="501"/>
      <c r="DD37" s="501"/>
      <c r="DE37" s="501"/>
      <c r="DG37" s="502" t="str">
        <f>IF('各会計、関係団体の財政状況及び健全化判断比率'!BR10="","",'各会計、関係団体の財政状況及び健全化判断比率'!BR10)</f>
        <v/>
      </c>
      <c r="DH37" s="502"/>
      <c r="DI37" s="56"/>
    </row>
    <row r="38" spans="1:113" ht="32.25" customHeight="1" x14ac:dyDescent="0.2">
      <c r="A38" s="39"/>
      <c r="B38" s="42"/>
      <c r="C38" s="500" t="str">
        <f t="shared" si="0"/>
        <v/>
      </c>
      <c r="D38" s="500"/>
      <c r="E38" s="501" t="str">
        <f>IF('各会計、関係団体の財政状況及び健全化判断比率'!B11="","",'各会計、関係団体の財政状況及び健全化判断比率'!B11)</f>
        <v/>
      </c>
      <c r="F38" s="501"/>
      <c r="G38" s="501"/>
      <c r="H38" s="501"/>
      <c r="I38" s="501"/>
      <c r="J38" s="501"/>
      <c r="K38" s="501"/>
      <c r="L38" s="501"/>
      <c r="M38" s="501"/>
      <c r="N38" s="501"/>
      <c r="O38" s="501"/>
      <c r="P38" s="501"/>
      <c r="Q38" s="501"/>
      <c r="R38" s="501"/>
      <c r="S38" s="501"/>
      <c r="T38" s="39"/>
      <c r="U38" s="500" t="str">
        <f t="shared" si="1"/>
        <v/>
      </c>
      <c r="V38" s="500"/>
      <c r="W38" s="501"/>
      <c r="X38" s="501"/>
      <c r="Y38" s="501"/>
      <c r="Z38" s="501"/>
      <c r="AA38" s="501"/>
      <c r="AB38" s="501"/>
      <c r="AC38" s="501"/>
      <c r="AD38" s="501"/>
      <c r="AE38" s="501"/>
      <c r="AF38" s="501"/>
      <c r="AG38" s="501"/>
      <c r="AH38" s="501"/>
      <c r="AI38" s="501"/>
      <c r="AJ38" s="501"/>
      <c r="AK38" s="501"/>
      <c r="AL38" s="39"/>
      <c r="AM38" s="500" t="str">
        <f t="shared" si="2"/>
        <v/>
      </c>
      <c r="AN38" s="500"/>
      <c r="AO38" s="501"/>
      <c r="AP38" s="501"/>
      <c r="AQ38" s="501"/>
      <c r="AR38" s="501"/>
      <c r="AS38" s="501"/>
      <c r="AT38" s="501"/>
      <c r="AU38" s="501"/>
      <c r="AV38" s="501"/>
      <c r="AW38" s="501"/>
      <c r="AX38" s="501"/>
      <c r="AY38" s="501"/>
      <c r="AZ38" s="501"/>
      <c r="BA38" s="501"/>
      <c r="BB38" s="501"/>
      <c r="BC38" s="501"/>
      <c r="BD38" s="39"/>
      <c r="BE38" s="500" t="str">
        <f t="shared" si="3"/>
        <v/>
      </c>
      <c r="BF38" s="500"/>
      <c r="BG38" s="501"/>
      <c r="BH38" s="501"/>
      <c r="BI38" s="501"/>
      <c r="BJ38" s="501"/>
      <c r="BK38" s="501"/>
      <c r="BL38" s="501"/>
      <c r="BM38" s="501"/>
      <c r="BN38" s="501"/>
      <c r="BO38" s="501"/>
      <c r="BP38" s="501"/>
      <c r="BQ38" s="501"/>
      <c r="BR38" s="501"/>
      <c r="BS38" s="501"/>
      <c r="BT38" s="501"/>
      <c r="BU38" s="501"/>
      <c r="BV38" s="39"/>
      <c r="BW38" s="500">
        <f t="shared" si="4"/>
        <v>13</v>
      </c>
      <c r="BX38" s="500"/>
      <c r="BY38" s="501" t="str">
        <f>IF('各会計、関係団体の財政状況及び健全化判断比率'!B72="","",'各会計、関係団体の財政状況及び健全化判断比率'!B72)</f>
        <v>彩の国さいたま人づくり広域連合</v>
      </c>
      <c r="BZ38" s="501"/>
      <c r="CA38" s="501"/>
      <c r="CB38" s="501"/>
      <c r="CC38" s="501"/>
      <c r="CD38" s="501"/>
      <c r="CE38" s="501"/>
      <c r="CF38" s="501"/>
      <c r="CG38" s="501"/>
      <c r="CH38" s="501"/>
      <c r="CI38" s="501"/>
      <c r="CJ38" s="501"/>
      <c r="CK38" s="501"/>
      <c r="CL38" s="501"/>
      <c r="CM38" s="501"/>
      <c r="CN38" s="39"/>
      <c r="CO38" s="500" t="str">
        <f t="shared" si="5"/>
        <v/>
      </c>
      <c r="CP38" s="500"/>
      <c r="CQ38" s="501" t="str">
        <f>IF('各会計、関係団体の財政状況及び健全化判断比率'!BS11="","",'各会計、関係団体の財政状況及び健全化判断比率'!BS11)</f>
        <v/>
      </c>
      <c r="CR38" s="501"/>
      <c r="CS38" s="501"/>
      <c r="CT38" s="501"/>
      <c r="CU38" s="501"/>
      <c r="CV38" s="501"/>
      <c r="CW38" s="501"/>
      <c r="CX38" s="501"/>
      <c r="CY38" s="501"/>
      <c r="CZ38" s="501"/>
      <c r="DA38" s="501"/>
      <c r="DB38" s="501"/>
      <c r="DC38" s="501"/>
      <c r="DD38" s="501"/>
      <c r="DE38" s="501"/>
      <c r="DG38" s="502" t="str">
        <f>IF('各会計、関係団体の財政状況及び健全化判断比率'!BR11="","",'各会計、関係団体の財政状況及び健全化判断比率'!BR11)</f>
        <v/>
      </c>
      <c r="DH38" s="502"/>
      <c r="DI38" s="56"/>
    </row>
    <row r="39" spans="1:113" ht="32.25" customHeight="1" x14ac:dyDescent="0.2">
      <c r="A39" s="39"/>
      <c r="B39" s="42"/>
      <c r="C39" s="500" t="str">
        <f t="shared" si="0"/>
        <v/>
      </c>
      <c r="D39" s="500"/>
      <c r="E39" s="501" t="str">
        <f>IF('各会計、関係団体の財政状況及び健全化判断比率'!B12="","",'各会計、関係団体の財政状況及び健全化判断比率'!B12)</f>
        <v/>
      </c>
      <c r="F39" s="501"/>
      <c r="G39" s="501"/>
      <c r="H39" s="501"/>
      <c r="I39" s="501"/>
      <c r="J39" s="501"/>
      <c r="K39" s="501"/>
      <c r="L39" s="501"/>
      <c r="M39" s="501"/>
      <c r="N39" s="501"/>
      <c r="O39" s="501"/>
      <c r="P39" s="501"/>
      <c r="Q39" s="501"/>
      <c r="R39" s="501"/>
      <c r="S39" s="501"/>
      <c r="T39" s="39"/>
      <c r="U39" s="500" t="str">
        <f t="shared" si="1"/>
        <v/>
      </c>
      <c r="V39" s="500"/>
      <c r="W39" s="501"/>
      <c r="X39" s="501"/>
      <c r="Y39" s="501"/>
      <c r="Z39" s="501"/>
      <c r="AA39" s="501"/>
      <c r="AB39" s="501"/>
      <c r="AC39" s="501"/>
      <c r="AD39" s="501"/>
      <c r="AE39" s="501"/>
      <c r="AF39" s="501"/>
      <c r="AG39" s="501"/>
      <c r="AH39" s="501"/>
      <c r="AI39" s="501"/>
      <c r="AJ39" s="501"/>
      <c r="AK39" s="501"/>
      <c r="AL39" s="39"/>
      <c r="AM39" s="500" t="str">
        <f t="shared" si="2"/>
        <v/>
      </c>
      <c r="AN39" s="500"/>
      <c r="AO39" s="501"/>
      <c r="AP39" s="501"/>
      <c r="AQ39" s="501"/>
      <c r="AR39" s="501"/>
      <c r="AS39" s="501"/>
      <c r="AT39" s="501"/>
      <c r="AU39" s="501"/>
      <c r="AV39" s="501"/>
      <c r="AW39" s="501"/>
      <c r="AX39" s="501"/>
      <c r="AY39" s="501"/>
      <c r="AZ39" s="501"/>
      <c r="BA39" s="501"/>
      <c r="BB39" s="501"/>
      <c r="BC39" s="501"/>
      <c r="BD39" s="39"/>
      <c r="BE39" s="500" t="str">
        <f t="shared" si="3"/>
        <v/>
      </c>
      <c r="BF39" s="500"/>
      <c r="BG39" s="501"/>
      <c r="BH39" s="501"/>
      <c r="BI39" s="501"/>
      <c r="BJ39" s="501"/>
      <c r="BK39" s="501"/>
      <c r="BL39" s="501"/>
      <c r="BM39" s="501"/>
      <c r="BN39" s="501"/>
      <c r="BO39" s="501"/>
      <c r="BP39" s="501"/>
      <c r="BQ39" s="501"/>
      <c r="BR39" s="501"/>
      <c r="BS39" s="501"/>
      <c r="BT39" s="501"/>
      <c r="BU39" s="501"/>
      <c r="BV39" s="39"/>
      <c r="BW39" s="500">
        <f t="shared" si="4"/>
        <v>14</v>
      </c>
      <c r="BX39" s="500"/>
      <c r="BY39" s="501" t="str">
        <f>IF('各会計、関係団体の財政状況及び健全化判断比率'!B73="","",'各会計、関係団体の財政状況及び健全化判断比率'!B73)</f>
        <v>東埼玉資源環境組合</v>
      </c>
      <c r="BZ39" s="501"/>
      <c r="CA39" s="501"/>
      <c r="CB39" s="501"/>
      <c r="CC39" s="501"/>
      <c r="CD39" s="501"/>
      <c r="CE39" s="501"/>
      <c r="CF39" s="501"/>
      <c r="CG39" s="501"/>
      <c r="CH39" s="501"/>
      <c r="CI39" s="501"/>
      <c r="CJ39" s="501"/>
      <c r="CK39" s="501"/>
      <c r="CL39" s="501"/>
      <c r="CM39" s="501"/>
      <c r="CN39" s="39"/>
      <c r="CO39" s="500" t="str">
        <f t="shared" si="5"/>
        <v/>
      </c>
      <c r="CP39" s="500"/>
      <c r="CQ39" s="501" t="str">
        <f>IF('各会計、関係団体の財政状況及び健全化判断比率'!BS12="","",'各会計、関係団体の財政状況及び健全化判断比率'!BS12)</f>
        <v/>
      </c>
      <c r="CR39" s="501"/>
      <c r="CS39" s="501"/>
      <c r="CT39" s="501"/>
      <c r="CU39" s="501"/>
      <c r="CV39" s="501"/>
      <c r="CW39" s="501"/>
      <c r="CX39" s="501"/>
      <c r="CY39" s="501"/>
      <c r="CZ39" s="501"/>
      <c r="DA39" s="501"/>
      <c r="DB39" s="501"/>
      <c r="DC39" s="501"/>
      <c r="DD39" s="501"/>
      <c r="DE39" s="501"/>
      <c r="DG39" s="502" t="str">
        <f>IF('各会計、関係団体の財政状況及び健全化判断比率'!BR12="","",'各会計、関係団体の財政状況及び健全化判断比率'!BR12)</f>
        <v/>
      </c>
      <c r="DH39" s="502"/>
      <c r="DI39" s="56"/>
    </row>
    <row r="40" spans="1:113" ht="32.25" customHeight="1" x14ac:dyDescent="0.2">
      <c r="A40" s="39"/>
      <c r="B40" s="42"/>
      <c r="C40" s="500" t="str">
        <f t="shared" si="0"/>
        <v/>
      </c>
      <c r="D40" s="500"/>
      <c r="E40" s="501" t="str">
        <f>IF('各会計、関係団体の財政状況及び健全化判断比率'!B13="","",'各会計、関係団体の財政状況及び健全化判断比率'!B13)</f>
        <v/>
      </c>
      <c r="F40" s="501"/>
      <c r="G40" s="501"/>
      <c r="H40" s="501"/>
      <c r="I40" s="501"/>
      <c r="J40" s="501"/>
      <c r="K40" s="501"/>
      <c r="L40" s="501"/>
      <c r="M40" s="501"/>
      <c r="N40" s="501"/>
      <c r="O40" s="501"/>
      <c r="P40" s="501"/>
      <c r="Q40" s="501"/>
      <c r="R40" s="501"/>
      <c r="S40" s="501"/>
      <c r="T40" s="39"/>
      <c r="U40" s="500" t="str">
        <f t="shared" si="1"/>
        <v/>
      </c>
      <c r="V40" s="500"/>
      <c r="W40" s="501"/>
      <c r="X40" s="501"/>
      <c r="Y40" s="501"/>
      <c r="Z40" s="501"/>
      <c r="AA40" s="501"/>
      <c r="AB40" s="501"/>
      <c r="AC40" s="501"/>
      <c r="AD40" s="501"/>
      <c r="AE40" s="501"/>
      <c r="AF40" s="501"/>
      <c r="AG40" s="501"/>
      <c r="AH40" s="501"/>
      <c r="AI40" s="501"/>
      <c r="AJ40" s="501"/>
      <c r="AK40" s="501"/>
      <c r="AL40" s="39"/>
      <c r="AM40" s="500" t="str">
        <f t="shared" si="2"/>
        <v/>
      </c>
      <c r="AN40" s="500"/>
      <c r="AO40" s="501"/>
      <c r="AP40" s="501"/>
      <c r="AQ40" s="501"/>
      <c r="AR40" s="501"/>
      <c r="AS40" s="501"/>
      <c r="AT40" s="501"/>
      <c r="AU40" s="501"/>
      <c r="AV40" s="501"/>
      <c r="AW40" s="501"/>
      <c r="AX40" s="501"/>
      <c r="AY40" s="501"/>
      <c r="AZ40" s="501"/>
      <c r="BA40" s="501"/>
      <c r="BB40" s="501"/>
      <c r="BC40" s="501"/>
      <c r="BD40" s="39"/>
      <c r="BE40" s="500" t="str">
        <f t="shared" si="3"/>
        <v/>
      </c>
      <c r="BF40" s="500"/>
      <c r="BG40" s="501"/>
      <c r="BH40" s="501"/>
      <c r="BI40" s="501"/>
      <c r="BJ40" s="501"/>
      <c r="BK40" s="501"/>
      <c r="BL40" s="501"/>
      <c r="BM40" s="501"/>
      <c r="BN40" s="501"/>
      <c r="BO40" s="501"/>
      <c r="BP40" s="501"/>
      <c r="BQ40" s="501"/>
      <c r="BR40" s="501"/>
      <c r="BS40" s="501"/>
      <c r="BT40" s="501"/>
      <c r="BU40" s="501"/>
      <c r="BV40" s="39"/>
      <c r="BW40" s="500">
        <f t="shared" si="4"/>
        <v>15</v>
      </c>
      <c r="BX40" s="500"/>
      <c r="BY40" s="501" t="str">
        <f>IF('各会計、関係団体の財政状況及び健全化判断比率'!B74="","",'各会計、関係団体の財政状況及び健全化判断比率'!B74)</f>
        <v>江戸川水防事務組合</v>
      </c>
      <c r="BZ40" s="501"/>
      <c r="CA40" s="501"/>
      <c r="CB40" s="501"/>
      <c r="CC40" s="501"/>
      <c r="CD40" s="501"/>
      <c r="CE40" s="501"/>
      <c r="CF40" s="501"/>
      <c r="CG40" s="501"/>
      <c r="CH40" s="501"/>
      <c r="CI40" s="501"/>
      <c r="CJ40" s="501"/>
      <c r="CK40" s="501"/>
      <c r="CL40" s="501"/>
      <c r="CM40" s="501"/>
      <c r="CN40" s="39"/>
      <c r="CO40" s="500" t="str">
        <f t="shared" si="5"/>
        <v/>
      </c>
      <c r="CP40" s="500"/>
      <c r="CQ40" s="501" t="str">
        <f>IF('各会計、関係団体の財政状況及び健全化判断比率'!BS13="","",'各会計、関係団体の財政状況及び健全化判断比率'!BS13)</f>
        <v/>
      </c>
      <c r="CR40" s="501"/>
      <c r="CS40" s="501"/>
      <c r="CT40" s="501"/>
      <c r="CU40" s="501"/>
      <c r="CV40" s="501"/>
      <c r="CW40" s="501"/>
      <c r="CX40" s="501"/>
      <c r="CY40" s="501"/>
      <c r="CZ40" s="501"/>
      <c r="DA40" s="501"/>
      <c r="DB40" s="501"/>
      <c r="DC40" s="501"/>
      <c r="DD40" s="501"/>
      <c r="DE40" s="501"/>
      <c r="DG40" s="502" t="str">
        <f>IF('各会計、関係団体の財政状況及び健全化判断比率'!BR13="","",'各会計、関係団体の財政状況及び健全化判断比率'!BR13)</f>
        <v/>
      </c>
      <c r="DH40" s="502"/>
      <c r="DI40" s="56"/>
    </row>
    <row r="41" spans="1:113" ht="32.25" customHeight="1" x14ac:dyDescent="0.2">
      <c r="A41" s="39"/>
      <c r="B41" s="42"/>
      <c r="C41" s="500" t="str">
        <f t="shared" si="0"/>
        <v/>
      </c>
      <c r="D41" s="500"/>
      <c r="E41" s="501" t="str">
        <f>IF('各会計、関係団体の財政状況及び健全化判断比率'!B14="","",'各会計、関係団体の財政状況及び健全化判断比率'!B14)</f>
        <v/>
      </c>
      <c r="F41" s="501"/>
      <c r="G41" s="501"/>
      <c r="H41" s="501"/>
      <c r="I41" s="501"/>
      <c r="J41" s="501"/>
      <c r="K41" s="501"/>
      <c r="L41" s="501"/>
      <c r="M41" s="501"/>
      <c r="N41" s="501"/>
      <c r="O41" s="501"/>
      <c r="P41" s="501"/>
      <c r="Q41" s="501"/>
      <c r="R41" s="501"/>
      <c r="S41" s="501"/>
      <c r="T41" s="39"/>
      <c r="U41" s="500" t="str">
        <f t="shared" si="1"/>
        <v/>
      </c>
      <c r="V41" s="500"/>
      <c r="W41" s="501"/>
      <c r="X41" s="501"/>
      <c r="Y41" s="501"/>
      <c r="Z41" s="501"/>
      <c r="AA41" s="501"/>
      <c r="AB41" s="501"/>
      <c r="AC41" s="501"/>
      <c r="AD41" s="501"/>
      <c r="AE41" s="501"/>
      <c r="AF41" s="501"/>
      <c r="AG41" s="501"/>
      <c r="AH41" s="501"/>
      <c r="AI41" s="501"/>
      <c r="AJ41" s="501"/>
      <c r="AK41" s="501"/>
      <c r="AL41" s="39"/>
      <c r="AM41" s="500" t="str">
        <f t="shared" si="2"/>
        <v/>
      </c>
      <c r="AN41" s="500"/>
      <c r="AO41" s="501"/>
      <c r="AP41" s="501"/>
      <c r="AQ41" s="501"/>
      <c r="AR41" s="501"/>
      <c r="AS41" s="501"/>
      <c r="AT41" s="501"/>
      <c r="AU41" s="501"/>
      <c r="AV41" s="501"/>
      <c r="AW41" s="501"/>
      <c r="AX41" s="501"/>
      <c r="AY41" s="501"/>
      <c r="AZ41" s="501"/>
      <c r="BA41" s="501"/>
      <c r="BB41" s="501"/>
      <c r="BC41" s="501"/>
      <c r="BD41" s="39"/>
      <c r="BE41" s="500" t="str">
        <f t="shared" si="3"/>
        <v/>
      </c>
      <c r="BF41" s="500"/>
      <c r="BG41" s="501"/>
      <c r="BH41" s="501"/>
      <c r="BI41" s="501"/>
      <c r="BJ41" s="501"/>
      <c r="BK41" s="501"/>
      <c r="BL41" s="501"/>
      <c r="BM41" s="501"/>
      <c r="BN41" s="501"/>
      <c r="BO41" s="501"/>
      <c r="BP41" s="501"/>
      <c r="BQ41" s="501"/>
      <c r="BR41" s="501"/>
      <c r="BS41" s="501"/>
      <c r="BT41" s="501"/>
      <c r="BU41" s="501"/>
      <c r="BV41" s="39"/>
      <c r="BW41" s="500">
        <f t="shared" si="4"/>
        <v>16</v>
      </c>
      <c r="BX41" s="500"/>
      <c r="BY41" s="501" t="str">
        <f>IF('各会計、関係団体の財政状況及び健全化判断比率'!B75="","",'各会計、関係団体の財政状況及び健全化判断比率'!B75)</f>
        <v>吉川松伏消防組合</v>
      </c>
      <c r="BZ41" s="501"/>
      <c r="CA41" s="501"/>
      <c r="CB41" s="501"/>
      <c r="CC41" s="501"/>
      <c r="CD41" s="501"/>
      <c r="CE41" s="501"/>
      <c r="CF41" s="501"/>
      <c r="CG41" s="501"/>
      <c r="CH41" s="501"/>
      <c r="CI41" s="501"/>
      <c r="CJ41" s="501"/>
      <c r="CK41" s="501"/>
      <c r="CL41" s="501"/>
      <c r="CM41" s="501"/>
      <c r="CN41" s="39"/>
      <c r="CO41" s="500" t="str">
        <f t="shared" si="5"/>
        <v/>
      </c>
      <c r="CP41" s="500"/>
      <c r="CQ41" s="501" t="str">
        <f>IF('各会計、関係団体の財政状況及び健全化判断比率'!BS14="","",'各会計、関係団体の財政状況及び健全化判断比率'!BS14)</f>
        <v/>
      </c>
      <c r="CR41" s="501"/>
      <c r="CS41" s="501"/>
      <c r="CT41" s="501"/>
      <c r="CU41" s="501"/>
      <c r="CV41" s="501"/>
      <c r="CW41" s="501"/>
      <c r="CX41" s="501"/>
      <c r="CY41" s="501"/>
      <c r="CZ41" s="501"/>
      <c r="DA41" s="501"/>
      <c r="DB41" s="501"/>
      <c r="DC41" s="501"/>
      <c r="DD41" s="501"/>
      <c r="DE41" s="501"/>
      <c r="DG41" s="502" t="str">
        <f>IF('各会計、関係団体の財政状況及び健全化判断比率'!BR14="","",'各会計、関係団体の財政状況及び健全化判断比率'!BR14)</f>
        <v/>
      </c>
      <c r="DH41" s="502"/>
      <c r="DI41" s="56"/>
    </row>
    <row r="42" spans="1:113" ht="32.25" customHeight="1" x14ac:dyDescent="0.2">
      <c r="B42" s="42"/>
      <c r="C42" s="500" t="str">
        <f t="shared" si="0"/>
        <v/>
      </c>
      <c r="D42" s="500"/>
      <c r="E42" s="501" t="str">
        <f>IF('各会計、関係団体の財政状況及び健全化判断比率'!B15="","",'各会計、関係団体の財政状況及び健全化判断比率'!B15)</f>
        <v/>
      </c>
      <c r="F42" s="501"/>
      <c r="G42" s="501"/>
      <c r="H42" s="501"/>
      <c r="I42" s="501"/>
      <c r="J42" s="501"/>
      <c r="K42" s="501"/>
      <c r="L42" s="501"/>
      <c r="M42" s="501"/>
      <c r="N42" s="501"/>
      <c r="O42" s="501"/>
      <c r="P42" s="501"/>
      <c r="Q42" s="501"/>
      <c r="R42" s="501"/>
      <c r="S42" s="501"/>
      <c r="T42" s="39"/>
      <c r="U42" s="500" t="str">
        <f t="shared" si="1"/>
        <v/>
      </c>
      <c r="V42" s="500"/>
      <c r="W42" s="501"/>
      <c r="X42" s="501"/>
      <c r="Y42" s="501"/>
      <c r="Z42" s="501"/>
      <c r="AA42" s="501"/>
      <c r="AB42" s="501"/>
      <c r="AC42" s="501"/>
      <c r="AD42" s="501"/>
      <c r="AE42" s="501"/>
      <c r="AF42" s="501"/>
      <c r="AG42" s="501"/>
      <c r="AH42" s="501"/>
      <c r="AI42" s="501"/>
      <c r="AJ42" s="501"/>
      <c r="AK42" s="501"/>
      <c r="AL42" s="39"/>
      <c r="AM42" s="500" t="str">
        <f t="shared" si="2"/>
        <v/>
      </c>
      <c r="AN42" s="500"/>
      <c r="AO42" s="501"/>
      <c r="AP42" s="501"/>
      <c r="AQ42" s="501"/>
      <c r="AR42" s="501"/>
      <c r="AS42" s="501"/>
      <c r="AT42" s="501"/>
      <c r="AU42" s="501"/>
      <c r="AV42" s="501"/>
      <c r="AW42" s="501"/>
      <c r="AX42" s="501"/>
      <c r="AY42" s="501"/>
      <c r="AZ42" s="501"/>
      <c r="BA42" s="501"/>
      <c r="BB42" s="501"/>
      <c r="BC42" s="501"/>
      <c r="BD42" s="39"/>
      <c r="BE42" s="500" t="str">
        <f t="shared" si="3"/>
        <v/>
      </c>
      <c r="BF42" s="500"/>
      <c r="BG42" s="501"/>
      <c r="BH42" s="501"/>
      <c r="BI42" s="501"/>
      <c r="BJ42" s="501"/>
      <c r="BK42" s="501"/>
      <c r="BL42" s="501"/>
      <c r="BM42" s="501"/>
      <c r="BN42" s="501"/>
      <c r="BO42" s="501"/>
      <c r="BP42" s="501"/>
      <c r="BQ42" s="501"/>
      <c r="BR42" s="501"/>
      <c r="BS42" s="501"/>
      <c r="BT42" s="501"/>
      <c r="BU42" s="501"/>
      <c r="BV42" s="39"/>
      <c r="BW42" s="500" t="str">
        <f t="shared" si="4"/>
        <v/>
      </c>
      <c r="BX42" s="500"/>
      <c r="BY42" s="501" t="str">
        <f>IF('各会計、関係団体の財政状況及び健全化判断比率'!B76="","",'各会計、関係団体の財政状況及び健全化判断比率'!B76)</f>
        <v/>
      </c>
      <c r="BZ42" s="501"/>
      <c r="CA42" s="501"/>
      <c r="CB42" s="501"/>
      <c r="CC42" s="501"/>
      <c r="CD42" s="501"/>
      <c r="CE42" s="501"/>
      <c r="CF42" s="501"/>
      <c r="CG42" s="501"/>
      <c r="CH42" s="501"/>
      <c r="CI42" s="501"/>
      <c r="CJ42" s="501"/>
      <c r="CK42" s="501"/>
      <c r="CL42" s="501"/>
      <c r="CM42" s="501"/>
      <c r="CN42" s="39"/>
      <c r="CO42" s="500" t="str">
        <f t="shared" si="5"/>
        <v/>
      </c>
      <c r="CP42" s="500"/>
      <c r="CQ42" s="501" t="str">
        <f>IF('各会計、関係団体の財政状況及び健全化判断比率'!BS15="","",'各会計、関係団体の財政状況及び健全化判断比率'!BS15)</f>
        <v/>
      </c>
      <c r="CR42" s="501"/>
      <c r="CS42" s="501"/>
      <c r="CT42" s="501"/>
      <c r="CU42" s="501"/>
      <c r="CV42" s="501"/>
      <c r="CW42" s="501"/>
      <c r="CX42" s="501"/>
      <c r="CY42" s="501"/>
      <c r="CZ42" s="501"/>
      <c r="DA42" s="501"/>
      <c r="DB42" s="501"/>
      <c r="DC42" s="501"/>
      <c r="DD42" s="501"/>
      <c r="DE42" s="501"/>
      <c r="DG42" s="502" t="str">
        <f>IF('各会計、関係団体の財政状況及び健全化判断比率'!BR15="","",'各会計、関係団体の財政状況及び健全化判断比率'!BR15)</f>
        <v/>
      </c>
      <c r="DH42" s="502"/>
      <c r="DI42" s="56"/>
    </row>
    <row r="43" spans="1:113" ht="32.25" customHeight="1" x14ac:dyDescent="0.2">
      <c r="B43" s="42"/>
      <c r="C43" s="500" t="str">
        <f t="shared" si="0"/>
        <v/>
      </c>
      <c r="D43" s="500"/>
      <c r="E43" s="501" t="str">
        <f>IF('各会計、関係団体の財政状況及び健全化判断比率'!B16="","",'各会計、関係団体の財政状況及び健全化判断比率'!B16)</f>
        <v/>
      </c>
      <c r="F43" s="501"/>
      <c r="G43" s="501"/>
      <c r="H43" s="501"/>
      <c r="I43" s="501"/>
      <c r="J43" s="501"/>
      <c r="K43" s="501"/>
      <c r="L43" s="501"/>
      <c r="M43" s="501"/>
      <c r="N43" s="501"/>
      <c r="O43" s="501"/>
      <c r="P43" s="501"/>
      <c r="Q43" s="501"/>
      <c r="R43" s="501"/>
      <c r="S43" s="501"/>
      <c r="T43" s="39"/>
      <c r="U43" s="500" t="str">
        <f t="shared" si="1"/>
        <v/>
      </c>
      <c r="V43" s="500"/>
      <c r="W43" s="501"/>
      <c r="X43" s="501"/>
      <c r="Y43" s="501"/>
      <c r="Z43" s="501"/>
      <c r="AA43" s="501"/>
      <c r="AB43" s="501"/>
      <c r="AC43" s="501"/>
      <c r="AD43" s="501"/>
      <c r="AE43" s="501"/>
      <c r="AF43" s="501"/>
      <c r="AG43" s="501"/>
      <c r="AH43" s="501"/>
      <c r="AI43" s="501"/>
      <c r="AJ43" s="501"/>
      <c r="AK43" s="501"/>
      <c r="AL43" s="39"/>
      <c r="AM43" s="500" t="str">
        <f t="shared" si="2"/>
        <v/>
      </c>
      <c r="AN43" s="500"/>
      <c r="AO43" s="501"/>
      <c r="AP43" s="501"/>
      <c r="AQ43" s="501"/>
      <c r="AR43" s="501"/>
      <c r="AS43" s="501"/>
      <c r="AT43" s="501"/>
      <c r="AU43" s="501"/>
      <c r="AV43" s="501"/>
      <c r="AW43" s="501"/>
      <c r="AX43" s="501"/>
      <c r="AY43" s="501"/>
      <c r="AZ43" s="501"/>
      <c r="BA43" s="501"/>
      <c r="BB43" s="501"/>
      <c r="BC43" s="501"/>
      <c r="BD43" s="39"/>
      <c r="BE43" s="500" t="str">
        <f t="shared" si="3"/>
        <v/>
      </c>
      <c r="BF43" s="500"/>
      <c r="BG43" s="501"/>
      <c r="BH43" s="501"/>
      <c r="BI43" s="501"/>
      <c r="BJ43" s="501"/>
      <c r="BK43" s="501"/>
      <c r="BL43" s="501"/>
      <c r="BM43" s="501"/>
      <c r="BN43" s="501"/>
      <c r="BO43" s="501"/>
      <c r="BP43" s="501"/>
      <c r="BQ43" s="501"/>
      <c r="BR43" s="501"/>
      <c r="BS43" s="501"/>
      <c r="BT43" s="501"/>
      <c r="BU43" s="501"/>
      <c r="BV43" s="39"/>
      <c r="BW43" s="500" t="str">
        <f t="shared" si="4"/>
        <v/>
      </c>
      <c r="BX43" s="500"/>
      <c r="BY43" s="501" t="str">
        <f>IF('各会計、関係団体の財政状況及び健全化判断比率'!B77="","",'各会計、関係団体の財政状況及び健全化判断比率'!B77)</f>
        <v/>
      </c>
      <c r="BZ43" s="501"/>
      <c r="CA43" s="501"/>
      <c r="CB43" s="501"/>
      <c r="CC43" s="501"/>
      <c r="CD43" s="501"/>
      <c r="CE43" s="501"/>
      <c r="CF43" s="501"/>
      <c r="CG43" s="501"/>
      <c r="CH43" s="501"/>
      <c r="CI43" s="501"/>
      <c r="CJ43" s="501"/>
      <c r="CK43" s="501"/>
      <c r="CL43" s="501"/>
      <c r="CM43" s="501"/>
      <c r="CN43" s="39"/>
      <c r="CO43" s="500" t="str">
        <f t="shared" si="5"/>
        <v/>
      </c>
      <c r="CP43" s="500"/>
      <c r="CQ43" s="501" t="str">
        <f>IF('各会計、関係団体の財政状況及び健全化判断比率'!BS16="","",'各会計、関係団体の財政状況及び健全化判断比率'!BS16)</f>
        <v/>
      </c>
      <c r="CR43" s="501"/>
      <c r="CS43" s="501"/>
      <c r="CT43" s="501"/>
      <c r="CU43" s="501"/>
      <c r="CV43" s="501"/>
      <c r="CW43" s="501"/>
      <c r="CX43" s="501"/>
      <c r="CY43" s="501"/>
      <c r="CZ43" s="501"/>
      <c r="DA43" s="501"/>
      <c r="DB43" s="501"/>
      <c r="DC43" s="501"/>
      <c r="DD43" s="501"/>
      <c r="DE43" s="501"/>
      <c r="DG43" s="502" t="str">
        <f>IF('各会計、関係団体の財政状況及び健全化判断比率'!BR16="","",'各会計、関係団体の財政状況及び健全化判断比率'!BR16)</f>
        <v/>
      </c>
      <c r="DH43" s="502"/>
      <c r="DI43" s="56"/>
    </row>
    <row r="44" spans="1:113" ht="13.5" customHeight="1" x14ac:dyDescent="0.2">
      <c r="B44" s="43"/>
      <c r="C44" s="46"/>
      <c r="D44" s="46"/>
      <c r="E44" s="46"/>
      <c r="F44" s="46"/>
      <c r="G44" s="46"/>
      <c r="H44" s="46"/>
      <c r="I44" s="46"/>
      <c r="J44" s="46"/>
      <c r="K44" s="46"/>
      <c r="L44" s="46"/>
      <c r="M44" s="46"/>
      <c r="N44" s="46"/>
      <c r="O44" s="46"/>
      <c r="P44" s="46"/>
      <c r="Q44" s="46"/>
      <c r="R44" s="46"/>
      <c r="S44" s="46"/>
      <c r="T44" s="46"/>
      <c r="U44" s="46"/>
      <c r="V44" s="46"/>
      <c r="W44" s="46"/>
      <c r="X44" s="46"/>
      <c r="Y44" s="46"/>
      <c r="Z44" s="46"/>
      <c r="AA44" s="46"/>
      <c r="AB44" s="46"/>
      <c r="AC44" s="46"/>
      <c r="AD44" s="46"/>
      <c r="AE44" s="46"/>
      <c r="AF44" s="46"/>
      <c r="AG44" s="46"/>
      <c r="AH44" s="46"/>
      <c r="AI44" s="46"/>
      <c r="AJ44" s="46"/>
      <c r="AK44" s="46"/>
      <c r="AL44" s="46"/>
      <c r="AM44" s="46"/>
      <c r="AN44" s="46"/>
      <c r="AO44" s="46"/>
      <c r="AP44" s="46"/>
      <c r="AQ44" s="46"/>
      <c r="AR44" s="46"/>
      <c r="AS44" s="46"/>
      <c r="AT44" s="46"/>
      <c r="AU44" s="46"/>
      <c r="AV44" s="46"/>
      <c r="AW44" s="46"/>
      <c r="AX44" s="46"/>
      <c r="AY44" s="46"/>
      <c r="AZ44" s="46"/>
      <c r="BA44" s="46"/>
      <c r="BB44" s="46"/>
      <c r="BC44" s="46"/>
      <c r="BD44" s="46"/>
      <c r="BE44" s="46"/>
      <c r="BF44" s="46"/>
      <c r="BG44" s="46"/>
      <c r="BH44" s="46"/>
      <c r="BI44" s="46"/>
      <c r="BJ44" s="46"/>
      <c r="BK44" s="46"/>
      <c r="BL44" s="46"/>
      <c r="BM44" s="46"/>
      <c r="BN44" s="46"/>
      <c r="BO44" s="46"/>
      <c r="BP44" s="46"/>
      <c r="BQ44" s="46"/>
      <c r="BR44" s="46"/>
      <c r="BS44" s="46"/>
      <c r="BT44" s="46"/>
      <c r="BU44" s="46"/>
      <c r="BV44" s="46"/>
      <c r="BW44" s="46"/>
      <c r="BX44" s="46"/>
      <c r="BY44" s="46"/>
      <c r="BZ44" s="46"/>
      <c r="CA44" s="46"/>
      <c r="CB44" s="46"/>
      <c r="CC44" s="46"/>
      <c r="CD44" s="46"/>
      <c r="CE44" s="46"/>
      <c r="CF44" s="46"/>
      <c r="CG44" s="46"/>
      <c r="CH44" s="46"/>
      <c r="CI44" s="46"/>
      <c r="CJ44" s="46"/>
      <c r="CK44" s="46"/>
      <c r="CL44" s="46"/>
      <c r="CM44" s="46"/>
      <c r="CN44" s="46"/>
      <c r="CO44" s="46"/>
      <c r="CP44" s="46"/>
      <c r="CQ44" s="46"/>
      <c r="CR44" s="46"/>
      <c r="CS44" s="46"/>
      <c r="CT44" s="46"/>
      <c r="CU44" s="46"/>
      <c r="CV44" s="46"/>
      <c r="CW44" s="46"/>
      <c r="CX44" s="46"/>
      <c r="CY44" s="46"/>
      <c r="CZ44" s="46"/>
      <c r="DA44" s="46"/>
      <c r="DB44" s="46"/>
      <c r="DC44" s="46"/>
      <c r="DD44" s="46"/>
      <c r="DE44" s="46"/>
      <c r="DF44" s="46"/>
      <c r="DG44" s="46"/>
      <c r="DH44" s="46"/>
      <c r="DI44" s="74"/>
    </row>
    <row r="45" spans="1:113" x14ac:dyDescent="0.2"/>
    <row r="46" spans="1:113" x14ac:dyDescent="0.2">
      <c r="B46" s="38" t="s">
        <v>286</v>
      </c>
      <c r="E46" s="503" t="s">
        <v>287</v>
      </c>
      <c r="F46" s="503"/>
      <c r="G46" s="503"/>
      <c r="H46" s="503"/>
      <c r="I46" s="503"/>
      <c r="J46" s="503"/>
      <c r="K46" s="503"/>
      <c r="L46" s="503"/>
      <c r="M46" s="503"/>
      <c r="N46" s="503"/>
      <c r="O46" s="503"/>
      <c r="P46" s="503"/>
      <c r="Q46" s="503"/>
      <c r="R46" s="503"/>
      <c r="S46" s="503"/>
      <c r="T46" s="503"/>
      <c r="U46" s="503"/>
      <c r="V46" s="503"/>
      <c r="W46" s="503"/>
      <c r="X46" s="503"/>
      <c r="Y46" s="503"/>
      <c r="Z46" s="503"/>
      <c r="AA46" s="503"/>
      <c r="AB46" s="503"/>
      <c r="AC46" s="503"/>
      <c r="AD46" s="503"/>
      <c r="AE46" s="503"/>
      <c r="AF46" s="503"/>
      <c r="AG46" s="503"/>
      <c r="AH46" s="503"/>
      <c r="AI46" s="503"/>
      <c r="AJ46" s="503"/>
      <c r="AK46" s="503"/>
      <c r="AL46" s="503"/>
      <c r="AM46" s="503"/>
      <c r="AN46" s="503"/>
      <c r="AO46" s="503"/>
      <c r="AP46" s="503"/>
      <c r="AQ46" s="503"/>
      <c r="AR46" s="503"/>
      <c r="AS46" s="503"/>
      <c r="AT46" s="503"/>
      <c r="AU46" s="503"/>
      <c r="AV46" s="503"/>
      <c r="AW46" s="503"/>
      <c r="AX46" s="503"/>
      <c r="AY46" s="503"/>
      <c r="AZ46" s="503"/>
      <c r="BA46" s="503"/>
      <c r="BB46" s="503"/>
      <c r="BC46" s="503"/>
      <c r="BD46" s="503"/>
      <c r="BE46" s="503"/>
      <c r="BF46" s="503"/>
      <c r="BG46" s="503"/>
      <c r="BH46" s="503"/>
      <c r="BI46" s="503"/>
      <c r="BJ46" s="503"/>
      <c r="BK46" s="503"/>
      <c r="BL46" s="503"/>
      <c r="BM46" s="503"/>
      <c r="BN46" s="503"/>
      <c r="BO46" s="503"/>
      <c r="BP46" s="503"/>
      <c r="BQ46" s="503"/>
      <c r="BR46" s="503"/>
      <c r="BS46" s="503"/>
      <c r="BT46" s="503"/>
      <c r="BU46" s="503"/>
      <c r="BV46" s="503"/>
      <c r="BW46" s="503"/>
      <c r="BX46" s="503"/>
      <c r="BY46" s="503"/>
      <c r="BZ46" s="503"/>
      <c r="CA46" s="503"/>
      <c r="CB46" s="503"/>
      <c r="CC46" s="503"/>
      <c r="CD46" s="503"/>
      <c r="CE46" s="503"/>
      <c r="CF46" s="503"/>
      <c r="CG46" s="503"/>
      <c r="CH46" s="503"/>
      <c r="CI46" s="503"/>
      <c r="CJ46" s="503"/>
      <c r="CK46" s="503"/>
      <c r="CL46" s="503"/>
      <c r="CM46" s="503"/>
      <c r="CN46" s="503"/>
      <c r="CO46" s="503"/>
      <c r="CP46" s="503"/>
      <c r="CQ46" s="503"/>
      <c r="CR46" s="503"/>
      <c r="CS46" s="503"/>
      <c r="CT46" s="503"/>
      <c r="CU46" s="503"/>
      <c r="CV46" s="503"/>
      <c r="CW46" s="503"/>
      <c r="CX46" s="503"/>
      <c r="CY46" s="503"/>
      <c r="CZ46" s="503"/>
      <c r="DA46" s="503"/>
      <c r="DB46" s="503"/>
      <c r="DC46" s="503"/>
      <c r="DD46" s="503"/>
      <c r="DE46" s="503"/>
      <c r="DF46" s="503"/>
      <c r="DG46" s="503"/>
      <c r="DH46" s="503"/>
      <c r="DI46" s="503"/>
    </row>
    <row r="47" spans="1:113" x14ac:dyDescent="0.2">
      <c r="E47" s="503" t="s">
        <v>288</v>
      </c>
      <c r="F47" s="503"/>
      <c r="G47" s="503"/>
      <c r="H47" s="503"/>
      <c r="I47" s="503"/>
      <c r="J47" s="503"/>
      <c r="K47" s="503"/>
      <c r="L47" s="503"/>
      <c r="M47" s="503"/>
      <c r="N47" s="503"/>
      <c r="O47" s="503"/>
      <c r="P47" s="503"/>
      <c r="Q47" s="503"/>
      <c r="R47" s="503"/>
      <c r="S47" s="503"/>
      <c r="T47" s="503"/>
      <c r="U47" s="503"/>
      <c r="V47" s="503"/>
      <c r="W47" s="503"/>
      <c r="X47" s="503"/>
      <c r="Y47" s="503"/>
      <c r="Z47" s="503"/>
      <c r="AA47" s="503"/>
      <c r="AB47" s="503"/>
      <c r="AC47" s="503"/>
      <c r="AD47" s="503"/>
      <c r="AE47" s="503"/>
      <c r="AF47" s="503"/>
      <c r="AG47" s="503"/>
      <c r="AH47" s="503"/>
      <c r="AI47" s="503"/>
      <c r="AJ47" s="503"/>
      <c r="AK47" s="503"/>
      <c r="AL47" s="503"/>
      <c r="AM47" s="503"/>
      <c r="AN47" s="503"/>
      <c r="AO47" s="503"/>
      <c r="AP47" s="503"/>
      <c r="AQ47" s="503"/>
      <c r="AR47" s="503"/>
      <c r="AS47" s="503"/>
      <c r="AT47" s="503"/>
      <c r="AU47" s="503"/>
      <c r="AV47" s="503"/>
      <c r="AW47" s="503"/>
      <c r="AX47" s="503"/>
      <c r="AY47" s="503"/>
      <c r="AZ47" s="503"/>
      <c r="BA47" s="503"/>
      <c r="BB47" s="503"/>
      <c r="BC47" s="503"/>
      <c r="BD47" s="503"/>
      <c r="BE47" s="503"/>
      <c r="BF47" s="503"/>
      <c r="BG47" s="503"/>
      <c r="BH47" s="503"/>
      <c r="BI47" s="503"/>
      <c r="BJ47" s="503"/>
      <c r="BK47" s="503"/>
      <c r="BL47" s="503"/>
      <c r="BM47" s="503"/>
      <c r="BN47" s="503"/>
      <c r="BO47" s="503"/>
      <c r="BP47" s="503"/>
      <c r="BQ47" s="503"/>
      <c r="BR47" s="503"/>
      <c r="BS47" s="503"/>
      <c r="BT47" s="503"/>
      <c r="BU47" s="503"/>
      <c r="BV47" s="503"/>
      <c r="BW47" s="503"/>
      <c r="BX47" s="503"/>
      <c r="BY47" s="503"/>
      <c r="BZ47" s="503"/>
      <c r="CA47" s="503"/>
      <c r="CB47" s="503"/>
      <c r="CC47" s="503"/>
      <c r="CD47" s="503"/>
      <c r="CE47" s="503"/>
      <c r="CF47" s="503"/>
      <c r="CG47" s="503"/>
      <c r="CH47" s="503"/>
      <c r="CI47" s="503"/>
      <c r="CJ47" s="503"/>
      <c r="CK47" s="503"/>
      <c r="CL47" s="503"/>
      <c r="CM47" s="503"/>
      <c r="CN47" s="503"/>
      <c r="CO47" s="503"/>
      <c r="CP47" s="503"/>
      <c r="CQ47" s="503"/>
      <c r="CR47" s="503"/>
      <c r="CS47" s="503"/>
      <c r="CT47" s="503"/>
      <c r="CU47" s="503"/>
      <c r="CV47" s="503"/>
      <c r="CW47" s="503"/>
      <c r="CX47" s="503"/>
      <c r="CY47" s="503"/>
      <c r="CZ47" s="503"/>
      <c r="DA47" s="503"/>
      <c r="DB47" s="503"/>
      <c r="DC47" s="503"/>
      <c r="DD47" s="503"/>
      <c r="DE47" s="503"/>
      <c r="DF47" s="503"/>
      <c r="DG47" s="503"/>
      <c r="DH47" s="503"/>
      <c r="DI47" s="503"/>
    </row>
    <row r="48" spans="1:113" x14ac:dyDescent="0.2">
      <c r="E48" s="503" t="s">
        <v>290</v>
      </c>
      <c r="F48" s="503"/>
      <c r="G48" s="503"/>
      <c r="H48" s="503"/>
      <c r="I48" s="503"/>
      <c r="J48" s="503"/>
      <c r="K48" s="503"/>
      <c r="L48" s="503"/>
      <c r="M48" s="503"/>
      <c r="N48" s="503"/>
      <c r="O48" s="503"/>
      <c r="P48" s="503"/>
      <c r="Q48" s="503"/>
      <c r="R48" s="503"/>
      <c r="S48" s="503"/>
      <c r="T48" s="503"/>
      <c r="U48" s="503"/>
      <c r="V48" s="503"/>
      <c r="W48" s="503"/>
      <c r="X48" s="503"/>
      <c r="Y48" s="503"/>
      <c r="Z48" s="503"/>
      <c r="AA48" s="503"/>
      <c r="AB48" s="503"/>
      <c r="AC48" s="503"/>
      <c r="AD48" s="503"/>
      <c r="AE48" s="503"/>
      <c r="AF48" s="503"/>
      <c r="AG48" s="503"/>
      <c r="AH48" s="503"/>
      <c r="AI48" s="503"/>
      <c r="AJ48" s="503"/>
      <c r="AK48" s="503"/>
      <c r="AL48" s="503"/>
      <c r="AM48" s="503"/>
      <c r="AN48" s="503"/>
      <c r="AO48" s="503"/>
      <c r="AP48" s="503"/>
      <c r="AQ48" s="503"/>
      <c r="AR48" s="503"/>
      <c r="AS48" s="503"/>
      <c r="AT48" s="503"/>
      <c r="AU48" s="503"/>
      <c r="AV48" s="503"/>
      <c r="AW48" s="503"/>
      <c r="AX48" s="503"/>
      <c r="AY48" s="503"/>
      <c r="AZ48" s="503"/>
      <c r="BA48" s="503"/>
      <c r="BB48" s="503"/>
      <c r="BC48" s="503"/>
      <c r="BD48" s="503"/>
      <c r="BE48" s="503"/>
      <c r="BF48" s="503"/>
      <c r="BG48" s="503"/>
      <c r="BH48" s="503"/>
      <c r="BI48" s="503"/>
      <c r="BJ48" s="503"/>
      <c r="BK48" s="503"/>
      <c r="BL48" s="503"/>
      <c r="BM48" s="503"/>
      <c r="BN48" s="503"/>
      <c r="BO48" s="503"/>
      <c r="BP48" s="503"/>
      <c r="BQ48" s="503"/>
      <c r="BR48" s="503"/>
      <c r="BS48" s="503"/>
      <c r="BT48" s="503"/>
      <c r="BU48" s="503"/>
      <c r="BV48" s="503"/>
      <c r="BW48" s="503"/>
      <c r="BX48" s="503"/>
      <c r="BY48" s="503"/>
      <c r="BZ48" s="503"/>
      <c r="CA48" s="503"/>
      <c r="CB48" s="503"/>
      <c r="CC48" s="503"/>
      <c r="CD48" s="503"/>
      <c r="CE48" s="503"/>
      <c r="CF48" s="503"/>
      <c r="CG48" s="503"/>
      <c r="CH48" s="503"/>
      <c r="CI48" s="503"/>
      <c r="CJ48" s="503"/>
      <c r="CK48" s="503"/>
      <c r="CL48" s="503"/>
      <c r="CM48" s="503"/>
      <c r="CN48" s="503"/>
      <c r="CO48" s="503"/>
      <c r="CP48" s="503"/>
      <c r="CQ48" s="503"/>
      <c r="CR48" s="503"/>
      <c r="CS48" s="503"/>
      <c r="CT48" s="503"/>
      <c r="CU48" s="503"/>
      <c r="CV48" s="503"/>
      <c r="CW48" s="503"/>
      <c r="CX48" s="503"/>
      <c r="CY48" s="503"/>
      <c r="CZ48" s="503"/>
      <c r="DA48" s="503"/>
      <c r="DB48" s="503"/>
      <c r="DC48" s="503"/>
      <c r="DD48" s="503"/>
      <c r="DE48" s="503"/>
      <c r="DF48" s="503"/>
      <c r="DG48" s="503"/>
      <c r="DH48" s="503"/>
      <c r="DI48" s="503"/>
    </row>
    <row r="49" spans="5:113" x14ac:dyDescent="0.2">
      <c r="E49" s="503" t="s">
        <v>292</v>
      </c>
      <c r="F49" s="503"/>
      <c r="G49" s="503"/>
      <c r="H49" s="503"/>
      <c r="I49" s="503"/>
      <c r="J49" s="503"/>
      <c r="K49" s="503"/>
      <c r="L49" s="503"/>
      <c r="M49" s="503"/>
      <c r="N49" s="503"/>
      <c r="O49" s="503"/>
      <c r="P49" s="503"/>
      <c r="Q49" s="503"/>
      <c r="R49" s="503"/>
      <c r="S49" s="503"/>
      <c r="T49" s="503"/>
      <c r="U49" s="503"/>
      <c r="V49" s="503"/>
      <c r="W49" s="503"/>
      <c r="X49" s="503"/>
      <c r="Y49" s="503"/>
      <c r="Z49" s="503"/>
      <c r="AA49" s="503"/>
      <c r="AB49" s="503"/>
      <c r="AC49" s="503"/>
      <c r="AD49" s="503"/>
      <c r="AE49" s="503"/>
      <c r="AF49" s="503"/>
      <c r="AG49" s="503"/>
      <c r="AH49" s="503"/>
      <c r="AI49" s="503"/>
      <c r="AJ49" s="503"/>
      <c r="AK49" s="503"/>
      <c r="AL49" s="503"/>
      <c r="AM49" s="503"/>
      <c r="AN49" s="503"/>
      <c r="AO49" s="503"/>
      <c r="AP49" s="503"/>
      <c r="AQ49" s="503"/>
      <c r="AR49" s="503"/>
      <c r="AS49" s="503"/>
      <c r="AT49" s="503"/>
      <c r="AU49" s="503"/>
      <c r="AV49" s="503"/>
      <c r="AW49" s="503"/>
      <c r="AX49" s="503"/>
      <c r="AY49" s="503"/>
      <c r="AZ49" s="503"/>
      <c r="BA49" s="503"/>
      <c r="BB49" s="503"/>
      <c r="BC49" s="503"/>
      <c r="BD49" s="503"/>
      <c r="BE49" s="503"/>
      <c r="BF49" s="503"/>
      <c r="BG49" s="503"/>
      <c r="BH49" s="503"/>
      <c r="BI49" s="503"/>
      <c r="BJ49" s="503"/>
      <c r="BK49" s="503"/>
      <c r="BL49" s="503"/>
      <c r="BM49" s="503"/>
      <c r="BN49" s="503"/>
      <c r="BO49" s="503"/>
      <c r="BP49" s="503"/>
      <c r="BQ49" s="503"/>
      <c r="BR49" s="503"/>
      <c r="BS49" s="503"/>
      <c r="BT49" s="503"/>
      <c r="BU49" s="503"/>
      <c r="BV49" s="503"/>
      <c r="BW49" s="503"/>
      <c r="BX49" s="503"/>
      <c r="BY49" s="503"/>
      <c r="BZ49" s="503"/>
      <c r="CA49" s="503"/>
      <c r="CB49" s="503"/>
      <c r="CC49" s="503"/>
      <c r="CD49" s="503"/>
      <c r="CE49" s="503"/>
      <c r="CF49" s="503"/>
      <c r="CG49" s="503"/>
      <c r="CH49" s="503"/>
      <c r="CI49" s="503"/>
      <c r="CJ49" s="503"/>
      <c r="CK49" s="503"/>
      <c r="CL49" s="503"/>
      <c r="CM49" s="503"/>
      <c r="CN49" s="503"/>
      <c r="CO49" s="503"/>
      <c r="CP49" s="503"/>
      <c r="CQ49" s="503"/>
      <c r="CR49" s="503"/>
      <c r="CS49" s="503"/>
      <c r="CT49" s="503"/>
      <c r="CU49" s="503"/>
      <c r="CV49" s="503"/>
      <c r="CW49" s="503"/>
      <c r="CX49" s="503"/>
      <c r="CY49" s="503"/>
      <c r="CZ49" s="503"/>
      <c r="DA49" s="503"/>
      <c r="DB49" s="503"/>
      <c r="DC49" s="503"/>
      <c r="DD49" s="503"/>
      <c r="DE49" s="503"/>
      <c r="DF49" s="503"/>
      <c r="DG49" s="503"/>
      <c r="DH49" s="503"/>
      <c r="DI49" s="503"/>
    </row>
    <row r="50" spans="5:113" x14ac:dyDescent="0.2">
      <c r="E50" s="503" t="s">
        <v>199</v>
      </c>
      <c r="F50" s="503"/>
      <c r="G50" s="503"/>
      <c r="H50" s="503"/>
      <c r="I50" s="503"/>
      <c r="J50" s="503"/>
      <c r="K50" s="503"/>
      <c r="L50" s="503"/>
      <c r="M50" s="503"/>
      <c r="N50" s="503"/>
      <c r="O50" s="503"/>
      <c r="P50" s="503"/>
      <c r="Q50" s="503"/>
      <c r="R50" s="503"/>
      <c r="S50" s="503"/>
      <c r="T50" s="503"/>
      <c r="U50" s="503"/>
      <c r="V50" s="503"/>
      <c r="W50" s="503"/>
      <c r="X50" s="503"/>
      <c r="Y50" s="503"/>
      <c r="Z50" s="503"/>
      <c r="AA50" s="503"/>
      <c r="AB50" s="503"/>
      <c r="AC50" s="503"/>
      <c r="AD50" s="503"/>
      <c r="AE50" s="503"/>
      <c r="AF50" s="503"/>
      <c r="AG50" s="503"/>
      <c r="AH50" s="503"/>
      <c r="AI50" s="503"/>
      <c r="AJ50" s="503"/>
      <c r="AK50" s="503"/>
      <c r="AL50" s="503"/>
      <c r="AM50" s="503"/>
      <c r="AN50" s="503"/>
      <c r="AO50" s="503"/>
      <c r="AP50" s="503"/>
      <c r="AQ50" s="503"/>
      <c r="AR50" s="503"/>
      <c r="AS50" s="503"/>
      <c r="AT50" s="503"/>
      <c r="AU50" s="503"/>
      <c r="AV50" s="503"/>
      <c r="AW50" s="503"/>
      <c r="AX50" s="503"/>
      <c r="AY50" s="503"/>
      <c r="AZ50" s="503"/>
      <c r="BA50" s="503"/>
      <c r="BB50" s="503"/>
      <c r="BC50" s="503"/>
      <c r="BD50" s="503"/>
      <c r="BE50" s="503"/>
      <c r="BF50" s="503"/>
      <c r="BG50" s="503"/>
      <c r="BH50" s="503"/>
      <c r="BI50" s="503"/>
      <c r="BJ50" s="503"/>
      <c r="BK50" s="503"/>
      <c r="BL50" s="503"/>
      <c r="BM50" s="503"/>
      <c r="BN50" s="503"/>
      <c r="BO50" s="503"/>
      <c r="BP50" s="503"/>
      <c r="BQ50" s="503"/>
      <c r="BR50" s="503"/>
      <c r="BS50" s="503"/>
      <c r="BT50" s="503"/>
      <c r="BU50" s="503"/>
      <c r="BV50" s="503"/>
      <c r="BW50" s="503"/>
      <c r="BX50" s="503"/>
      <c r="BY50" s="503"/>
      <c r="BZ50" s="503"/>
      <c r="CA50" s="503"/>
      <c r="CB50" s="503"/>
      <c r="CC50" s="503"/>
      <c r="CD50" s="503"/>
      <c r="CE50" s="503"/>
      <c r="CF50" s="503"/>
      <c r="CG50" s="503"/>
      <c r="CH50" s="503"/>
      <c r="CI50" s="503"/>
      <c r="CJ50" s="503"/>
      <c r="CK50" s="503"/>
      <c r="CL50" s="503"/>
      <c r="CM50" s="503"/>
      <c r="CN50" s="503"/>
      <c r="CO50" s="503"/>
      <c r="CP50" s="503"/>
      <c r="CQ50" s="503"/>
      <c r="CR50" s="503"/>
      <c r="CS50" s="503"/>
      <c r="CT50" s="503"/>
      <c r="CU50" s="503"/>
      <c r="CV50" s="503"/>
      <c r="CW50" s="503"/>
      <c r="CX50" s="503"/>
      <c r="CY50" s="503"/>
      <c r="CZ50" s="503"/>
      <c r="DA50" s="503"/>
      <c r="DB50" s="503"/>
      <c r="DC50" s="503"/>
      <c r="DD50" s="503"/>
      <c r="DE50" s="503"/>
      <c r="DF50" s="503"/>
      <c r="DG50" s="503"/>
      <c r="DH50" s="503"/>
      <c r="DI50" s="503"/>
    </row>
    <row r="51" spans="5:113" x14ac:dyDescent="0.2">
      <c r="E51" s="503" t="s">
        <v>295</v>
      </c>
      <c r="F51" s="503"/>
      <c r="G51" s="503"/>
      <c r="H51" s="503"/>
      <c r="I51" s="503"/>
      <c r="J51" s="503"/>
      <c r="K51" s="503"/>
      <c r="L51" s="503"/>
      <c r="M51" s="503"/>
      <c r="N51" s="503"/>
      <c r="O51" s="503"/>
      <c r="P51" s="503"/>
      <c r="Q51" s="503"/>
      <c r="R51" s="503"/>
      <c r="S51" s="503"/>
      <c r="T51" s="503"/>
      <c r="U51" s="503"/>
      <c r="V51" s="503"/>
      <c r="W51" s="503"/>
      <c r="X51" s="503"/>
      <c r="Y51" s="503"/>
      <c r="Z51" s="503"/>
      <c r="AA51" s="503"/>
      <c r="AB51" s="503"/>
      <c r="AC51" s="503"/>
      <c r="AD51" s="503"/>
      <c r="AE51" s="503"/>
      <c r="AF51" s="503"/>
      <c r="AG51" s="503"/>
      <c r="AH51" s="503"/>
      <c r="AI51" s="503"/>
      <c r="AJ51" s="503"/>
      <c r="AK51" s="503"/>
      <c r="AL51" s="503"/>
      <c r="AM51" s="503"/>
      <c r="AN51" s="503"/>
      <c r="AO51" s="503"/>
      <c r="AP51" s="503"/>
      <c r="AQ51" s="503"/>
      <c r="AR51" s="503"/>
      <c r="AS51" s="503"/>
      <c r="AT51" s="503"/>
      <c r="AU51" s="503"/>
      <c r="AV51" s="503"/>
      <c r="AW51" s="503"/>
      <c r="AX51" s="503"/>
      <c r="AY51" s="503"/>
      <c r="AZ51" s="503"/>
      <c r="BA51" s="503"/>
      <c r="BB51" s="503"/>
      <c r="BC51" s="503"/>
      <c r="BD51" s="503"/>
      <c r="BE51" s="503"/>
      <c r="BF51" s="503"/>
      <c r="BG51" s="503"/>
      <c r="BH51" s="503"/>
      <c r="BI51" s="503"/>
      <c r="BJ51" s="503"/>
      <c r="BK51" s="503"/>
      <c r="BL51" s="503"/>
      <c r="BM51" s="503"/>
      <c r="BN51" s="503"/>
      <c r="BO51" s="503"/>
      <c r="BP51" s="503"/>
      <c r="BQ51" s="503"/>
      <c r="BR51" s="503"/>
      <c r="BS51" s="503"/>
      <c r="BT51" s="503"/>
      <c r="BU51" s="503"/>
      <c r="BV51" s="503"/>
      <c r="BW51" s="503"/>
      <c r="BX51" s="503"/>
      <c r="BY51" s="503"/>
      <c r="BZ51" s="503"/>
      <c r="CA51" s="503"/>
      <c r="CB51" s="503"/>
      <c r="CC51" s="503"/>
      <c r="CD51" s="503"/>
      <c r="CE51" s="503"/>
      <c r="CF51" s="503"/>
      <c r="CG51" s="503"/>
      <c r="CH51" s="503"/>
      <c r="CI51" s="503"/>
      <c r="CJ51" s="503"/>
      <c r="CK51" s="503"/>
      <c r="CL51" s="503"/>
      <c r="CM51" s="503"/>
      <c r="CN51" s="503"/>
      <c r="CO51" s="503"/>
      <c r="CP51" s="503"/>
      <c r="CQ51" s="503"/>
      <c r="CR51" s="503"/>
      <c r="CS51" s="503"/>
      <c r="CT51" s="503"/>
      <c r="CU51" s="503"/>
      <c r="CV51" s="503"/>
      <c r="CW51" s="503"/>
      <c r="CX51" s="503"/>
      <c r="CY51" s="503"/>
      <c r="CZ51" s="503"/>
      <c r="DA51" s="503"/>
      <c r="DB51" s="503"/>
      <c r="DC51" s="503"/>
      <c r="DD51" s="503"/>
      <c r="DE51" s="503"/>
      <c r="DF51" s="503"/>
      <c r="DG51" s="503"/>
      <c r="DH51" s="503"/>
      <c r="DI51" s="503"/>
    </row>
    <row r="52" spans="5:113" x14ac:dyDescent="0.2">
      <c r="E52" s="503" t="s">
        <v>297</v>
      </c>
      <c r="F52" s="503"/>
      <c r="G52" s="503"/>
      <c r="H52" s="503"/>
      <c r="I52" s="503"/>
      <c r="J52" s="503"/>
      <c r="K52" s="503"/>
      <c r="L52" s="503"/>
      <c r="M52" s="503"/>
      <c r="N52" s="503"/>
      <c r="O52" s="503"/>
      <c r="P52" s="503"/>
      <c r="Q52" s="503"/>
      <c r="R52" s="503"/>
      <c r="S52" s="503"/>
      <c r="T52" s="503"/>
      <c r="U52" s="503"/>
      <c r="V52" s="503"/>
      <c r="W52" s="503"/>
      <c r="X52" s="503"/>
      <c r="Y52" s="503"/>
      <c r="Z52" s="503"/>
      <c r="AA52" s="503"/>
      <c r="AB52" s="503"/>
      <c r="AC52" s="503"/>
      <c r="AD52" s="503"/>
      <c r="AE52" s="503"/>
      <c r="AF52" s="503"/>
      <c r="AG52" s="503"/>
      <c r="AH52" s="503"/>
      <c r="AI52" s="503"/>
      <c r="AJ52" s="503"/>
      <c r="AK52" s="503"/>
      <c r="AL52" s="503"/>
      <c r="AM52" s="503"/>
      <c r="AN52" s="503"/>
      <c r="AO52" s="503"/>
      <c r="AP52" s="503"/>
      <c r="AQ52" s="503"/>
      <c r="AR52" s="503"/>
      <c r="AS52" s="503"/>
      <c r="AT52" s="503"/>
      <c r="AU52" s="503"/>
      <c r="AV52" s="503"/>
      <c r="AW52" s="503"/>
      <c r="AX52" s="503"/>
      <c r="AY52" s="503"/>
      <c r="AZ52" s="503"/>
      <c r="BA52" s="503"/>
      <c r="BB52" s="503"/>
      <c r="BC52" s="503"/>
      <c r="BD52" s="503"/>
      <c r="BE52" s="503"/>
      <c r="BF52" s="503"/>
      <c r="BG52" s="503"/>
      <c r="BH52" s="503"/>
      <c r="BI52" s="503"/>
      <c r="BJ52" s="503"/>
      <c r="BK52" s="503"/>
      <c r="BL52" s="503"/>
      <c r="BM52" s="503"/>
      <c r="BN52" s="503"/>
      <c r="BO52" s="503"/>
      <c r="BP52" s="503"/>
      <c r="BQ52" s="503"/>
      <c r="BR52" s="503"/>
      <c r="BS52" s="503"/>
      <c r="BT52" s="503"/>
      <c r="BU52" s="503"/>
      <c r="BV52" s="503"/>
      <c r="BW52" s="503"/>
      <c r="BX52" s="503"/>
      <c r="BY52" s="503"/>
      <c r="BZ52" s="503"/>
      <c r="CA52" s="503"/>
      <c r="CB52" s="503"/>
      <c r="CC52" s="503"/>
      <c r="CD52" s="503"/>
      <c r="CE52" s="503"/>
      <c r="CF52" s="503"/>
      <c r="CG52" s="503"/>
      <c r="CH52" s="503"/>
      <c r="CI52" s="503"/>
      <c r="CJ52" s="503"/>
      <c r="CK52" s="503"/>
      <c r="CL52" s="503"/>
      <c r="CM52" s="503"/>
      <c r="CN52" s="503"/>
      <c r="CO52" s="503"/>
      <c r="CP52" s="503"/>
      <c r="CQ52" s="503"/>
      <c r="CR52" s="503"/>
      <c r="CS52" s="503"/>
      <c r="CT52" s="503"/>
      <c r="CU52" s="503"/>
      <c r="CV52" s="503"/>
      <c r="CW52" s="503"/>
      <c r="CX52" s="503"/>
      <c r="CY52" s="503"/>
      <c r="CZ52" s="503"/>
      <c r="DA52" s="503"/>
      <c r="DB52" s="503"/>
      <c r="DC52" s="503"/>
      <c r="DD52" s="503"/>
      <c r="DE52" s="503"/>
      <c r="DF52" s="503"/>
      <c r="DG52" s="503"/>
      <c r="DH52" s="503"/>
      <c r="DI52" s="503"/>
    </row>
    <row r="53" spans="5:113" x14ac:dyDescent="0.2">
      <c r="E53" s="503" t="s">
        <v>299</v>
      </c>
      <c r="F53" s="503"/>
      <c r="G53" s="503"/>
      <c r="H53" s="503"/>
      <c r="I53" s="503"/>
      <c r="J53" s="503"/>
      <c r="K53" s="503"/>
      <c r="L53" s="503"/>
      <c r="M53" s="503"/>
      <c r="N53" s="503"/>
      <c r="O53" s="503"/>
      <c r="P53" s="503"/>
      <c r="Q53" s="503"/>
      <c r="R53" s="503"/>
      <c r="S53" s="503"/>
      <c r="T53" s="503"/>
      <c r="U53" s="503"/>
      <c r="V53" s="503"/>
      <c r="W53" s="503"/>
      <c r="X53" s="503"/>
      <c r="Y53" s="503"/>
      <c r="Z53" s="503"/>
      <c r="AA53" s="503"/>
      <c r="AB53" s="503"/>
      <c r="AC53" s="503"/>
      <c r="AD53" s="503"/>
      <c r="AE53" s="503"/>
      <c r="AF53" s="503"/>
      <c r="AG53" s="503"/>
      <c r="AH53" s="503"/>
      <c r="AI53" s="503"/>
      <c r="AJ53" s="503"/>
      <c r="AK53" s="503"/>
      <c r="AL53" s="503"/>
      <c r="AM53" s="503"/>
      <c r="AN53" s="503"/>
      <c r="AO53" s="503"/>
      <c r="AP53" s="503"/>
      <c r="AQ53" s="503"/>
      <c r="AR53" s="503"/>
      <c r="AS53" s="503"/>
      <c r="AT53" s="503"/>
      <c r="AU53" s="503"/>
      <c r="AV53" s="503"/>
      <c r="AW53" s="503"/>
      <c r="AX53" s="503"/>
      <c r="AY53" s="503"/>
      <c r="AZ53" s="503"/>
      <c r="BA53" s="503"/>
      <c r="BB53" s="503"/>
      <c r="BC53" s="503"/>
      <c r="BD53" s="503"/>
      <c r="BE53" s="503"/>
      <c r="BF53" s="503"/>
      <c r="BG53" s="503"/>
      <c r="BH53" s="503"/>
      <c r="BI53" s="503"/>
      <c r="BJ53" s="503"/>
      <c r="BK53" s="503"/>
      <c r="BL53" s="503"/>
      <c r="BM53" s="503"/>
      <c r="BN53" s="503"/>
      <c r="BO53" s="503"/>
      <c r="BP53" s="503"/>
      <c r="BQ53" s="503"/>
      <c r="BR53" s="503"/>
      <c r="BS53" s="503"/>
      <c r="BT53" s="503"/>
      <c r="BU53" s="503"/>
      <c r="BV53" s="503"/>
      <c r="BW53" s="503"/>
      <c r="BX53" s="503"/>
      <c r="BY53" s="503"/>
      <c r="BZ53" s="503"/>
      <c r="CA53" s="503"/>
      <c r="CB53" s="503"/>
      <c r="CC53" s="503"/>
      <c r="CD53" s="503"/>
      <c r="CE53" s="503"/>
      <c r="CF53" s="503"/>
      <c r="CG53" s="503"/>
      <c r="CH53" s="503"/>
      <c r="CI53" s="503"/>
      <c r="CJ53" s="503"/>
      <c r="CK53" s="503"/>
      <c r="CL53" s="503"/>
      <c r="CM53" s="503"/>
      <c r="CN53" s="503"/>
      <c r="CO53" s="503"/>
      <c r="CP53" s="503"/>
      <c r="CQ53" s="503"/>
      <c r="CR53" s="503"/>
      <c r="CS53" s="503"/>
      <c r="CT53" s="503"/>
      <c r="CU53" s="503"/>
      <c r="CV53" s="503"/>
      <c r="CW53" s="503"/>
      <c r="CX53" s="503"/>
      <c r="CY53" s="503"/>
      <c r="CZ53" s="503"/>
      <c r="DA53" s="503"/>
      <c r="DB53" s="503"/>
      <c r="DC53" s="503"/>
      <c r="DD53" s="503"/>
      <c r="DE53" s="503"/>
      <c r="DF53" s="503"/>
      <c r="DG53" s="503"/>
      <c r="DH53" s="503"/>
      <c r="DI53" s="503"/>
    </row>
    <row r="54" spans="5:113" x14ac:dyDescent="0.2"/>
    <row r="55" spans="5:113" x14ac:dyDescent="0.2"/>
    <row r="56" spans="5:113" x14ac:dyDescent="0.2"/>
  </sheetData>
  <sheetProtection algorithmName="SHA-512" hashValue="lm6PXwm3Mt9SaZsnpXOxduC1s3gCH5hSM56gYtDIyv/uiDY9Ktcw9gXZr8ENyJxtdpT0olodhvqy3BW+o+HaIg==" saltValue="Eu0j5RpRmywMk83e4IhSMA==" spinCount="100000" sheet="1" objects="1" scenarios="1"/>
  <mergeCells count="446">
    <mergeCell ref="CE24:CS25"/>
    <mergeCell ref="CT24:DA25"/>
    <mergeCell ref="DB24:DI25"/>
    <mergeCell ref="CE26:CS27"/>
    <mergeCell ref="CT26:DA27"/>
    <mergeCell ref="DB26:DI27"/>
    <mergeCell ref="AY28:BB30"/>
    <mergeCell ref="CE28:CS29"/>
    <mergeCell ref="CT28:DA29"/>
    <mergeCell ref="DB28:DI29"/>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BY43:CM43"/>
    <mergeCell ref="CO43:CP43"/>
    <mergeCell ref="CQ43:DE43"/>
    <mergeCell ref="DG43:DH43"/>
    <mergeCell ref="E46:DI46"/>
    <mergeCell ref="E47:DI47"/>
    <mergeCell ref="E48:DI48"/>
    <mergeCell ref="E49:DI49"/>
    <mergeCell ref="E50:DI50"/>
    <mergeCell ref="C43:D43"/>
    <mergeCell ref="E43:S43"/>
    <mergeCell ref="U43:V43"/>
    <mergeCell ref="W43:AK43"/>
    <mergeCell ref="AM43:AN43"/>
    <mergeCell ref="AO43:BC43"/>
    <mergeCell ref="BE43:BF43"/>
    <mergeCell ref="BG43:BU43"/>
    <mergeCell ref="BW43:BX43"/>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W37:AK37"/>
    <mergeCell ref="AM37:AN37"/>
    <mergeCell ref="AO37:BC37"/>
    <mergeCell ref="BE37:BF37"/>
    <mergeCell ref="BG37:BU37"/>
    <mergeCell ref="BW37:BX37"/>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B22:D30"/>
    <mergeCell ref="BV28:CC28"/>
    <mergeCell ref="E29:K29"/>
    <mergeCell ref="L29:P29"/>
    <mergeCell ref="Q29:V29"/>
    <mergeCell ref="Z29:AG29"/>
    <mergeCell ref="AH29:AL29"/>
    <mergeCell ref="AM29:AR29"/>
    <mergeCell ref="AS29:AX29"/>
    <mergeCell ref="BC29:BM29"/>
    <mergeCell ref="BN29:BU29"/>
    <mergeCell ref="BV29:CC29"/>
    <mergeCell ref="E28:K28"/>
    <mergeCell ref="L28:P28"/>
    <mergeCell ref="Q28:V28"/>
    <mergeCell ref="Z28:AG28"/>
    <mergeCell ref="AH28:AL28"/>
    <mergeCell ref="AM28:AR28"/>
    <mergeCell ref="AS28:AX28"/>
    <mergeCell ref="BC28:BM28"/>
    <mergeCell ref="BN28:BU28"/>
    <mergeCell ref="BV26:CC26"/>
    <mergeCell ref="E27:K27"/>
    <mergeCell ref="L27:P27"/>
    <mergeCell ref="Q27:V27"/>
    <mergeCell ref="Z27:AG27"/>
    <mergeCell ref="AH27:AL27"/>
    <mergeCell ref="AM27:AR27"/>
    <mergeCell ref="AS27:AX27"/>
    <mergeCell ref="AY27:BM27"/>
    <mergeCell ref="BN27:BU27"/>
    <mergeCell ref="BV27:CC27"/>
    <mergeCell ref="E26:K26"/>
    <mergeCell ref="L26:P26"/>
    <mergeCell ref="Q26:V26"/>
    <mergeCell ref="Z26:AG26"/>
    <mergeCell ref="AH26:AL26"/>
    <mergeCell ref="AM26:AR26"/>
    <mergeCell ref="AS26:AX26"/>
    <mergeCell ref="AY26:BM26"/>
    <mergeCell ref="BN26:BU26"/>
    <mergeCell ref="BV24:CC24"/>
    <mergeCell ref="E25:K25"/>
    <mergeCell ref="L25:P25"/>
    <mergeCell ref="Q25:V25"/>
    <mergeCell ref="Z25:AG25"/>
    <mergeCell ref="AH25:AL25"/>
    <mergeCell ref="AM25:AR25"/>
    <mergeCell ref="AS25:AX25"/>
    <mergeCell ref="AY25:BM25"/>
    <mergeCell ref="BN25:BU25"/>
    <mergeCell ref="BV25:CC25"/>
    <mergeCell ref="E24:K24"/>
    <mergeCell ref="L24:P24"/>
    <mergeCell ref="Q24:V24"/>
    <mergeCell ref="Z24:AG24"/>
    <mergeCell ref="AH24:AL24"/>
    <mergeCell ref="AM24:AR24"/>
    <mergeCell ref="AS24:AX24"/>
    <mergeCell ref="AY24:BM24"/>
    <mergeCell ref="BN24:BU24"/>
    <mergeCell ref="B21:AX21"/>
    <mergeCell ref="AY21:BM21"/>
    <mergeCell ref="BN21:BU21"/>
    <mergeCell ref="BV21:CC21"/>
    <mergeCell ref="AY22:BM22"/>
    <mergeCell ref="BN22:BU22"/>
    <mergeCell ref="BV22:CC22"/>
    <mergeCell ref="AY23:BM23"/>
    <mergeCell ref="BN23:BU23"/>
    <mergeCell ref="BV23:CC23"/>
    <mergeCell ref="B20:K20"/>
    <mergeCell ref="L20:V20"/>
    <mergeCell ref="AC20:AG20"/>
    <mergeCell ref="AH20:AL20"/>
    <mergeCell ref="AM20:AT20"/>
    <mergeCell ref="AU20:AX20"/>
    <mergeCell ref="AY20:BM20"/>
    <mergeCell ref="BN20:BU20"/>
    <mergeCell ref="BV20:CC20"/>
    <mergeCell ref="W19:AB20"/>
    <mergeCell ref="B19:K19"/>
    <mergeCell ref="L19:V19"/>
    <mergeCell ref="AC19:AG19"/>
    <mergeCell ref="AH19:AL19"/>
    <mergeCell ref="AM19:AT19"/>
    <mergeCell ref="AU19:AX19"/>
    <mergeCell ref="AY19:BM19"/>
    <mergeCell ref="BN19:BU19"/>
    <mergeCell ref="BV19:CC19"/>
    <mergeCell ref="B18:K18"/>
    <mergeCell ref="L18:V18"/>
    <mergeCell ref="AC18:AG18"/>
    <mergeCell ref="AH18:AL18"/>
    <mergeCell ref="AM18:AT18"/>
    <mergeCell ref="AU18:AX18"/>
    <mergeCell ref="AY18:BM18"/>
    <mergeCell ref="BN18:BU18"/>
    <mergeCell ref="BV18:CC18"/>
    <mergeCell ref="M17:Q17"/>
    <mergeCell ref="R17:V17"/>
    <mergeCell ref="AC17:AG17"/>
    <mergeCell ref="AH17:AL17"/>
    <mergeCell ref="AM17:AT17"/>
    <mergeCell ref="AU17:AX17"/>
    <mergeCell ref="AY17:BM17"/>
    <mergeCell ref="BN17:BU17"/>
    <mergeCell ref="BV17:CC17"/>
    <mergeCell ref="L16:Q16"/>
    <mergeCell ref="R16:V16"/>
    <mergeCell ref="AC16:AG16"/>
    <mergeCell ref="AH16:AL16"/>
    <mergeCell ref="AM16:AT16"/>
    <mergeCell ref="AU16:AX16"/>
    <mergeCell ref="AY16:BM16"/>
    <mergeCell ref="BN16:BU16"/>
    <mergeCell ref="BV16:CC16"/>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N9:BU9"/>
    <mergeCell ref="BV9:CC9"/>
    <mergeCell ref="CD9:CS9"/>
    <mergeCell ref="CT9:DA9"/>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B1:DI1"/>
    <mergeCell ref="AY3:BM3"/>
    <mergeCell ref="BN3:BU3"/>
    <mergeCell ref="BV3:CC3"/>
    <mergeCell ref="CD3:CS3"/>
    <mergeCell ref="CT3:DA3"/>
    <mergeCell ref="DB3:DI3"/>
    <mergeCell ref="AY4:BM4"/>
    <mergeCell ref="BN4:BU4"/>
    <mergeCell ref="BV4:CC4"/>
    <mergeCell ref="CD4:CS4"/>
    <mergeCell ref="CT4:DA4"/>
    <mergeCell ref="DB4:DI4"/>
  </mergeCells>
  <phoneticPr fontId="9"/>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MasterSheet5">
    <pageSetUpPr fitToPage="1"/>
  </sheetPr>
  <dimension ref="A1:P45"/>
  <sheetViews>
    <sheetView showGridLines="0" topLeftCell="E1" zoomScaleSheetLayoutView="100" workbookViewId="0"/>
  </sheetViews>
  <sheetFormatPr defaultColWidth="0" defaultRowHeight="13.5" customHeight="1" zeroHeight="1" x14ac:dyDescent="0.2"/>
  <cols>
    <col min="1" max="1" width="6.6328125" style="1" customWidth="1"/>
    <col min="2" max="2" width="11" style="1" customWidth="1"/>
    <col min="3" max="3" width="17" style="1" customWidth="1"/>
    <col min="4" max="5" width="16.6328125" style="1" customWidth="1"/>
    <col min="6" max="15" width="15" style="1" customWidth="1"/>
    <col min="16" max="16" width="24" style="1" customWidth="1"/>
    <col min="17" max="17" width="0" style="1" hidden="1" customWidth="1"/>
    <col min="18" max="16384" width="0" style="1" hidden="1"/>
  </cols>
  <sheetData>
    <row r="1" spans="1:16" ht="16.5" customHeight="1" x14ac:dyDescent="0.2">
      <c r="A1" s="209"/>
      <c r="B1" s="209"/>
      <c r="C1" s="209"/>
      <c r="D1" s="209"/>
      <c r="E1" s="209"/>
      <c r="F1" s="209"/>
      <c r="G1" s="209"/>
      <c r="H1" s="209"/>
      <c r="I1" s="209"/>
      <c r="J1" s="209"/>
      <c r="K1" s="209"/>
      <c r="L1" s="209"/>
      <c r="M1" s="209"/>
      <c r="N1" s="209"/>
      <c r="O1" s="209"/>
      <c r="P1" s="209"/>
    </row>
    <row r="2" spans="1:16" ht="16.5" customHeight="1" x14ac:dyDescent="0.2">
      <c r="A2" s="209"/>
      <c r="B2" s="209"/>
      <c r="C2" s="209"/>
      <c r="D2" s="209"/>
      <c r="E2" s="209"/>
      <c r="F2" s="209"/>
      <c r="G2" s="209"/>
      <c r="H2" s="209"/>
      <c r="I2" s="209"/>
      <c r="J2" s="209"/>
      <c r="K2" s="209"/>
      <c r="L2" s="209"/>
      <c r="M2" s="209"/>
      <c r="N2" s="209"/>
      <c r="O2" s="209"/>
      <c r="P2" s="209"/>
    </row>
    <row r="3" spans="1:16" ht="16.5" customHeight="1" x14ac:dyDescent="0.2">
      <c r="A3" s="209"/>
      <c r="B3" s="209"/>
      <c r="C3" s="209"/>
      <c r="D3" s="209"/>
      <c r="E3" s="209"/>
      <c r="F3" s="209"/>
      <c r="G3" s="209"/>
      <c r="H3" s="209"/>
      <c r="I3" s="209"/>
      <c r="J3" s="209"/>
      <c r="K3" s="209"/>
      <c r="L3" s="209"/>
      <c r="M3" s="209"/>
      <c r="N3" s="209"/>
      <c r="O3" s="209"/>
      <c r="P3" s="209"/>
    </row>
    <row r="4" spans="1:16" ht="16.5" customHeight="1" x14ac:dyDescent="0.2">
      <c r="A4" s="209"/>
      <c r="B4" s="209"/>
      <c r="C4" s="209"/>
      <c r="D4" s="209"/>
      <c r="E4" s="209"/>
      <c r="F4" s="209"/>
      <c r="G4" s="209"/>
      <c r="H4" s="209"/>
      <c r="I4" s="209"/>
      <c r="J4" s="209"/>
      <c r="K4" s="209"/>
      <c r="L4" s="209"/>
      <c r="M4" s="209"/>
      <c r="N4" s="209"/>
      <c r="O4" s="209"/>
      <c r="P4" s="209"/>
    </row>
    <row r="5" spans="1:16" ht="16.5" customHeight="1" x14ac:dyDescent="0.2">
      <c r="A5" s="209"/>
      <c r="B5" s="209"/>
      <c r="C5" s="209"/>
      <c r="D5" s="209"/>
      <c r="E5" s="209"/>
      <c r="F5" s="209"/>
      <c r="G5" s="209"/>
      <c r="H5" s="209"/>
      <c r="I5" s="209"/>
      <c r="J5" s="209"/>
      <c r="K5" s="209"/>
      <c r="L5" s="209"/>
      <c r="M5" s="209"/>
      <c r="N5" s="209"/>
      <c r="O5" s="209"/>
      <c r="P5" s="209"/>
    </row>
    <row r="6" spans="1:16" ht="16.5" customHeight="1" x14ac:dyDescent="0.2">
      <c r="A6" s="209"/>
      <c r="B6" s="209"/>
      <c r="C6" s="209"/>
      <c r="D6" s="209"/>
      <c r="E6" s="209"/>
      <c r="F6" s="209"/>
      <c r="G6" s="209"/>
      <c r="H6" s="209"/>
      <c r="I6" s="209"/>
      <c r="J6" s="209"/>
      <c r="K6" s="209"/>
      <c r="L6" s="209"/>
      <c r="M6" s="209"/>
      <c r="N6" s="209"/>
      <c r="O6" s="209"/>
      <c r="P6" s="209"/>
    </row>
    <row r="7" spans="1:16" ht="16.5" customHeight="1" x14ac:dyDescent="0.2">
      <c r="A7" s="209"/>
      <c r="B7" s="209"/>
      <c r="C7" s="209"/>
      <c r="D7" s="209"/>
      <c r="E7" s="209"/>
      <c r="F7" s="209"/>
      <c r="G7" s="209"/>
      <c r="H7" s="209"/>
      <c r="I7" s="209"/>
      <c r="J7" s="209"/>
      <c r="K7" s="209"/>
      <c r="L7" s="209"/>
      <c r="M7" s="209"/>
      <c r="N7" s="209"/>
      <c r="O7" s="209"/>
      <c r="P7" s="209"/>
    </row>
    <row r="8" spans="1:16" ht="16.5" customHeight="1" x14ac:dyDescent="0.2">
      <c r="A8" s="209"/>
      <c r="B8" s="209"/>
      <c r="C8" s="209"/>
      <c r="D8" s="209"/>
      <c r="E8" s="209"/>
      <c r="F8" s="209"/>
      <c r="G8" s="209"/>
      <c r="H8" s="209"/>
      <c r="I8" s="209"/>
      <c r="J8" s="209"/>
      <c r="K8" s="209"/>
      <c r="L8" s="209"/>
      <c r="M8" s="209"/>
      <c r="N8" s="209"/>
      <c r="O8" s="209"/>
      <c r="P8" s="209"/>
    </row>
    <row r="9" spans="1:16" ht="16.5" customHeight="1" x14ac:dyDescent="0.2">
      <c r="A9" s="209"/>
      <c r="B9" s="209"/>
      <c r="C9" s="209"/>
      <c r="D9" s="209"/>
      <c r="E9" s="209"/>
      <c r="F9" s="209"/>
      <c r="G9" s="209"/>
      <c r="H9" s="209"/>
      <c r="I9" s="209"/>
      <c r="J9" s="209"/>
      <c r="K9" s="209"/>
      <c r="L9" s="209"/>
      <c r="M9" s="209"/>
      <c r="N9" s="209"/>
      <c r="O9" s="209"/>
      <c r="P9" s="209"/>
    </row>
    <row r="10" spans="1:16" ht="16.5" customHeight="1" x14ac:dyDescent="0.2">
      <c r="A10" s="209"/>
      <c r="B10" s="209"/>
      <c r="C10" s="209"/>
      <c r="D10" s="209"/>
      <c r="E10" s="209"/>
      <c r="F10" s="209"/>
      <c r="G10" s="209"/>
      <c r="H10" s="209"/>
      <c r="I10" s="209"/>
      <c r="J10" s="209"/>
      <c r="K10" s="209"/>
      <c r="L10" s="209"/>
      <c r="M10" s="209"/>
      <c r="N10" s="209"/>
      <c r="O10" s="209"/>
      <c r="P10" s="209"/>
    </row>
    <row r="11" spans="1:16" ht="16.5" customHeight="1" x14ac:dyDescent="0.2">
      <c r="A11" s="209"/>
      <c r="B11" s="209"/>
      <c r="C11" s="209"/>
      <c r="D11" s="209"/>
      <c r="E11" s="209"/>
      <c r="F11" s="209"/>
      <c r="G11" s="209"/>
      <c r="H11" s="209"/>
      <c r="I11" s="209"/>
      <c r="J11" s="209"/>
      <c r="K11" s="209"/>
      <c r="L11" s="209"/>
      <c r="M11" s="209"/>
      <c r="N11" s="209"/>
      <c r="O11" s="209"/>
      <c r="P11" s="209"/>
    </row>
    <row r="12" spans="1:16" ht="16.5" customHeight="1" x14ac:dyDescent="0.2">
      <c r="A12" s="209"/>
      <c r="B12" s="209"/>
      <c r="C12" s="209"/>
      <c r="D12" s="209"/>
      <c r="E12" s="209"/>
      <c r="F12" s="209"/>
      <c r="G12" s="209"/>
      <c r="H12" s="209"/>
      <c r="I12" s="209"/>
      <c r="J12" s="209"/>
      <c r="K12" s="209"/>
      <c r="L12" s="209"/>
      <c r="M12" s="209"/>
      <c r="N12" s="209"/>
      <c r="O12" s="209"/>
      <c r="P12" s="209"/>
    </row>
    <row r="13" spans="1:16" ht="16.5" customHeight="1" x14ac:dyDescent="0.2">
      <c r="A13" s="209"/>
      <c r="B13" s="209"/>
      <c r="C13" s="209"/>
      <c r="D13" s="209"/>
      <c r="E13" s="209"/>
      <c r="F13" s="209"/>
      <c r="G13" s="209"/>
      <c r="H13" s="209"/>
      <c r="I13" s="209"/>
      <c r="J13" s="209"/>
      <c r="K13" s="209"/>
      <c r="L13" s="209"/>
      <c r="M13" s="209"/>
      <c r="N13" s="209"/>
      <c r="O13" s="209"/>
      <c r="P13" s="209"/>
    </row>
    <row r="14" spans="1:16" ht="16.5" customHeight="1" x14ac:dyDescent="0.2">
      <c r="A14" s="209"/>
      <c r="B14" s="209"/>
      <c r="C14" s="209"/>
      <c r="D14" s="209"/>
      <c r="E14" s="209"/>
      <c r="F14" s="209"/>
      <c r="G14" s="209"/>
      <c r="H14" s="209"/>
      <c r="I14" s="209"/>
      <c r="J14" s="209"/>
      <c r="K14" s="209"/>
      <c r="L14" s="209"/>
      <c r="M14" s="209"/>
      <c r="N14" s="209"/>
      <c r="O14" s="209"/>
      <c r="P14" s="209"/>
    </row>
    <row r="15" spans="1:16" ht="16.5" customHeight="1" x14ac:dyDescent="0.2">
      <c r="A15" s="209"/>
      <c r="B15" s="209"/>
      <c r="C15" s="209"/>
      <c r="D15" s="209"/>
      <c r="E15" s="209"/>
      <c r="F15" s="209"/>
      <c r="G15" s="209"/>
      <c r="H15" s="209"/>
      <c r="I15" s="209"/>
      <c r="J15" s="209"/>
      <c r="K15" s="209"/>
      <c r="L15" s="209"/>
      <c r="M15" s="209"/>
      <c r="N15" s="209"/>
      <c r="O15" s="209"/>
      <c r="P15" s="209"/>
    </row>
    <row r="16" spans="1:16" ht="16.5" customHeight="1" x14ac:dyDescent="0.2">
      <c r="A16" s="209"/>
      <c r="B16" s="209"/>
      <c r="C16" s="209"/>
      <c r="D16" s="209"/>
      <c r="E16" s="209"/>
      <c r="F16" s="209"/>
      <c r="G16" s="209"/>
      <c r="H16" s="209"/>
      <c r="I16" s="209"/>
      <c r="J16" s="209"/>
      <c r="K16" s="209"/>
      <c r="L16" s="209"/>
      <c r="M16" s="209"/>
      <c r="N16" s="209"/>
      <c r="O16" s="209"/>
      <c r="P16" s="209"/>
    </row>
    <row r="17" spans="1:16" ht="16.5" customHeight="1" x14ac:dyDescent="0.2">
      <c r="A17" s="209"/>
      <c r="B17" s="209"/>
      <c r="C17" s="209"/>
      <c r="D17" s="209"/>
      <c r="E17" s="209"/>
      <c r="F17" s="209"/>
      <c r="G17" s="209"/>
      <c r="H17" s="209"/>
      <c r="I17" s="209"/>
      <c r="J17" s="209"/>
      <c r="K17" s="209"/>
      <c r="L17" s="209"/>
      <c r="M17" s="209"/>
      <c r="N17" s="209"/>
      <c r="O17" s="209"/>
      <c r="P17" s="209"/>
    </row>
    <row r="18" spans="1:16" ht="16.5" customHeight="1" x14ac:dyDescent="0.2">
      <c r="A18" s="209"/>
      <c r="B18" s="209"/>
      <c r="C18" s="209"/>
      <c r="D18" s="209"/>
      <c r="E18" s="209"/>
      <c r="F18" s="209"/>
      <c r="G18" s="209"/>
      <c r="H18" s="209"/>
      <c r="I18" s="209"/>
      <c r="J18" s="209"/>
      <c r="K18" s="209"/>
      <c r="L18" s="209"/>
      <c r="M18" s="209"/>
      <c r="N18" s="209"/>
      <c r="O18" s="209"/>
      <c r="P18" s="209"/>
    </row>
    <row r="19" spans="1:16" ht="16.5" customHeight="1" x14ac:dyDescent="0.2">
      <c r="A19" s="209"/>
      <c r="B19" s="209"/>
      <c r="C19" s="209"/>
      <c r="D19" s="209"/>
      <c r="E19" s="209"/>
      <c r="F19" s="209"/>
      <c r="G19" s="209"/>
      <c r="H19" s="209"/>
      <c r="I19" s="209"/>
      <c r="J19" s="209"/>
      <c r="K19" s="209"/>
      <c r="L19" s="209"/>
      <c r="M19" s="209"/>
      <c r="N19" s="209"/>
      <c r="O19" s="209"/>
      <c r="P19" s="209"/>
    </row>
    <row r="20" spans="1:16" ht="16.5" customHeight="1" x14ac:dyDescent="0.2">
      <c r="A20" s="209"/>
      <c r="B20" s="209"/>
      <c r="C20" s="209"/>
      <c r="D20" s="209"/>
      <c r="E20" s="209"/>
      <c r="F20" s="209"/>
      <c r="G20" s="209"/>
      <c r="H20" s="209"/>
      <c r="I20" s="209"/>
      <c r="J20" s="209"/>
      <c r="K20" s="209"/>
      <c r="L20" s="209"/>
      <c r="M20" s="209"/>
      <c r="N20" s="209"/>
      <c r="O20" s="209"/>
      <c r="P20" s="209"/>
    </row>
    <row r="21" spans="1:16" ht="16.5" customHeight="1" x14ac:dyDescent="0.2">
      <c r="A21" s="209"/>
      <c r="B21" s="209"/>
      <c r="C21" s="209"/>
      <c r="D21" s="209"/>
      <c r="E21" s="209"/>
      <c r="F21" s="209"/>
      <c r="G21" s="209"/>
      <c r="H21" s="209"/>
      <c r="I21" s="209"/>
      <c r="J21" s="209"/>
      <c r="K21" s="209"/>
      <c r="L21" s="209"/>
      <c r="M21" s="209"/>
      <c r="N21" s="209"/>
      <c r="O21" s="209"/>
      <c r="P21" s="209"/>
    </row>
    <row r="22" spans="1:16" ht="16.5" customHeight="1" x14ac:dyDescent="0.2">
      <c r="A22" s="209"/>
      <c r="B22" s="209"/>
      <c r="C22" s="209"/>
      <c r="D22" s="209"/>
      <c r="E22" s="209"/>
      <c r="F22" s="209"/>
      <c r="G22" s="209"/>
      <c r="H22" s="209"/>
      <c r="I22" s="209"/>
      <c r="J22" s="209"/>
      <c r="K22" s="209"/>
      <c r="L22" s="209"/>
      <c r="M22" s="209"/>
      <c r="N22" s="209"/>
      <c r="O22" s="209"/>
      <c r="P22" s="209"/>
    </row>
    <row r="23" spans="1:16" ht="16.5" customHeight="1" x14ac:dyDescent="0.2">
      <c r="A23" s="209"/>
      <c r="B23" s="209"/>
      <c r="C23" s="209"/>
      <c r="D23" s="209"/>
      <c r="E23" s="209"/>
      <c r="F23" s="209"/>
      <c r="G23" s="209"/>
      <c r="H23" s="209"/>
      <c r="I23" s="209"/>
      <c r="J23" s="209"/>
      <c r="K23" s="209"/>
      <c r="L23" s="209"/>
      <c r="M23" s="209"/>
      <c r="N23" s="209"/>
      <c r="O23" s="209"/>
      <c r="P23" s="209"/>
    </row>
    <row r="24" spans="1:16" ht="16.5" customHeight="1" x14ac:dyDescent="0.2">
      <c r="A24" s="209"/>
      <c r="B24" s="209"/>
      <c r="C24" s="209"/>
      <c r="D24" s="209"/>
      <c r="E24" s="209"/>
      <c r="F24" s="209"/>
      <c r="G24" s="209"/>
      <c r="H24" s="209"/>
      <c r="I24" s="209"/>
      <c r="J24" s="209"/>
      <c r="K24" s="209"/>
      <c r="L24" s="209"/>
      <c r="M24" s="209"/>
      <c r="N24" s="209"/>
      <c r="O24" s="209"/>
      <c r="P24" s="209"/>
    </row>
    <row r="25" spans="1:16" ht="16.5" customHeight="1" x14ac:dyDescent="0.2">
      <c r="A25" s="209"/>
      <c r="B25" s="209"/>
      <c r="C25" s="209"/>
      <c r="D25" s="209"/>
      <c r="E25" s="209"/>
      <c r="F25" s="209"/>
      <c r="G25" s="209"/>
      <c r="H25" s="209"/>
      <c r="I25" s="209"/>
      <c r="J25" s="209"/>
      <c r="K25" s="209"/>
      <c r="L25" s="209"/>
      <c r="M25" s="209"/>
      <c r="N25" s="209"/>
      <c r="O25" s="209"/>
      <c r="P25" s="209"/>
    </row>
    <row r="26" spans="1:16" ht="16.5" customHeight="1" x14ac:dyDescent="0.2">
      <c r="A26" s="209"/>
      <c r="B26" s="209"/>
      <c r="C26" s="209"/>
      <c r="D26" s="209"/>
      <c r="E26" s="209"/>
      <c r="F26" s="209"/>
      <c r="G26" s="209"/>
      <c r="H26" s="209"/>
      <c r="I26" s="209"/>
      <c r="J26" s="209"/>
      <c r="K26" s="209"/>
      <c r="L26" s="209"/>
      <c r="M26" s="209"/>
      <c r="N26" s="209"/>
      <c r="O26" s="209"/>
      <c r="P26" s="209"/>
    </row>
    <row r="27" spans="1:16" ht="16.5" customHeight="1" x14ac:dyDescent="0.2">
      <c r="A27" s="209"/>
      <c r="B27" s="209"/>
      <c r="C27" s="209"/>
      <c r="D27" s="209"/>
      <c r="E27" s="209"/>
      <c r="F27" s="209"/>
      <c r="G27" s="209"/>
      <c r="H27" s="209"/>
      <c r="I27" s="209"/>
      <c r="J27" s="209"/>
      <c r="K27" s="209"/>
      <c r="L27" s="209"/>
      <c r="M27" s="209"/>
      <c r="N27" s="209"/>
      <c r="O27" s="209"/>
      <c r="P27" s="209"/>
    </row>
    <row r="28" spans="1:16" ht="16.5" customHeight="1" x14ac:dyDescent="0.2">
      <c r="A28" s="209"/>
      <c r="B28" s="209"/>
      <c r="C28" s="209"/>
      <c r="D28" s="209"/>
      <c r="E28" s="209"/>
      <c r="F28" s="209"/>
      <c r="G28" s="209"/>
      <c r="H28" s="209"/>
      <c r="I28" s="209"/>
      <c r="J28" s="209"/>
      <c r="K28" s="209"/>
      <c r="L28" s="209"/>
      <c r="M28" s="209"/>
      <c r="N28" s="209"/>
      <c r="O28" s="209"/>
      <c r="P28" s="209"/>
    </row>
    <row r="29" spans="1:16" ht="16.5" customHeight="1" x14ac:dyDescent="0.2">
      <c r="A29" s="209"/>
      <c r="B29" s="209"/>
      <c r="C29" s="209"/>
      <c r="D29" s="209"/>
      <c r="E29" s="209"/>
      <c r="F29" s="209"/>
      <c r="G29" s="209"/>
      <c r="H29" s="209"/>
      <c r="I29" s="209"/>
      <c r="J29" s="209"/>
      <c r="K29" s="209"/>
      <c r="L29" s="209"/>
      <c r="M29" s="209"/>
      <c r="N29" s="209"/>
      <c r="O29" s="209"/>
      <c r="P29" s="209"/>
    </row>
    <row r="30" spans="1:16" ht="16.5" customHeight="1" x14ac:dyDescent="0.2">
      <c r="A30" s="209"/>
      <c r="B30" s="209"/>
      <c r="C30" s="209"/>
      <c r="D30" s="209"/>
      <c r="E30" s="209"/>
      <c r="F30" s="209"/>
      <c r="G30" s="209"/>
      <c r="H30" s="209"/>
      <c r="I30" s="209"/>
      <c r="J30" s="209"/>
      <c r="K30" s="209"/>
      <c r="L30" s="209"/>
      <c r="M30" s="209"/>
      <c r="N30" s="209"/>
      <c r="O30" s="209"/>
      <c r="P30" s="209"/>
    </row>
    <row r="31" spans="1:16" ht="16.5" customHeight="1" x14ac:dyDescent="0.2">
      <c r="A31" s="209"/>
      <c r="B31" s="209"/>
      <c r="C31" s="209"/>
      <c r="D31" s="209"/>
      <c r="E31" s="209"/>
      <c r="F31" s="209"/>
      <c r="G31" s="209"/>
      <c r="H31" s="209"/>
      <c r="I31" s="209"/>
      <c r="J31" s="209"/>
      <c r="K31" s="209"/>
      <c r="L31" s="209"/>
      <c r="M31" s="209"/>
      <c r="N31" s="209"/>
      <c r="O31" s="209"/>
      <c r="P31" s="209"/>
    </row>
    <row r="32" spans="1:16" ht="31.5" customHeight="1" x14ac:dyDescent="0.2">
      <c r="A32" s="209"/>
      <c r="B32" s="209"/>
      <c r="C32" s="209"/>
      <c r="D32" s="209"/>
      <c r="E32" s="209"/>
      <c r="F32" s="209"/>
      <c r="G32" s="209"/>
      <c r="H32" s="209"/>
      <c r="I32" s="209"/>
      <c r="J32" s="204" t="s">
        <v>2</v>
      </c>
      <c r="K32" s="209"/>
      <c r="L32" s="209"/>
      <c r="M32" s="209"/>
      <c r="N32" s="209"/>
      <c r="O32" s="209"/>
      <c r="P32" s="209"/>
    </row>
    <row r="33" spans="1:16" ht="39" customHeight="1" x14ac:dyDescent="0.25">
      <c r="A33" s="209"/>
      <c r="B33" s="210" t="s">
        <v>11</v>
      </c>
      <c r="C33" s="216"/>
      <c r="D33" s="216"/>
      <c r="E33" s="218" t="s">
        <v>17</v>
      </c>
      <c r="F33" s="219" t="s">
        <v>528</v>
      </c>
      <c r="G33" s="223" t="s">
        <v>529</v>
      </c>
      <c r="H33" s="223" t="s">
        <v>530</v>
      </c>
      <c r="I33" s="223" t="s">
        <v>532</v>
      </c>
      <c r="J33" s="227" t="s">
        <v>253</v>
      </c>
      <c r="K33" s="209"/>
      <c r="L33" s="209"/>
      <c r="M33" s="209"/>
      <c r="N33" s="209"/>
      <c r="O33" s="209"/>
      <c r="P33" s="209"/>
    </row>
    <row r="34" spans="1:16" ht="39" customHeight="1" x14ac:dyDescent="0.2">
      <c r="A34" s="209"/>
      <c r="B34" s="211"/>
      <c r="C34" s="1062" t="s">
        <v>452</v>
      </c>
      <c r="D34" s="1062"/>
      <c r="E34" s="1063"/>
      <c r="F34" s="220">
        <v>4.47</v>
      </c>
      <c r="G34" s="224">
        <v>6.29</v>
      </c>
      <c r="H34" s="224">
        <v>7.98</v>
      </c>
      <c r="I34" s="224">
        <v>7.69</v>
      </c>
      <c r="J34" s="228">
        <v>8.1</v>
      </c>
      <c r="K34" s="209"/>
      <c r="L34" s="209"/>
      <c r="M34" s="209"/>
      <c r="N34" s="209"/>
      <c r="O34" s="209"/>
      <c r="P34" s="209"/>
    </row>
    <row r="35" spans="1:16" ht="39" customHeight="1" x14ac:dyDescent="0.2">
      <c r="A35" s="209"/>
      <c r="B35" s="212"/>
      <c r="C35" s="1064" t="s">
        <v>464</v>
      </c>
      <c r="D35" s="1064"/>
      <c r="E35" s="1065"/>
      <c r="F35" s="221">
        <v>15.91</v>
      </c>
      <c r="G35" s="225">
        <v>13.98</v>
      </c>
      <c r="H35" s="225">
        <v>9.68</v>
      </c>
      <c r="I35" s="225">
        <v>7.55</v>
      </c>
      <c r="J35" s="229">
        <v>5.87</v>
      </c>
      <c r="K35" s="209"/>
      <c r="L35" s="209"/>
      <c r="M35" s="209"/>
      <c r="N35" s="209"/>
      <c r="O35" s="209"/>
      <c r="P35" s="209"/>
    </row>
    <row r="36" spans="1:16" ht="39" customHeight="1" x14ac:dyDescent="0.2">
      <c r="A36" s="209"/>
      <c r="B36" s="212"/>
      <c r="C36" s="1064" t="s">
        <v>466</v>
      </c>
      <c r="D36" s="1064"/>
      <c r="E36" s="1065"/>
      <c r="F36" s="221">
        <v>0.55000000000000004</v>
      </c>
      <c r="G36" s="225">
        <v>1.28</v>
      </c>
      <c r="H36" s="225">
        <v>2.34</v>
      </c>
      <c r="I36" s="225">
        <v>3.63</v>
      </c>
      <c r="J36" s="229">
        <v>4.7</v>
      </c>
      <c r="K36" s="209"/>
      <c r="L36" s="209"/>
      <c r="M36" s="209"/>
      <c r="N36" s="209"/>
      <c r="O36" s="209"/>
      <c r="P36" s="209"/>
    </row>
    <row r="37" spans="1:16" ht="39" customHeight="1" x14ac:dyDescent="0.2">
      <c r="A37" s="209"/>
      <c r="B37" s="212"/>
      <c r="C37" s="1064" t="s">
        <v>265</v>
      </c>
      <c r="D37" s="1064"/>
      <c r="E37" s="1065"/>
      <c r="F37" s="221">
        <v>1.38</v>
      </c>
      <c r="G37" s="225">
        <v>0.66</v>
      </c>
      <c r="H37" s="225">
        <v>0.6</v>
      </c>
      <c r="I37" s="225">
        <v>0.38</v>
      </c>
      <c r="J37" s="229">
        <v>1.05</v>
      </c>
      <c r="K37" s="209"/>
      <c r="L37" s="209"/>
      <c r="M37" s="209"/>
      <c r="N37" s="209"/>
      <c r="O37" s="209"/>
      <c r="P37" s="209"/>
    </row>
    <row r="38" spans="1:16" ht="39" customHeight="1" x14ac:dyDescent="0.2">
      <c r="A38" s="209"/>
      <c r="B38" s="212"/>
      <c r="C38" s="1064" t="s">
        <v>461</v>
      </c>
      <c r="D38" s="1064"/>
      <c r="E38" s="1065"/>
      <c r="F38" s="221">
        <v>1.28</v>
      </c>
      <c r="G38" s="225">
        <v>1.75</v>
      </c>
      <c r="H38" s="225">
        <v>1.91</v>
      </c>
      <c r="I38" s="225">
        <v>1.25</v>
      </c>
      <c r="J38" s="229">
        <v>0.9</v>
      </c>
      <c r="K38" s="209"/>
      <c r="L38" s="209"/>
      <c r="M38" s="209"/>
      <c r="N38" s="209"/>
      <c r="O38" s="209"/>
      <c r="P38" s="209"/>
    </row>
    <row r="39" spans="1:16" ht="39" customHeight="1" x14ac:dyDescent="0.2">
      <c r="A39" s="209"/>
      <c r="B39" s="212"/>
      <c r="C39" s="1064" t="s">
        <v>467</v>
      </c>
      <c r="D39" s="1064"/>
      <c r="E39" s="1065"/>
      <c r="F39" s="221">
        <v>0.01</v>
      </c>
      <c r="G39" s="225">
        <v>0.01</v>
      </c>
      <c r="H39" s="225">
        <v>0</v>
      </c>
      <c r="I39" s="225">
        <v>0.01</v>
      </c>
      <c r="J39" s="229">
        <v>0.3</v>
      </c>
      <c r="K39" s="209"/>
      <c r="L39" s="209"/>
      <c r="M39" s="209"/>
      <c r="N39" s="209"/>
      <c r="O39" s="209"/>
      <c r="P39" s="209"/>
    </row>
    <row r="40" spans="1:16" ht="39" customHeight="1" x14ac:dyDescent="0.2">
      <c r="A40" s="209"/>
      <c r="B40" s="212"/>
      <c r="C40" s="1064" t="s">
        <v>463</v>
      </c>
      <c r="D40" s="1064"/>
      <c r="E40" s="1065"/>
      <c r="F40" s="221">
        <v>0.14000000000000001</v>
      </c>
      <c r="G40" s="225">
        <v>0.09</v>
      </c>
      <c r="H40" s="225">
        <v>0.08</v>
      </c>
      <c r="I40" s="225">
        <v>0.1</v>
      </c>
      <c r="J40" s="229">
        <v>7.0000000000000007E-2</v>
      </c>
      <c r="K40" s="209"/>
      <c r="L40" s="209"/>
      <c r="M40" s="209"/>
      <c r="N40" s="209"/>
      <c r="O40" s="209"/>
      <c r="P40" s="209"/>
    </row>
    <row r="41" spans="1:16" ht="39" customHeight="1" x14ac:dyDescent="0.2">
      <c r="A41" s="209"/>
      <c r="B41" s="212"/>
      <c r="C41" s="1064" t="s">
        <v>414</v>
      </c>
      <c r="D41" s="1064"/>
      <c r="E41" s="1065"/>
      <c r="F41" s="221">
        <v>0</v>
      </c>
      <c r="G41" s="225">
        <v>0</v>
      </c>
      <c r="H41" s="225">
        <v>0</v>
      </c>
      <c r="I41" s="225">
        <v>0</v>
      </c>
      <c r="J41" s="229">
        <v>0</v>
      </c>
      <c r="K41" s="209"/>
      <c r="L41" s="209"/>
      <c r="M41" s="209"/>
      <c r="N41" s="209"/>
      <c r="O41" s="209"/>
      <c r="P41" s="209"/>
    </row>
    <row r="42" spans="1:16" ht="39" customHeight="1" x14ac:dyDescent="0.2">
      <c r="A42" s="209"/>
      <c r="B42" s="213"/>
      <c r="C42" s="1064" t="s">
        <v>535</v>
      </c>
      <c r="D42" s="1064"/>
      <c r="E42" s="1065"/>
      <c r="F42" s="221" t="s">
        <v>201</v>
      </c>
      <c r="G42" s="225" t="s">
        <v>201</v>
      </c>
      <c r="H42" s="225" t="s">
        <v>201</v>
      </c>
      <c r="I42" s="225" t="s">
        <v>201</v>
      </c>
      <c r="J42" s="229" t="s">
        <v>201</v>
      </c>
      <c r="K42" s="209"/>
      <c r="L42" s="209"/>
      <c r="M42" s="209"/>
      <c r="N42" s="209"/>
      <c r="O42" s="209"/>
      <c r="P42" s="209"/>
    </row>
    <row r="43" spans="1:16" ht="39" customHeight="1" x14ac:dyDescent="0.2">
      <c r="A43" s="209"/>
      <c r="B43" s="214"/>
      <c r="C43" s="1066" t="s">
        <v>489</v>
      </c>
      <c r="D43" s="1066"/>
      <c r="E43" s="1067"/>
      <c r="F43" s="222" t="s">
        <v>201</v>
      </c>
      <c r="G43" s="226" t="s">
        <v>201</v>
      </c>
      <c r="H43" s="226" t="s">
        <v>201</v>
      </c>
      <c r="I43" s="226" t="s">
        <v>201</v>
      </c>
      <c r="J43" s="230" t="s">
        <v>201</v>
      </c>
      <c r="K43" s="209"/>
      <c r="L43" s="209"/>
      <c r="M43" s="209"/>
      <c r="N43" s="209"/>
      <c r="O43" s="209"/>
      <c r="P43" s="209"/>
    </row>
    <row r="44" spans="1:16" ht="39" customHeight="1" x14ac:dyDescent="0.2">
      <c r="A44" s="209"/>
      <c r="B44" s="215"/>
      <c r="C44" s="217"/>
      <c r="D44" s="217"/>
      <c r="E44" s="217"/>
      <c r="F44" s="209"/>
      <c r="G44" s="209"/>
      <c r="H44" s="209"/>
      <c r="I44" s="209"/>
      <c r="J44" s="209"/>
      <c r="K44" s="209"/>
      <c r="L44" s="209"/>
      <c r="M44" s="209"/>
      <c r="N44" s="209"/>
      <c r="O44" s="209"/>
      <c r="P44" s="209"/>
    </row>
    <row r="45" spans="1:16" ht="16.5" x14ac:dyDescent="0.2">
      <c r="A45" s="209"/>
      <c r="B45" s="209"/>
      <c r="C45" s="209"/>
      <c r="D45" s="209"/>
      <c r="E45" s="209"/>
      <c r="F45" s="209"/>
      <c r="G45" s="209"/>
      <c r="H45" s="209"/>
      <c r="I45" s="209"/>
      <c r="J45" s="209"/>
      <c r="K45" s="209"/>
      <c r="L45" s="209"/>
      <c r="M45" s="209"/>
      <c r="N45" s="209"/>
      <c r="O45" s="209"/>
      <c r="P45" s="209"/>
    </row>
  </sheetData>
  <sheetProtection algorithmName="SHA-512" hashValue="1JZ65w5JkhnKBByAfwrpN4n3992SCfcTgUKzNQ8Xxu7OBc/OeYflgrYBcuEOBUTRInNZ0KpvpAf1BEiya8aIcw==" saltValue="ClADB5/Ki6o7C0ve3FXMDg==" spinCount="100000" sheet="1" objects="1" scenarios="1"/>
  <mergeCells count="10">
    <mergeCell ref="C39:E39"/>
    <mergeCell ref="C40:E40"/>
    <mergeCell ref="C41:E41"/>
    <mergeCell ref="C42:E42"/>
    <mergeCell ref="C43:E43"/>
    <mergeCell ref="C34:E34"/>
    <mergeCell ref="C35:E35"/>
    <mergeCell ref="C36:E36"/>
    <mergeCell ref="C37:E37"/>
    <mergeCell ref="C38:E38"/>
  </mergeCells>
  <phoneticPr fontId="9"/>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MasterSheet6">
    <pageSetUpPr fitToPage="1"/>
  </sheetPr>
  <dimension ref="A1:U64"/>
  <sheetViews>
    <sheetView showGridLines="0" topLeftCell="A52" zoomScale="70" zoomScaleNormal="70" zoomScaleSheetLayoutView="55" workbookViewId="0">
      <selection activeCell="O56" sqref="O56"/>
    </sheetView>
  </sheetViews>
  <sheetFormatPr defaultColWidth="0" defaultRowHeight="12.65" customHeight="1" zeroHeight="1" x14ac:dyDescent="0.2"/>
  <cols>
    <col min="1" max="1" width="6.6328125" style="1" customWidth="1"/>
    <col min="2" max="3" width="10.90625" style="1" customWidth="1"/>
    <col min="4" max="4" width="10" style="1" customWidth="1"/>
    <col min="5" max="10" width="11" style="1" customWidth="1"/>
    <col min="11" max="15" width="13.08984375" style="1" customWidth="1"/>
    <col min="16" max="21" width="11.453125" style="1" customWidth="1"/>
    <col min="22" max="22" width="0" style="1" hidden="1" customWidth="1"/>
    <col min="23" max="16384" width="0" style="1" hidden="1"/>
  </cols>
  <sheetData>
    <row r="1" spans="1:21" ht="13.5" customHeight="1" x14ac:dyDescent="0.2">
      <c r="A1" s="116"/>
      <c r="B1" s="116"/>
      <c r="C1" s="116"/>
      <c r="D1" s="116"/>
      <c r="E1" s="116"/>
      <c r="F1" s="116"/>
      <c r="G1" s="116"/>
      <c r="H1" s="116"/>
      <c r="I1" s="116"/>
      <c r="J1" s="116"/>
      <c r="K1" s="116"/>
      <c r="L1" s="116"/>
      <c r="M1" s="116"/>
      <c r="N1" s="116"/>
      <c r="O1" s="116"/>
      <c r="P1" s="116"/>
      <c r="Q1" s="116"/>
      <c r="R1" s="116"/>
      <c r="S1" s="116"/>
      <c r="T1" s="116"/>
      <c r="U1" s="116"/>
    </row>
    <row r="2" spans="1:21" ht="13.5" customHeight="1" x14ac:dyDescent="0.2">
      <c r="A2" s="116"/>
      <c r="B2" s="116"/>
      <c r="C2" s="116"/>
      <c r="D2" s="116"/>
      <c r="E2" s="116"/>
      <c r="F2" s="116"/>
      <c r="G2" s="116"/>
      <c r="H2" s="116"/>
      <c r="I2" s="116"/>
      <c r="J2" s="116"/>
      <c r="K2" s="116"/>
      <c r="L2" s="116"/>
      <c r="M2" s="116"/>
      <c r="N2" s="116"/>
      <c r="O2" s="116"/>
      <c r="P2" s="116"/>
      <c r="Q2" s="116"/>
      <c r="R2" s="116"/>
      <c r="S2" s="116"/>
      <c r="T2" s="116"/>
      <c r="U2" s="116"/>
    </row>
    <row r="3" spans="1:21" ht="13.5" customHeight="1" x14ac:dyDescent="0.2">
      <c r="A3" s="116"/>
      <c r="B3" s="116"/>
      <c r="C3" s="116"/>
      <c r="D3" s="116"/>
      <c r="E3" s="116"/>
      <c r="F3" s="116"/>
      <c r="G3" s="116"/>
      <c r="H3" s="116"/>
      <c r="I3" s="116"/>
      <c r="J3" s="116"/>
      <c r="K3" s="116"/>
      <c r="L3" s="116"/>
      <c r="M3" s="116"/>
      <c r="N3" s="116"/>
      <c r="O3" s="116"/>
      <c r="P3" s="116"/>
      <c r="Q3" s="116"/>
      <c r="R3" s="116"/>
      <c r="S3" s="116"/>
      <c r="T3" s="116"/>
      <c r="U3" s="116"/>
    </row>
    <row r="4" spans="1:21" ht="13.5" customHeight="1" x14ac:dyDescent="0.2">
      <c r="A4" s="116"/>
      <c r="B4" s="116"/>
      <c r="C4" s="116"/>
      <c r="D4" s="116"/>
      <c r="E4" s="116"/>
      <c r="F4" s="116"/>
      <c r="G4" s="116"/>
      <c r="H4" s="116"/>
      <c r="I4" s="116"/>
      <c r="J4" s="116"/>
      <c r="K4" s="116"/>
      <c r="L4" s="116"/>
      <c r="M4" s="116"/>
      <c r="N4" s="116"/>
      <c r="O4" s="116"/>
      <c r="P4" s="116"/>
      <c r="Q4" s="116"/>
      <c r="R4" s="116"/>
      <c r="S4" s="116"/>
      <c r="T4" s="116"/>
      <c r="U4" s="116"/>
    </row>
    <row r="5" spans="1:21" ht="13.5" customHeight="1" x14ac:dyDescent="0.2">
      <c r="A5" s="116"/>
      <c r="B5" s="116"/>
      <c r="C5" s="116"/>
      <c r="D5" s="116"/>
      <c r="E5" s="116"/>
      <c r="F5" s="116"/>
      <c r="G5" s="116"/>
      <c r="H5" s="116"/>
      <c r="I5" s="116"/>
      <c r="J5" s="116"/>
      <c r="K5" s="116"/>
      <c r="L5" s="116"/>
      <c r="M5" s="116"/>
      <c r="N5" s="116"/>
      <c r="O5" s="116"/>
      <c r="P5" s="116"/>
      <c r="Q5" s="116"/>
      <c r="R5" s="116"/>
      <c r="S5" s="116"/>
      <c r="T5" s="116"/>
      <c r="U5" s="116"/>
    </row>
    <row r="6" spans="1:21" ht="13.5" customHeight="1" x14ac:dyDescent="0.2">
      <c r="A6" s="116"/>
      <c r="B6" s="116"/>
      <c r="C6" s="116"/>
      <c r="D6" s="116"/>
      <c r="E6" s="116"/>
      <c r="F6" s="116"/>
      <c r="G6" s="116"/>
      <c r="H6" s="116"/>
      <c r="I6" s="116"/>
      <c r="J6" s="116"/>
      <c r="K6" s="116"/>
      <c r="L6" s="116"/>
      <c r="M6" s="116"/>
      <c r="N6" s="116"/>
      <c r="O6" s="116"/>
      <c r="P6" s="116"/>
      <c r="Q6" s="116"/>
      <c r="R6" s="116"/>
      <c r="S6" s="116"/>
      <c r="T6" s="116"/>
      <c r="U6" s="116"/>
    </row>
    <row r="7" spans="1:21" ht="13.5" customHeight="1" x14ac:dyDescent="0.2">
      <c r="A7" s="116"/>
      <c r="B7" s="116"/>
      <c r="C7" s="116"/>
      <c r="D7" s="116"/>
      <c r="E7" s="116"/>
      <c r="F7" s="116"/>
      <c r="G7" s="116"/>
      <c r="H7" s="116"/>
      <c r="I7" s="116"/>
      <c r="J7" s="116"/>
      <c r="K7" s="116"/>
      <c r="L7" s="116"/>
      <c r="M7" s="116"/>
      <c r="N7" s="116"/>
      <c r="O7" s="116"/>
      <c r="P7" s="116"/>
      <c r="Q7" s="116"/>
      <c r="R7" s="116"/>
      <c r="S7" s="116"/>
      <c r="T7" s="116"/>
      <c r="U7" s="116"/>
    </row>
    <row r="8" spans="1:21" ht="13.5" customHeight="1" x14ac:dyDescent="0.2">
      <c r="A8" s="116"/>
      <c r="B8" s="116"/>
      <c r="C8" s="116"/>
      <c r="D8" s="116"/>
      <c r="E8" s="116"/>
      <c r="F8" s="116"/>
      <c r="G8" s="116"/>
      <c r="H8" s="116"/>
      <c r="I8" s="116"/>
      <c r="J8" s="116"/>
      <c r="K8" s="116"/>
      <c r="L8" s="116"/>
      <c r="M8" s="116"/>
      <c r="N8" s="116"/>
      <c r="O8" s="116"/>
      <c r="P8" s="116"/>
      <c r="Q8" s="116"/>
      <c r="R8" s="116"/>
      <c r="S8" s="116"/>
      <c r="T8" s="116"/>
      <c r="U8" s="116"/>
    </row>
    <row r="9" spans="1:21" ht="13.5" customHeight="1" x14ac:dyDescent="0.2">
      <c r="A9" s="116"/>
      <c r="B9" s="116"/>
      <c r="C9" s="116"/>
      <c r="D9" s="116"/>
      <c r="E9" s="116"/>
      <c r="F9" s="116"/>
      <c r="G9" s="116"/>
      <c r="H9" s="116"/>
      <c r="I9" s="116"/>
      <c r="J9" s="116"/>
      <c r="K9" s="116"/>
      <c r="L9" s="116"/>
      <c r="M9" s="116"/>
      <c r="N9" s="116"/>
      <c r="O9" s="116"/>
      <c r="P9" s="116"/>
      <c r="Q9" s="116"/>
      <c r="R9" s="116"/>
      <c r="S9" s="116"/>
      <c r="T9" s="116"/>
      <c r="U9" s="116"/>
    </row>
    <row r="10" spans="1:21" ht="13.5" customHeight="1" x14ac:dyDescent="0.2">
      <c r="A10" s="116"/>
      <c r="B10" s="116"/>
      <c r="C10" s="116"/>
      <c r="D10" s="116"/>
      <c r="E10" s="116"/>
      <c r="F10" s="116"/>
      <c r="G10" s="116"/>
      <c r="H10" s="116"/>
      <c r="I10" s="116"/>
      <c r="J10" s="116"/>
      <c r="K10" s="116"/>
      <c r="L10" s="116"/>
      <c r="M10" s="116"/>
      <c r="N10" s="116"/>
      <c r="O10" s="116"/>
      <c r="P10" s="116"/>
      <c r="Q10" s="116"/>
      <c r="R10" s="116"/>
      <c r="S10" s="116"/>
      <c r="T10" s="116"/>
      <c r="U10" s="116"/>
    </row>
    <row r="11" spans="1:21" ht="13.5" customHeight="1" x14ac:dyDescent="0.2">
      <c r="A11" s="116"/>
      <c r="B11" s="116"/>
      <c r="C11" s="116"/>
      <c r="D11" s="116"/>
      <c r="E11" s="116"/>
      <c r="F11" s="116"/>
      <c r="G11" s="116"/>
      <c r="H11" s="116"/>
      <c r="I11" s="116"/>
      <c r="J11" s="116"/>
      <c r="K11" s="116"/>
      <c r="L11" s="116"/>
      <c r="M11" s="116"/>
      <c r="N11" s="116"/>
      <c r="O11" s="116"/>
      <c r="P11" s="116"/>
      <c r="Q11" s="116"/>
      <c r="R11" s="116"/>
      <c r="S11" s="116"/>
      <c r="T11" s="116"/>
      <c r="U11" s="116"/>
    </row>
    <row r="12" spans="1:21" ht="13.5" customHeight="1" x14ac:dyDescent="0.2">
      <c r="A12" s="116"/>
      <c r="B12" s="116"/>
      <c r="C12" s="116"/>
      <c r="D12" s="116"/>
      <c r="E12" s="116"/>
      <c r="F12" s="116"/>
      <c r="G12" s="116"/>
      <c r="H12" s="116"/>
      <c r="I12" s="116"/>
      <c r="J12" s="116"/>
      <c r="K12" s="116"/>
      <c r="L12" s="116"/>
      <c r="M12" s="116"/>
      <c r="N12" s="116"/>
      <c r="O12" s="116"/>
      <c r="P12" s="116"/>
      <c r="Q12" s="116"/>
      <c r="R12" s="116"/>
      <c r="S12" s="116"/>
      <c r="T12" s="116"/>
      <c r="U12" s="116"/>
    </row>
    <row r="13" spans="1:21" ht="13.5" customHeight="1" x14ac:dyDescent="0.2">
      <c r="A13" s="116"/>
      <c r="B13" s="116"/>
      <c r="C13" s="116"/>
      <c r="D13" s="116"/>
      <c r="E13" s="116"/>
      <c r="F13" s="116"/>
      <c r="G13" s="116"/>
      <c r="H13" s="116"/>
      <c r="I13" s="116"/>
      <c r="J13" s="116"/>
      <c r="K13" s="116"/>
      <c r="L13" s="116"/>
      <c r="M13" s="116"/>
      <c r="N13" s="116"/>
      <c r="O13" s="116"/>
      <c r="P13" s="116"/>
      <c r="Q13" s="116"/>
      <c r="R13" s="116"/>
      <c r="S13" s="116"/>
      <c r="T13" s="116"/>
      <c r="U13" s="116"/>
    </row>
    <row r="14" spans="1:21" ht="13.5" customHeight="1" x14ac:dyDescent="0.2">
      <c r="A14" s="116"/>
      <c r="B14" s="116"/>
      <c r="C14" s="116"/>
      <c r="D14" s="116"/>
      <c r="E14" s="116"/>
      <c r="F14" s="116"/>
      <c r="G14" s="116"/>
      <c r="H14" s="116"/>
      <c r="I14" s="116"/>
      <c r="J14" s="116"/>
      <c r="K14" s="116"/>
      <c r="L14" s="116"/>
      <c r="M14" s="116"/>
      <c r="N14" s="116"/>
      <c r="O14" s="116"/>
      <c r="P14" s="116"/>
      <c r="Q14" s="116"/>
      <c r="R14" s="116"/>
      <c r="S14" s="116"/>
      <c r="T14" s="116"/>
      <c r="U14" s="116"/>
    </row>
    <row r="15" spans="1:21" ht="13.5" customHeight="1" x14ac:dyDescent="0.2">
      <c r="A15" s="116"/>
      <c r="B15" s="116"/>
      <c r="C15" s="116"/>
      <c r="D15" s="116"/>
      <c r="E15" s="116"/>
      <c r="F15" s="116"/>
      <c r="G15" s="116"/>
      <c r="H15" s="116"/>
      <c r="I15" s="116"/>
      <c r="J15" s="116"/>
      <c r="K15" s="116"/>
      <c r="L15" s="116"/>
      <c r="M15" s="116"/>
      <c r="N15" s="116"/>
      <c r="O15" s="116"/>
      <c r="P15" s="116"/>
      <c r="Q15" s="116"/>
      <c r="R15" s="116"/>
      <c r="S15" s="116"/>
      <c r="T15" s="116"/>
      <c r="U15" s="116"/>
    </row>
    <row r="16" spans="1:21" ht="13.5" customHeight="1" x14ac:dyDescent="0.2">
      <c r="A16" s="116"/>
      <c r="B16" s="116"/>
      <c r="C16" s="116"/>
      <c r="D16" s="116"/>
      <c r="E16" s="116"/>
      <c r="F16" s="116"/>
      <c r="G16" s="116"/>
      <c r="H16" s="116"/>
      <c r="I16" s="116"/>
      <c r="J16" s="116"/>
      <c r="K16" s="116"/>
      <c r="L16" s="116"/>
      <c r="M16" s="116"/>
      <c r="N16" s="116"/>
      <c r="O16" s="116"/>
      <c r="P16" s="116"/>
      <c r="Q16" s="116"/>
      <c r="R16" s="116"/>
      <c r="S16" s="116"/>
      <c r="T16" s="116"/>
      <c r="U16" s="116"/>
    </row>
    <row r="17" spans="1:21" ht="13.5" customHeight="1" x14ac:dyDescent="0.2">
      <c r="A17" s="116"/>
      <c r="B17" s="116"/>
      <c r="C17" s="116"/>
      <c r="D17" s="116"/>
      <c r="E17" s="116"/>
      <c r="F17" s="116"/>
      <c r="G17" s="116"/>
      <c r="H17" s="116"/>
      <c r="I17" s="116"/>
      <c r="J17" s="116"/>
      <c r="K17" s="116"/>
      <c r="L17" s="116"/>
      <c r="M17" s="116"/>
      <c r="N17" s="116"/>
      <c r="O17" s="116"/>
      <c r="P17" s="116"/>
      <c r="Q17" s="116"/>
      <c r="R17" s="116"/>
      <c r="S17" s="116"/>
      <c r="T17" s="116"/>
      <c r="U17" s="116"/>
    </row>
    <row r="18" spans="1:21" ht="13.5" customHeight="1" x14ac:dyDescent="0.2">
      <c r="A18" s="116"/>
      <c r="B18" s="116"/>
      <c r="C18" s="116"/>
      <c r="D18" s="116"/>
      <c r="E18" s="116"/>
      <c r="F18" s="116"/>
      <c r="G18" s="116"/>
      <c r="H18" s="116"/>
      <c r="I18" s="116"/>
      <c r="J18" s="116"/>
      <c r="K18" s="116"/>
      <c r="L18" s="116"/>
      <c r="M18" s="116"/>
      <c r="N18" s="116"/>
      <c r="O18" s="116"/>
      <c r="P18" s="116"/>
      <c r="Q18" s="116"/>
      <c r="R18" s="116"/>
      <c r="S18" s="116"/>
      <c r="T18" s="116"/>
      <c r="U18" s="116"/>
    </row>
    <row r="19" spans="1:21" ht="13.5" customHeight="1" x14ac:dyDescent="0.2">
      <c r="A19" s="116"/>
      <c r="B19" s="116"/>
      <c r="C19" s="116"/>
      <c r="D19" s="116"/>
      <c r="E19" s="116"/>
      <c r="F19" s="116"/>
      <c r="G19" s="116"/>
      <c r="H19" s="116"/>
      <c r="I19" s="116"/>
      <c r="J19" s="116"/>
      <c r="K19" s="116"/>
      <c r="L19" s="116"/>
      <c r="M19" s="116"/>
      <c r="N19" s="116"/>
      <c r="O19" s="116"/>
      <c r="P19" s="116"/>
      <c r="Q19" s="116"/>
      <c r="R19" s="116"/>
      <c r="S19" s="116"/>
      <c r="T19" s="116"/>
      <c r="U19" s="116"/>
    </row>
    <row r="20" spans="1:21" ht="13.5" customHeight="1" x14ac:dyDescent="0.2">
      <c r="A20" s="116"/>
      <c r="B20" s="116"/>
      <c r="C20" s="116"/>
      <c r="D20" s="116"/>
      <c r="E20" s="116"/>
      <c r="F20" s="116"/>
      <c r="G20" s="116"/>
      <c r="H20" s="116"/>
      <c r="I20" s="116"/>
      <c r="J20" s="116"/>
      <c r="K20" s="116"/>
      <c r="L20" s="116"/>
      <c r="M20" s="116"/>
      <c r="N20" s="116"/>
      <c r="O20" s="116"/>
      <c r="P20" s="116"/>
      <c r="Q20" s="116"/>
      <c r="R20" s="116"/>
      <c r="S20" s="116"/>
      <c r="T20" s="116"/>
      <c r="U20" s="116"/>
    </row>
    <row r="21" spans="1:21" ht="13.5" customHeight="1" x14ac:dyDescent="0.2">
      <c r="A21" s="116"/>
      <c r="B21" s="116"/>
      <c r="C21" s="116"/>
      <c r="D21" s="116"/>
      <c r="E21" s="116"/>
      <c r="F21" s="116"/>
      <c r="G21" s="116"/>
      <c r="H21" s="116"/>
      <c r="I21" s="116"/>
      <c r="J21" s="116"/>
      <c r="K21" s="116"/>
      <c r="L21" s="116"/>
      <c r="M21" s="116"/>
      <c r="N21" s="116"/>
      <c r="O21" s="116"/>
      <c r="P21" s="116"/>
      <c r="Q21" s="116"/>
      <c r="R21" s="116"/>
      <c r="S21" s="116"/>
      <c r="T21" s="116"/>
      <c r="U21" s="116"/>
    </row>
    <row r="22" spans="1:21" ht="13.5" customHeight="1" x14ac:dyDescent="0.2">
      <c r="A22" s="116"/>
      <c r="B22" s="116"/>
      <c r="C22" s="116"/>
      <c r="D22" s="116"/>
      <c r="E22" s="116"/>
      <c r="F22" s="116"/>
      <c r="G22" s="116"/>
      <c r="H22" s="116"/>
      <c r="I22" s="116"/>
      <c r="J22" s="116"/>
      <c r="K22" s="116"/>
      <c r="L22" s="116"/>
      <c r="M22" s="116"/>
      <c r="N22" s="116"/>
      <c r="O22" s="116"/>
      <c r="P22" s="116"/>
      <c r="Q22" s="116"/>
      <c r="R22" s="116"/>
      <c r="S22" s="116"/>
      <c r="T22" s="116"/>
      <c r="U22" s="116"/>
    </row>
    <row r="23" spans="1:21" ht="13.5" customHeight="1" x14ac:dyDescent="0.2">
      <c r="A23" s="116"/>
      <c r="B23" s="116"/>
      <c r="C23" s="116"/>
      <c r="D23" s="116"/>
      <c r="E23" s="116"/>
      <c r="F23" s="116"/>
      <c r="G23" s="116"/>
      <c r="H23" s="116"/>
      <c r="I23" s="116"/>
      <c r="J23" s="116"/>
      <c r="K23" s="116"/>
      <c r="L23" s="116"/>
      <c r="M23" s="116"/>
      <c r="N23" s="116"/>
      <c r="O23" s="116"/>
      <c r="P23" s="116"/>
      <c r="Q23" s="116"/>
      <c r="R23" s="116"/>
      <c r="S23" s="116"/>
      <c r="T23" s="116"/>
      <c r="U23" s="116"/>
    </row>
    <row r="24" spans="1:21" ht="13.5" customHeight="1" x14ac:dyDescent="0.2">
      <c r="A24" s="116"/>
      <c r="B24" s="116"/>
      <c r="C24" s="116"/>
      <c r="D24" s="116"/>
      <c r="E24" s="116"/>
      <c r="F24" s="116"/>
      <c r="G24" s="116"/>
      <c r="H24" s="116"/>
      <c r="I24" s="116"/>
      <c r="J24" s="116"/>
      <c r="K24" s="116"/>
      <c r="L24" s="116"/>
      <c r="M24" s="116"/>
      <c r="N24" s="116"/>
      <c r="O24" s="116"/>
      <c r="P24" s="116"/>
      <c r="Q24" s="116"/>
      <c r="R24" s="116"/>
      <c r="S24" s="116"/>
      <c r="T24" s="116"/>
      <c r="U24" s="116"/>
    </row>
    <row r="25" spans="1:21" ht="13.5" customHeight="1" x14ac:dyDescent="0.2">
      <c r="A25" s="116"/>
      <c r="B25" s="116"/>
      <c r="C25" s="116"/>
      <c r="D25" s="116"/>
      <c r="E25" s="116"/>
      <c r="F25" s="116"/>
      <c r="G25" s="116"/>
      <c r="H25" s="116"/>
      <c r="I25" s="116"/>
      <c r="J25" s="116"/>
      <c r="K25" s="116"/>
      <c r="L25" s="116"/>
      <c r="M25" s="116"/>
      <c r="N25" s="116"/>
      <c r="O25" s="116"/>
      <c r="P25" s="116"/>
      <c r="Q25" s="116"/>
      <c r="R25" s="116"/>
      <c r="S25" s="116"/>
      <c r="T25" s="116"/>
      <c r="U25" s="116"/>
    </row>
    <row r="26" spans="1:21" ht="13.5" customHeight="1" x14ac:dyDescent="0.2">
      <c r="A26" s="116"/>
      <c r="B26" s="116"/>
      <c r="C26" s="116"/>
      <c r="D26" s="116"/>
      <c r="E26" s="116"/>
      <c r="F26" s="116"/>
      <c r="G26" s="116"/>
      <c r="H26" s="116"/>
      <c r="I26" s="116"/>
      <c r="J26" s="116"/>
      <c r="K26" s="116"/>
      <c r="L26" s="116"/>
      <c r="M26" s="116"/>
      <c r="N26" s="116"/>
      <c r="O26" s="116"/>
      <c r="P26" s="116"/>
      <c r="Q26" s="116"/>
      <c r="R26" s="116"/>
      <c r="S26" s="116"/>
      <c r="T26" s="116"/>
      <c r="U26" s="116"/>
    </row>
    <row r="27" spans="1:21" ht="13.5" customHeight="1" x14ac:dyDescent="0.2">
      <c r="A27" s="116"/>
      <c r="B27" s="116"/>
      <c r="C27" s="116"/>
      <c r="D27" s="116"/>
      <c r="E27" s="116"/>
      <c r="F27" s="116"/>
      <c r="G27" s="116"/>
      <c r="H27" s="116"/>
      <c r="I27" s="116"/>
      <c r="J27" s="116"/>
      <c r="K27" s="116"/>
      <c r="L27" s="116"/>
      <c r="M27" s="116"/>
      <c r="N27" s="116"/>
      <c r="O27" s="116"/>
      <c r="P27" s="116"/>
      <c r="Q27" s="116"/>
      <c r="R27" s="116"/>
      <c r="S27" s="116"/>
      <c r="T27" s="116"/>
      <c r="U27" s="116"/>
    </row>
    <row r="28" spans="1:21" ht="13.5" customHeight="1" x14ac:dyDescent="0.2">
      <c r="A28" s="116"/>
      <c r="B28" s="116"/>
      <c r="C28" s="116"/>
      <c r="D28" s="116"/>
      <c r="E28" s="116"/>
      <c r="F28" s="116"/>
      <c r="G28" s="116"/>
      <c r="H28" s="116"/>
      <c r="I28" s="116"/>
      <c r="J28" s="116"/>
      <c r="K28" s="116"/>
      <c r="L28" s="116"/>
      <c r="M28" s="116"/>
      <c r="N28" s="116"/>
      <c r="O28" s="116"/>
      <c r="P28" s="116"/>
      <c r="Q28" s="116"/>
      <c r="R28" s="116"/>
      <c r="S28" s="116"/>
      <c r="T28" s="116"/>
      <c r="U28" s="116"/>
    </row>
    <row r="29" spans="1:21" ht="13.5" customHeight="1" x14ac:dyDescent="0.2">
      <c r="A29" s="116"/>
      <c r="B29" s="116"/>
      <c r="C29" s="116"/>
      <c r="D29" s="116"/>
      <c r="E29" s="116"/>
      <c r="F29" s="116"/>
      <c r="G29" s="116"/>
      <c r="H29" s="116"/>
      <c r="I29" s="116"/>
      <c r="J29" s="116"/>
      <c r="K29" s="116"/>
      <c r="L29" s="116"/>
      <c r="M29" s="116"/>
      <c r="N29" s="116"/>
      <c r="O29" s="116"/>
      <c r="P29" s="116"/>
      <c r="Q29" s="116"/>
      <c r="R29" s="116"/>
      <c r="S29" s="116"/>
      <c r="T29" s="116"/>
      <c r="U29" s="116"/>
    </row>
    <row r="30" spans="1:21" ht="13.5" customHeight="1" x14ac:dyDescent="0.2">
      <c r="A30" s="116"/>
      <c r="B30" s="116"/>
      <c r="C30" s="116"/>
      <c r="D30" s="116"/>
      <c r="E30" s="116"/>
      <c r="F30" s="116"/>
      <c r="G30" s="116"/>
      <c r="H30" s="116"/>
      <c r="I30" s="116"/>
      <c r="J30" s="116"/>
      <c r="K30" s="116"/>
      <c r="L30" s="116"/>
      <c r="M30" s="116"/>
      <c r="N30" s="116"/>
      <c r="O30" s="116"/>
      <c r="P30" s="116"/>
      <c r="Q30" s="116"/>
      <c r="R30" s="116"/>
      <c r="S30" s="116"/>
      <c r="T30" s="116"/>
      <c r="U30" s="116"/>
    </row>
    <row r="31" spans="1:21" ht="13.5" customHeight="1" x14ac:dyDescent="0.2">
      <c r="A31" s="116"/>
      <c r="B31" s="116"/>
      <c r="C31" s="116"/>
      <c r="D31" s="116"/>
      <c r="E31" s="116"/>
      <c r="F31" s="116"/>
      <c r="G31" s="116"/>
      <c r="H31" s="116"/>
      <c r="I31" s="116"/>
      <c r="J31" s="116"/>
      <c r="K31" s="116"/>
      <c r="L31" s="116"/>
      <c r="M31" s="116"/>
      <c r="N31" s="116"/>
      <c r="O31" s="116"/>
      <c r="P31" s="116"/>
      <c r="Q31" s="116"/>
      <c r="R31" s="116"/>
      <c r="S31" s="116"/>
      <c r="T31" s="116"/>
      <c r="U31" s="116"/>
    </row>
    <row r="32" spans="1:21" ht="13.5" customHeight="1" x14ac:dyDescent="0.2">
      <c r="A32" s="116"/>
      <c r="B32" s="116"/>
      <c r="C32" s="116"/>
      <c r="D32" s="116"/>
      <c r="E32" s="116"/>
      <c r="F32" s="116"/>
      <c r="G32" s="116"/>
      <c r="H32" s="116"/>
      <c r="I32" s="116"/>
      <c r="J32" s="116"/>
      <c r="K32" s="116"/>
      <c r="L32" s="116"/>
      <c r="M32" s="116"/>
      <c r="N32" s="116"/>
      <c r="O32" s="116"/>
      <c r="P32" s="116"/>
      <c r="Q32" s="116"/>
      <c r="R32" s="116"/>
      <c r="S32" s="116"/>
      <c r="T32" s="116"/>
      <c r="U32" s="116"/>
    </row>
    <row r="33" spans="1:21" ht="13.5" customHeight="1" x14ac:dyDescent="0.2">
      <c r="A33" s="116"/>
      <c r="B33" s="116"/>
      <c r="C33" s="116"/>
      <c r="D33" s="116"/>
      <c r="E33" s="116"/>
      <c r="F33" s="116"/>
      <c r="G33" s="116"/>
      <c r="H33" s="116"/>
      <c r="I33" s="116"/>
      <c r="J33" s="116"/>
      <c r="K33" s="116"/>
      <c r="L33" s="116"/>
      <c r="M33" s="116"/>
      <c r="N33" s="116"/>
      <c r="O33" s="116"/>
      <c r="P33" s="116"/>
      <c r="Q33" s="116"/>
      <c r="R33" s="116"/>
      <c r="S33" s="116"/>
      <c r="T33" s="116"/>
      <c r="U33" s="116"/>
    </row>
    <row r="34" spans="1:21" ht="13.5" customHeight="1" x14ac:dyDescent="0.2">
      <c r="A34" s="116"/>
      <c r="B34" s="116"/>
      <c r="C34" s="116"/>
      <c r="D34" s="116"/>
      <c r="E34" s="116"/>
      <c r="F34" s="116"/>
      <c r="G34" s="116"/>
      <c r="H34" s="116"/>
      <c r="I34" s="116"/>
      <c r="J34" s="116"/>
      <c r="K34" s="116"/>
      <c r="L34" s="116"/>
      <c r="M34" s="116"/>
      <c r="N34" s="116"/>
      <c r="O34" s="116"/>
      <c r="P34" s="116"/>
      <c r="Q34" s="116"/>
      <c r="R34" s="116"/>
      <c r="S34" s="116"/>
      <c r="T34" s="116"/>
      <c r="U34" s="116"/>
    </row>
    <row r="35" spans="1:21" ht="13.5" customHeight="1" x14ac:dyDescent="0.2">
      <c r="A35" s="116"/>
      <c r="B35" s="116"/>
      <c r="C35" s="116"/>
      <c r="D35" s="116"/>
      <c r="E35" s="116"/>
      <c r="F35" s="116"/>
      <c r="G35" s="116"/>
      <c r="H35" s="116"/>
      <c r="I35" s="116"/>
      <c r="J35" s="116"/>
      <c r="K35" s="116"/>
      <c r="L35" s="116"/>
      <c r="M35" s="116"/>
      <c r="N35" s="116"/>
      <c r="O35" s="116"/>
      <c r="P35" s="116"/>
      <c r="Q35" s="116"/>
      <c r="R35" s="116"/>
      <c r="S35" s="116"/>
      <c r="T35" s="116"/>
      <c r="U35" s="116"/>
    </row>
    <row r="36" spans="1:21" ht="13.5" customHeight="1" x14ac:dyDescent="0.2">
      <c r="A36" s="116"/>
      <c r="B36" s="116"/>
      <c r="C36" s="116"/>
      <c r="D36" s="116"/>
      <c r="E36" s="116"/>
      <c r="F36" s="116"/>
      <c r="G36" s="116"/>
      <c r="H36" s="116"/>
      <c r="I36" s="116"/>
      <c r="J36" s="116"/>
      <c r="K36" s="116"/>
      <c r="L36" s="116"/>
      <c r="M36" s="116"/>
      <c r="N36" s="116"/>
      <c r="O36" s="116"/>
      <c r="P36" s="116"/>
      <c r="Q36" s="116"/>
      <c r="R36" s="116"/>
      <c r="S36" s="116"/>
      <c r="T36" s="116"/>
      <c r="U36" s="116"/>
    </row>
    <row r="37" spans="1:21" ht="13.5" customHeight="1" x14ac:dyDescent="0.2">
      <c r="A37" s="116"/>
      <c r="B37" s="116"/>
      <c r="C37" s="116"/>
      <c r="D37" s="116"/>
      <c r="E37" s="116"/>
      <c r="F37" s="116"/>
      <c r="G37" s="116"/>
      <c r="H37" s="116"/>
      <c r="I37" s="116"/>
      <c r="J37" s="116"/>
      <c r="K37" s="116"/>
      <c r="L37" s="116"/>
      <c r="M37" s="116"/>
      <c r="N37" s="116"/>
      <c r="O37" s="116"/>
      <c r="P37" s="116"/>
      <c r="Q37" s="116"/>
      <c r="R37" s="116"/>
      <c r="S37" s="116"/>
      <c r="T37" s="116"/>
      <c r="U37" s="116"/>
    </row>
    <row r="38" spans="1:21" ht="13.5" customHeight="1" x14ac:dyDescent="0.2">
      <c r="A38" s="116"/>
      <c r="B38" s="116"/>
      <c r="C38" s="116"/>
      <c r="D38" s="116"/>
      <c r="E38" s="116"/>
      <c r="F38" s="116"/>
      <c r="G38" s="116"/>
      <c r="H38" s="116"/>
      <c r="I38" s="116"/>
      <c r="J38" s="116"/>
      <c r="K38" s="116"/>
      <c r="L38" s="116"/>
      <c r="M38" s="116"/>
      <c r="N38" s="116"/>
      <c r="O38" s="116"/>
      <c r="P38" s="116"/>
      <c r="Q38" s="116"/>
      <c r="R38" s="116"/>
      <c r="S38" s="116"/>
      <c r="T38" s="116"/>
      <c r="U38" s="116"/>
    </row>
    <row r="39" spans="1:21" ht="13.5" customHeight="1" x14ac:dyDescent="0.2">
      <c r="A39" s="116"/>
      <c r="B39" s="116"/>
      <c r="C39" s="116"/>
      <c r="D39" s="116"/>
      <c r="E39" s="116"/>
      <c r="F39" s="116"/>
      <c r="G39" s="116"/>
      <c r="H39" s="116"/>
      <c r="I39" s="116"/>
      <c r="J39" s="116"/>
      <c r="K39" s="116"/>
      <c r="L39" s="116"/>
      <c r="M39" s="116"/>
      <c r="N39" s="116"/>
      <c r="O39" s="116"/>
      <c r="P39" s="116"/>
      <c r="Q39" s="116"/>
      <c r="R39" s="116"/>
      <c r="S39" s="116"/>
      <c r="T39" s="116"/>
      <c r="U39" s="116"/>
    </row>
    <row r="40" spans="1:21" ht="13.5" customHeight="1" x14ac:dyDescent="0.2">
      <c r="A40" s="116"/>
      <c r="B40" s="116"/>
      <c r="C40" s="116"/>
      <c r="D40" s="116"/>
      <c r="E40" s="116"/>
      <c r="F40" s="116"/>
      <c r="G40" s="116"/>
      <c r="H40" s="116"/>
      <c r="I40" s="116"/>
      <c r="J40" s="116"/>
      <c r="K40" s="116"/>
      <c r="L40" s="116"/>
      <c r="M40" s="116"/>
      <c r="N40" s="116"/>
      <c r="O40" s="116"/>
      <c r="P40" s="116"/>
      <c r="Q40" s="116"/>
      <c r="R40" s="116"/>
      <c r="S40" s="116"/>
      <c r="T40" s="116"/>
      <c r="U40" s="116"/>
    </row>
    <row r="41" spans="1:21" ht="13.5" customHeight="1" x14ac:dyDescent="0.2">
      <c r="A41" s="116"/>
      <c r="B41" s="116"/>
      <c r="C41" s="116"/>
      <c r="D41" s="116"/>
      <c r="E41" s="116"/>
      <c r="F41" s="116"/>
      <c r="G41" s="116"/>
      <c r="H41" s="116"/>
      <c r="I41" s="116"/>
      <c r="J41" s="116"/>
      <c r="K41" s="116"/>
      <c r="L41" s="116"/>
      <c r="M41" s="116"/>
      <c r="N41" s="116"/>
      <c r="O41" s="116"/>
      <c r="P41" s="116"/>
      <c r="Q41" s="116"/>
      <c r="R41" s="116"/>
      <c r="S41" s="116"/>
      <c r="T41" s="116"/>
      <c r="U41" s="116"/>
    </row>
    <row r="42" spans="1:21" ht="13.5" customHeight="1" x14ac:dyDescent="0.2">
      <c r="A42" s="116"/>
      <c r="B42" s="116"/>
      <c r="C42" s="116"/>
      <c r="D42" s="116"/>
      <c r="E42" s="116"/>
      <c r="F42" s="116"/>
      <c r="G42" s="116"/>
      <c r="H42" s="116"/>
      <c r="I42" s="116"/>
      <c r="J42" s="116"/>
      <c r="K42" s="116"/>
      <c r="L42" s="116"/>
      <c r="M42" s="116"/>
      <c r="N42" s="116"/>
      <c r="O42" s="116"/>
      <c r="P42" s="116"/>
      <c r="Q42" s="116"/>
      <c r="R42" s="116"/>
      <c r="S42" s="116"/>
      <c r="T42" s="116"/>
      <c r="U42" s="116"/>
    </row>
    <row r="43" spans="1:21" ht="30.75" customHeight="1" x14ac:dyDescent="0.2">
      <c r="A43" s="116"/>
      <c r="B43" s="116"/>
      <c r="C43" s="116"/>
      <c r="D43" s="116"/>
      <c r="E43" s="116"/>
      <c r="F43" s="116"/>
      <c r="G43" s="116"/>
      <c r="H43" s="116"/>
      <c r="I43" s="116"/>
      <c r="J43" s="116"/>
      <c r="K43" s="116"/>
      <c r="L43" s="116"/>
      <c r="M43" s="116"/>
      <c r="N43" s="116"/>
      <c r="O43" s="267" t="s">
        <v>20</v>
      </c>
      <c r="P43" s="116"/>
      <c r="Q43" s="116"/>
      <c r="R43" s="116"/>
      <c r="S43" s="116"/>
      <c r="T43" s="116"/>
      <c r="U43" s="116"/>
    </row>
    <row r="44" spans="1:21" ht="30.75" customHeight="1" x14ac:dyDescent="0.25">
      <c r="A44" s="116"/>
      <c r="B44" s="231" t="s">
        <v>21</v>
      </c>
      <c r="C44" s="237"/>
      <c r="D44" s="237"/>
      <c r="E44" s="245"/>
      <c r="F44" s="245"/>
      <c r="G44" s="245"/>
      <c r="H44" s="245"/>
      <c r="I44" s="245"/>
      <c r="J44" s="248" t="s">
        <v>17</v>
      </c>
      <c r="K44" s="250" t="s">
        <v>528</v>
      </c>
      <c r="L44" s="259" t="s">
        <v>529</v>
      </c>
      <c r="M44" s="259" t="s">
        <v>530</v>
      </c>
      <c r="N44" s="259" t="s">
        <v>532</v>
      </c>
      <c r="O44" s="268" t="s">
        <v>253</v>
      </c>
      <c r="P44" s="116"/>
      <c r="Q44" s="116"/>
      <c r="R44" s="116"/>
      <c r="S44" s="116"/>
      <c r="T44" s="116"/>
      <c r="U44" s="116"/>
    </row>
    <row r="45" spans="1:21" ht="30.75" customHeight="1" x14ac:dyDescent="0.2">
      <c r="A45" s="116"/>
      <c r="B45" s="1093" t="s">
        <v>25</v>
      </c>
      <c r="C45" s="1094"/>
      <c r="D45" s="240"/>
      <c r="E45" s="1068" t="s">
        <v>23</v>
      </c>
      <c r="F45" s="1068"/>
      <c r="G45" s="1068"/>
      <c r="H45" s="1068"/>
      <c r="I45" s="1068"/>
      <c r="J45" s="1069"/>
      <c r="K45" s="251">
        <v>1970</v>
      </c>
      <c r="L45" s="260">
        <v>1973</v>
      </c>
      <c r="M45" s="260">
        <v>1946</v>
      </c>
      <c r="N45" s="260">
        <v>1955</v>
      </c>
      <c r="O45" s="269">
        <v>2098</v>
      </c>
      <c r="P45" s="116"/>
      <c r="Q45" s="116"/>
      <c r="R45" s="116"/>
      <c r="S45" s="116"/>
      <c r="T45" s="116"/>
      <c r="U45" s="116"/>
    </row>
    <row r="46" spans="1:21" ht="30.75" customHeight="1" x14ac:dyDescent="0.2">
      <c r="A46" s="116"/>
      <c r="B46" s="1095"/>
      <c r="C46" s="1096"/>
      <c r="D46" s="241"/>
      <c r="E46" s="1070" t="s">
        <v>28</v>
      </c>
      <c r="F46" s="1070"/>
      <c r="G46" s="1070"/>
      <c r="H46" s="1070"/>
      <c r="I46" s="1070"/>
      <c r="J46" s="1071"/>
      <c r="K46" s="252" t="s">
        <v>201</v>
      </c>
      <c r="L46" s="261" t="s">
        <v>201</v>
      </c>
      <c r="M46" s="261" t="s">
        <v>201</v>
      </c>
      <c r="N46" s="261" t="s">
        <v>201</v>
      </c>
      <c r="O46" s="270" t="s">
        <v>201</v>
      </c>
      <c r="P46" s="116"/>
      <c r="Q46" s="116"/>
      <c r="R46" s="116"/>
      <c r="S46" s="116"/>
      <c r="T46" s="116"/>
      <c r="U46" s="116"/>
    </row>
    <row r="47" spans="1:21" ht="30.75" customHeight="1" x14ac:dyDescent="0.2">
      <c r="A47" s="116"/>
      <c r="B47" s="1095"/>
      <c r="C47" s="1096"/>
      <c r="D47" s="241"/>
      <c r="E47" s="1070" t="s">
        <v>33</v>
      </c>
      <c r="F47" s="1070"/>
      <c r="G47" s="1070"/>
      <c r="H47" s="1070"/>
      <c r="I47" s="1070"/>
      <c r="J47" s="1071"/>
      <c r="K47" s="252" t="s">
        <v>201</v>
      </c>
      <c r="L47" s="261" t="s">
        <v>201</v>
      </c>
      <c r="M47" s="261" t="s">
        <v>201</v>
      </c>
      <c r="N47" s="261" t="s">
        <v>201</v>
      </c>
      <c r="O47" s="270" t="s">
        <v>201</v>
      </c>
      <c r="P47" s="116"/>
      <c r="Q47" s="116"/>
      <c r="R47" s="116"/>
      <c r="S47" s="116"/>
      <c r="T47" s="116"/>
      <c r="U47" s="116"/>
    </row>
    <row r="48" spans="1:21" ht="30.75" customHeight="1" x14ac:dyDescent="0.2">
      <c r="A48" s="116"/>
      <c r="B48" s="1095"/>
      <c r="C48" s="1096"/>
      <c r="D48" s="241"/>
      <c r="E48" s="1070" t="s">
        <v>36</v>
      </c>
      <c r="F48" s="1070"/>
      <c r="G48" s="1070"/>
      <c r="H48" s="1070"/>
      <c r="I48" s="1070"/>
      <c r="J48" s="1071"/>
      <c r="K48" s="252">
        <v>143</v>
      </c>
      <c r="L48" s="261">
        <v>139</v>
      </c>
      <c r="M48" s="261">
        <v>131</v>
      </c>
      <c r="N48" s="261">
        <v>122</v>
      </c>
      <c r="O48" s="270">
        <v>118</v>
      </c>
      <c r="P48" s="116"/>
      <c r="Q48" s="116"/>
      <c r="R48" s="116"/>
      <c r="S48" s="116"/>
      <c r="T48" s="116"/>
      <c r="U48" s="116"/>
    </row>
    <row r="49" spans="1:21" ht="30.75" customHeight="1" x14ac:dyDescent="0.2">
      <c r="A49" s="116"/>
      <c r="B49" s="1095"/>
      <c r="C49" s="1096"/>
      <c r="D49" s="241"/>
      <c r="E49" s="1070" t="s">
        <v>0</v>
      </c>
      <c r="F49" s="1070"/>
      <c r="G49" s="1070"/>
      <c r="H49" s="1070"/>
      <c r="I49" s="1070"/>
      <c r="J49" s="1071"/>
      <c r="K49" s="252">
        <v>147</v>
      </c>
      <c r="L49" s="261">
        <v>163</v>
      </c>
      <c r="M49" s="261">
        <v>157</v>
      </c>
      <c r="N49" s="261">
        <v>154</v>
      </c>
      <c r="O49" s="270">
        <v>178</v>
      </c>
      <c r="P49" s="116"/>
      <c r="Q49" s="116"/>
      <c r="R49" s="116"/>
      <c r="S49" s="116"/>
      <c r="T49" s="116"/>
      <c r="U49" s="116"/>
    </row>
    <row r="50" spans="1:21" ht="30.75" customHeight="1" x14ac:dyDescent="0.2">
      <c r="A50" s="116"/>
      <c r="B50" s="1095"/>
      <c r="C50" s="1096"/>
      <c r="D50" s="241"/>
      <c r="E50" s="1070" t="s">
        <v>41</v>
      </c>
      <c r="F50" s="1070"/>
      <c r="G50" s="1070"/>
      <c r="H50" s="1070"/>
      <c r="I50" s="1070"/>
      <c r="J50" s="1071"/>
      <c r="K50" s="252">
        <v>95</v>
      </c>
      <c r="L50" s="261">
        <v>112</v>
      </c>
      <c r="M50" s="261">
        <v>96</v>
      </c>
      <c r="N50" s="261">
        <v>90</v>
      </c>
      <c r="O50" s="270">
        <v>93</v>
      </c>
      <c r="P50" s="116"/>
      <c r="Q50" s="116"/>
      <c r="R50" s="116"/>
      <c r="S50" s="116"/>
      <c r="T50" s="116"/>
      <c r="U50" s="116"/>
    </row>
    <row r="51" spans="1:21" ht="30.75" customHeight="1" x14ac:dyDescent="0.2">
      <c r="A51" s="116"/>
      <c r="B51" s="1097"/>
      <c r="C51" s="1098"/>
      <c r="D51" s="242"/>
      <c r="E51" s="1070" t="s">
        <v>43</v>
      </c>
      <c r="F51" s="1070"/>
      <c r="G51" s="1070"/>
      <c r="H51" s="1070"/>
      <c r="I51" s="1070"/>
      <c r="J51" s="1071"/>
      <c r="K51" s="252">
        <v>0</v>
      </c>
      <c r="L51" s="261" t="s">
        <v>201</v>
      </c>
      <c r="M51" s="261">
        <v>0</v>
      </c>
      <c r="N51" s="261" t="s">
        <v>201</v>
      </c>
      <c r="O51" s="270" t="s">
        <v>201</v>
      </c>
      <c r="P51" s="116"/>
      <c r="Q51" s="116"/>
      <c r="R51" s="116"/>
      <c r="S51" s="116"/>
      <c r="T51" s="116"/>
      <c r="U51" s="116"/>
    </row>
    <row r="52" spans="1:21" ht="30.75" customHeight="1" x14ac:dyDescent="0.2">
      <c r="A52" s="116"/>
      <c r="B52" s="1072" t="s">
        <v>46</v>
      </c>
      <c r="C52" s="1073"/>
      <c r="D52" s="242"/>
      <c r="E52" s="1070" t="s">
        <v>48</v>
      </c>
      <c r="F52" s="1070"/>
      <c r="G52" s="1070"/>
      <c r="H52" s="1070"/>
      <c r="I52" s="1070"/>
      <c r="J52" s="1071"/>
      <c r="K52" s="252">
        <v>1458</v>
      </c>
      <c r="L52" s="261">
        <v>1465</v>
      </c>
      <c r="M52" s="261">
        <v>1505</v>
      </c>
      <c r="N52" s="261">
        <v>1533</v>
      </c>
      <c r="O52" s="270">
        <v>1565</v>
      </c>
      <c r="P52" s="116"/>
      <c r="Q52" s="116"/>
      <c r="R52" s="116"/>
      <c r="S52" s="116"/>
      <c r="T52" s="116"/>
      <c r="U52" s="116"/>
    </row>
    <row r="53" spans="1:21" ht="30.75" customHeight="1" x14ac:dyDescent="0.2">
      <c r="A53" s="116"/>
      <c r="B53" s="1074" t="s">
        <v>50</v>
      </c>
      <c r="C53" s="1075"/>
      <c r="D53" s="243"/>
      <c r="E53" s="1076" t="s">
        <v>53</v>
      </c>
      <c r="F53" s="1076"/>
      <c r="G53" s="1076"/>
      <c r="H53" s="1076"/>
      <c r="I53" s="1076"/>
      <c r="J53" s="1077"/>
      <c r="K53" s="253">
        <v>897</v>
      </c>
      <c r="L53" s="262">
        <v>922</v>
      </c>
      <c r="M53" s="262">
        <v>825</v>
      </c>
      <c r="N53" s="262">
        <v>788</v>
      </c>
      <c r="O53" s="271">
        <v>922</v>
      </c>
      <c r="P53" s="116"/>
      <c r="Q53" s="116"/>
      <c r="R53" s="116"/>
      <c r="S53" s="116"/>
      <c r="T53" s="116"/>
      <c r="U53" s="116"/>
    </row>
    <row r="54" spans="1:21" ht="24" customHeight="1" x14ac:dyDescent="0.25">
      <c r="A54" s="116"/>
      <c r="B54" s="232" t="s">
        <v>55</v>
      </c>
      <c r="C54" s="116"/>
      <c r="D54" s="116"/>
      <c r="E54" s="116"/>
      <c r="F54" s="116"/>
      <c r="G54" s="116"/>
      <c r="H54" s="116"/>
      <c r="I54" s="116"/>
      <c r="J54" s="116"/>
      <c r="K54" s="116"/>
      <c r="L54" s="116"/>
      <c r="M54" s="116"/>
      <c r="N54" s="116"/>
      <c r="O54" s="116"/>
      <c r="P54" s="116"/>
      <c r="Q54" s="116"/>
      <c r="R54" s="116"/>
      <c r="S54" s="116"/>
      <c r="T54" s="116"/>
      <c r="U54" s="116"/>
    </row>
    <row r="55" spans="1:21" ht="24" customHeight="1" x14ac:dyDescent="0.25">
      <c r="A55" s="116"/>
      <c r="B55" s="232"/>
      <c r="C55" s="116"/>
      <c r="D55" s="116"/>
      <c r="E55" s="116"/>
      <c r="F55" s="116"/>
      <c r="G55" s="116"/>
      <c r="H55" s="116"/>
      <c r="I55" s="116"/>
      <c r="J55" s="116"/>
      <c r="K55" s="116"/>
      <c r="L55" s="116"/>
      <c r="M55" s="116"/>
      <c r="N55" s="116"/>
      <c r="O55" s="116"/>
      <c r="P55" s="116"/>
      <c r="Q55" s="116"/>
      <c r="R55" s="116"/>
      <c r="S55" s="116"/>
      <c r="T55" s="116"/>
      <c r="U55" s="116"/>
    </row>
    <row r="56" spans="1:21" ht="24" customHeight="1" x14ac:dyDescent="0.25">
      <c r="A56" s="116"/>
      <c r="B56" s="233" t="s">
        <v>8</v>
      </c>
      <c r="C56" s="238"/>
      <c r="D56" s="238"/>
      <c r="E56" s="238"/>
      <c r="F56" s="238"/>
      <c r="G56" s="238"/>
      <c r="H56" s="238"/>
      <c r="I56" s="238"/>
      <c r="J56" s="238"/>
      <c r="K56" s="254"/>
      <c r="L56" s="254"/>
      <c r="M56" s="254"/>
      <c r="N56" s="254"/>
      <c r="O56" s="272" t="s">
        <v>26</v>
      </c>
      <c r="P56" s="116"/>
      <c r="Q56" s="116"/>
      <c r="R56" s="116"/>
      <c r="S56" s="116"/>
      <c r="T56" s="116"/>
      <c r="U56" s="116"/>
    </row>
    <row r="57" spans="1:21" ht="31.5" customHeight="1" x14ac:dyDescent="0.25">
      <c r="A57" s="116"/>
      <c r="B57" s="234"/>
      <c r="C57" s="239"/>
      <c r="D57" s="239"/>
      <c r="E57" s="246"/>
      <c r="F57" s="246"/>
      <c r="G57" s="246"/>
      <c r="H57" s="246"/>
      <c r="I57" s="246"/>
      <c r="J57" s="249" t="s">
        <v>17</v>
      </c>
      <c r="K57" s="255" t="s">
        <v>528</v>
      </c>
      <c r="L57" s="263" t="s">
        <v>529</v>
      </c>
      <c r="M57" s="263" t="s">
        <v>530</v>
      </c>
      <c r="N57" s="263" t="s">
        <v>532</v>
      </c>
      <c r="O57" s="273" t="s">
        <v>253</v>
      </c>
      <c r="P57" s="116"/>
      <c r="Q57" s="116"/>
      <c r="R57" s="116"/>
      <c r="S57" s="116"/>
      <c r="T57" s="116"/>
      <c r="U57" s="116"/>
    </row>
    <row r="58" spans="1:21" ht="31.5" customHeight="1" x14ac:dyDescent="0.2">
      <c r="B58" s="1087" t="s">
        <v>59</v>
      </c>
      <c r="C58" s="1088"/>
      <c r="D58" s="1078" t="s">
        <v>61</v>
      </c>
      <c r="E58" s="1079"/>
      <c r="F58" s="1079"/>
      <c r="G58" s="1079"/>
      <c r="H58" s="1079"/>
      <c r="I58" s="1079"/>
      <c r="J58" s="1080"/>
      <c r="K58" s="256"/>
      <c r="L58" s="264"/>
      <c r="M58" s="264"/>
      <c r="N58" s="264"/>
      <c r="O58" s="274"/>
    </row>
    <row r="59" spans="1:21" ht="31.5" customHeight="1" x14ac:dyDescent="0.2">
      <c r="B59" s="1089"/>
      <c r="C59" s="1090"/>
      <c r="D59" s="1081" t="s">
        <v>14</v>
      </c>
      <c r="E59" s="1082"/>
      <c r="F59" s="1082"/>
      <c r="G59" s="1082"/>
      <c r="H59" s="1082"/>
      <c r="I59" s="1082"/>
      <c r="J59" s="1083"/>
      <c r="K59" s="257"/>
      <c r="L59" s="265"/>
      <c r="M59" s="265"/>
      <c r="N59" s="265"/>
      <c r="O59" s="275"/>
    </row>
    <row r="60" spans="1:21" ht="31.5" customHeight="1" x14ac:dyDescent="0.2">
      <c r="B60" s="1091"/>
      <c r="C60" s="1092"/>
      <c r="D60" s="1084" t="s">
        <v>62</v>
      </c>
      <c r="E60" s="1085"/>
      <c r="F60" s="1085"/>
      <c r="G60" s="1085"/>
      <c r="H60" s="1085"/>
      <c r="I60" s="1085"/>
      <c r="J60" s="1086"/>
      <c r="K60" s="258"/>
      <c r="L60" s="266"/>
      <c r="M60" s="266"/>
      <c r="N60" s="266"/>
      <c r="O60" s="276"/>
    </row>
    <row r="61" spans="1:21" ht="24" customHeight="1" x14ac:dyDescent="0.2">
      <c r="B61" s="235"/>
      <c r="C61" s="235"/>
      <c r="D61" s="244" t="s">
        <v>47</v>
      </c>
      <c r="E61" s="247"/>
      <c r="F61" s="247"/>
      <c r="G61" s="247"/>
      <c r="H61" s="247"/>
      <c r="I61" s="247"/>
      <c r="J61" s="247"/>
      <c r="K61" s="247"/>
      <c r="L61" s="247"/>
      <c r="M61" s="247"/>
      <c r="N61" s="247"/>
      <c r="O61" s="247"/>
    </row>
    <row r="62" spans="1:21" ht="24" customHeight="1" x14ac:dyDescent="0.2">
      <c r="B62" s="236"/>
      <c r="C62" s="236"/>
      <c r="D62" s="244" t="s">
        <v>42</v>
      </c>
      <c r="E62" s="247"/>
      <c r="F62" s="247"/>
      <c r="G62" s="247"/>
      <c r="H62" s="247"/>
      <c r="I62" s="247"/>
      <c r="J62" s="247"/>
      <c r="K62" s="247"/>
      <c r="L62" s="247"/>
      <c r="M62" s="247"/>
      <c r="N62" s="247"/>
      <c r="O62" s="247"/>
    </row>
    <row r="63" spans="1:21" ht="24" customHeight="1" x14ac:dyDescent="0.25">
      <c r="A63" s="116"/>
      <c r="B63" s="232"/>
      <c r="C63" s="116"/>
      <c r="D63" s="116"/>
      <c r="E63" s="116"/>
      <c r="F63" s="116"/>
      <c r="G63" s="116"/>
      <c r="H63" s="116"/>
      <c r="I63" s="116"/>
      <c r="J63" s="116"/>
      <c r="K63" s="116"/>
      <c r="L63" s="116"/>
      <c r="M63" s="116"/>
      <c r="N63" s="116"/>
      <c r="O63" s="116"/>
      <c r="P63" s="116"/>
      <c r="Q63" s="116"/>
      <c r="R63" s="116"/>
      <c r="S63" s="116"/>
      <c r="T63" s="116"/>
      <c r="U63" s="116"/>
    </row>
    <row r="64" spans="1:21" ht="24" customHeight="1" x14ac:dyDescent="0.25">
      <c r="A64" s="116"/>
      <c r="B64" s="232"/>
      <c r="C64" s="116"/>
      <c r="D64" s="116"/>
      <c r="E64" s="116"/>
      <c r="F64" s="116"/>
      <c r="G64" s="116"/>
      <c r="H64" s="116"/>
      <c r="I64" s="116"/>
      <c r="J64" s="116"/>
      <c r="K64" s="116"/>
      <c r="L64" s="116"/>
      <c r="M64" s="116"/>
      <c r="N64" s="116"/>
      <c r="O64" s="116"/>
      <c r="P64" s="116"/>
      <c r="Q64" s="116"/>
      <c r="R64" s="116"/>
      <c r="S64" s="116"/>
      <c r="T64" s="116"/>
      <c r="U64" s="116"/>
    </row>
  </sheetData>
  <sheetProtection algorithmName="SHA-512" hashValue="sSCZKx3kj3nbxTxTrkDMvCfnNhB0+FF533x8tliMGmK8SL+sR6jbb60lA26SByeAMTRcy8k1hVPrTPK4pSPMNA==" saltValue="f/dh+et65484piU1HoNHHw==" spinCount="100000" sheet="1" objects="1" scenarios="1"/>
  <mergeCells count="16">
    <mergeCell ref="D58:J58"/>
    <mergeCell ref="D59:J59"/>
    <mergeCell ref="D60:J60"/>
    <mergeCell ref="B58:C60"/>
    <mergeCell ref="B45:C51"/>
    <mergeCell ref="E50:J50"/>
    <mergeCell ref="E51:J51"/>
    <mergeCell ref="B52:C52"/>
    <mergeCell ref="E52:J52"/>
    <mergeCell ref="B53:C53"/>
    <mergeCell ref="E53:J53"/>
    <mergeCell ref="E45:J45"/>
    <mergeCell ref="E46:J46"/>
    <mergeCell ref="E47:J47"/>
    <mergeCell ref="E48:J48"/>
    <mergeCell ref="E49:J49"/>
  </mergeCells>
  <phoneticPr fontId="9"/>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MasterSheet7">
    <pageSetUpPr fitToPage="1"/>
  </sheetPr>
  <dimension ref="B1:M55"/>
  <sheetViews>
    <sheetView showGridLines="0" topLeftCell="E43" zoomScaleSheetLayoutView="100" workbookViewId="0">
      <selection activeCell="I43" sqref="I43"/>
    </sheetView>
  </sheetViews>
  <sheetFormatPr defaultColWidth="0" defaultRowHeight="13.5" customHeight="1" zeroHeight="1" x14ac:dyDescent="0.2"/>
  <cols>
    <col min="1" max="1" width="6.6328125" style="1" customWidth="1"/>
    <col min="2" max="3" width="12.6328125" style="1" customWidth="1"/>
    <col min="4" max="4" width="11.6328125" style="1" customWidth="1"/>
    <col min="5" max="8" width="10.36328125" style="1" customWidth="1"/>
    <col min="9" max="13" width="16.36328125" style="1" customWidth="1"/>
    <col min="14" max="19" width="12.6328125" style="1" customWidth="1"/>
    <col min="20" max="20" width="0" style="1" hidden="1" customWidth="1"/>
    <col min="21" max="16384" width="0" style="1"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x14ac:dyDescent="0.2">
      <c r="M39" s="267" t="s">
        <v>20</v>
      </c>
    </row>
    <row r="40" spans="2:13" ht="27.75" customHeight="1" x14ac:dyDescent="0.25">
      <c r="B40" s="231" t="s">
        <v>21</v>
      </c>
      <c r="C40" s="237"/>
      <c r="D40" s="237"/>
      <c r="E40" s="245"/>
      <c r="F40" s="245"/>
      <c r="G40" s="245"/>
      <c r="H40" s="248" t="s">
        <v>17</v>
      </c>
      <c r="I40" s="250" t="s">
        <v>528</v>
      </c>
      <c r="J40" s="259" t="s">
        <v>529</v>
      </c>
      <c r="K40" s="259" t="s">
        <v>530</v>
      </c>
      <c r="L40" s="259" t="s">
        <v>532</v>
      </c>
      <c r="M40" s="288" t="s">
        <v>253</v>
      </c>
    </row>
    <row r="41" spans="2:13" ht="27.75" customHeight="1" x14ac:dyDescent="0.2">
      <c r="B41" s="1093" t="s">
        <v>38</v>
      </c>
      <c r="C41" s="1094"/>
      <c r="D41" s="240"/>
      <c r="E41" s="1099" t="s">
        <v>57</v>
      </c>
      <c r="F41" s="1099"/>
      <c r="G41" s="1099"/>
      <c r="H41" s="1100"/>
      <c r="I41" s="281">
        <v>23799</v>
      </c>
      <c r="J41" s="285">
        <v>23603</v>
      </c>
      <c r="K41" s="285">
        <v>23968</v>
      </c>
      <c r="L41" s="285">
        <v>23495</v>
      </c>
      <c r="M41" s="289">
        <v>23145</v>
      </c>
    </row>
    <row r="42" spans="2:13" ht="27.75" customHeight="1" x14ac:dyDescent="0.2">
      <c r="B42" s="1095"/>
      <c r="C42" s="1096"/>
      <c r="D42" s="241"/>
      <c r="E42" s="1101" t="s">
        <v>69</v>
      </c>
      <c r="F42" s="1101"/>
      <c r="G42" s="1101"/>
      <c r="H42" s="1102"/>
      <c r="I42" s="282">
        <v>1657</v>
      </c>
      <c r="J42" s="286">
        <v>1538</v>
      </c>
      <c r="K42" s="286">
        <v>680</v>
      </c>
      <c r="L42" s="286">
        <v>586</v>
      </c>
      <c r="M42" s="290">
        <v>489</v>
      </c>
    </row>
    <row r="43" spans="2:13" ht="27.75" customHeight="1" x14ac:dyDescent="0.2">
      <c r="B43" s="1095"/>
      <c r="C43" s="1096"/>
      <c r="D43" s="241"/>
      <c r="E43" s="1101" t="s">
        <v>71</v>
      </c>
      <c r="F43" s="1101"/>
      <c r="G43" s="1101"/>
      <c r="H43" s="1102"/>
      <c r="I43" s="282">
        <v>1954</v>
      </c>
      <c r="J43" s="286">
        <v>1533</v>
      </c>
      <c r="K43" s="286">
        <v>1099</v>
      </c>
      <c r="L43" s="286">
        <v>1035</v>
      </c>
      <c r="M43" s="290">
        <v>1082</v>
      </c>
    </row>
    <row r="44" spans="2:13" ht="27.75" customHeight="1" x14ac:dyDescent="0.2">
      <c r="B44" s="1095"/>
      <c r="C44" s="1096"/>
      <c r="D44" s="241"/>
      <c r="E44" s="1101" t="s">
        <v>73</v>
      </c>
      <c r="F44" s="1101"/>
      <c r="G44" s="1101"/>
      <c r="H44" s="1102"/>
      <c r="I44" s="282">
        <v>987</v>
      </c>
      <c r="J44" s="286">
        <v>931</v>
      </c>
      <c r="K44" s="286">
        <v>917</v>
      </c>
      <c r="L44" s="286">
        <v>872</v>
      </c>
      <c r="M44" s="290">
        <v>806</v>
      </c>
    </row>
    <row r="45" spans="2:13" ht="27.75" customHeight="1" x14ac:dyDescent="0.2">
      <c r="B45" s="1095"/>
      <c r="C45" s="1096"/>
      <c r="D45" s="241"/>
      <c r="E45" s="1101" t="s">
        <v>75</v>
      </c>
      <c r="F45" s="1101"/>
      <c r="G45" s="1101"/>
      <c r="H45" s="1102"/>
      <c r="I45" s="282">
        <v>806</v>
      </c>
      <c r="J45" s="286">
        <v>664</v>
      </c>
      <c r="K45" s="286">
        <v>541</v>
      </c>
      <c r="L45" s="286">
        <v>730</v>
      </c>
      <c r="M45" s="290">
        <v>913</v>
      </c>
    </row>
    <row r="46" spans="2:13" ht="27.75" customHeight="1" x14ac:dyDescent="0.2">
      <c r="B46" s="1095"/>
      <c r="C46" s="1096"/>
      <c r="D46" s="242"/>
      <c r="E46" s="1101" t="s">
        <v>74</v>
      </c>
      <c r="F46" s="1101"/>
      <c r="G46" s="1101"/>
      <c r="H46" s="1102"/>
      <c r="I46" s="282" t="s">
        <v>201</v>
      </c>
      <c r="J46" s="286" t="s">
        <v>201</v>
      </c>
      <c r="K46" s="286" t="s">
        <v>201</v>
      </c>
      <c r="L46" s="286" t="s">
        <v>201</v>
      </c>
      <c r="M46" s="290" t="s">
        <v>201</v>
      </c>
    </row>
    <row r="47" spans="2:13" ht="27.75" customHeight="1" x14ac:dyDescent="0.2">
      <c r="B47" s="1095"/>
      <c r="C47" s="1096"/>
      <c r="D47" s="278"/>
      <c r="E47" s="1103" t="s">
        <v>77</v>
      </c>
      <c r="F47" s="1104"/>
      <c r="G47" s="1104"/>
      <c r="H47" s="1105"/>
      <c r="I47" s="282" t="s">
        <v>201</v>
      </c>
      <c r="J47" s="286" t="s">
        <v>201</v>
      </c>
      <c r="K47" s="286" t="s">
        <v>201</v>
      </c>
      <c r="L47" s="286" t="s">
        <v>201</v>
      </c>
      <c r="M47" s="290" t="s">
        <v>201</v>
      </c>
    </row>
    <row r="48" spans="2:13" ht="27.75" customHeight="1" x14ac:dyDescent="0.2">
      <c r="B48" s="1095"/>
      <c r="C48" s="1096"/>
      <c r="D48" s="241"/>
      <c r="E48" s="1101" t="s">
        <v>83</v>
      </c>
      <c r="F48" s="1101"/>
      <c r="G48" s="1101"/>
      <c r="H48" s="1102"/>
      <c r="I48" s="282" t="s">
        <v>201</v>
      </c>
      <c r="J48" s="286" t="s">
        <v>201</v>
      </c>
      <c r="K48" s="286" t="s">
        <v>201</v>
      </c>
      <c r="L48" s="286" t="s">
        <v>201</v>
      </c>
      <c r="M48" s="290" t="s">
        <v>201</v>
      </c>
    </row>
    <row r="49" spans="2:13" ht="27.75" customHeight="1" x14ac:dyDescent="0.2">
      <c r="B49" s="1097"/>
      <c r="C49" s="1098"/>
      <c r="D49" s="241"/>
      <c r="E49" s="1101" t="s">
        <v>87</v>
      </c>
      <c r="F49" s="1101"/>
      <c r="G49" s="1101"/>
      <c r="H49" s="1102"/>
      <c r="I49" s="282" t="s">
        <v>201</v>
      </c>
      <c r="J49" s="286" t="s">
        <v>201</v>
      </c>
      <c r="K49" s="286" t="s">
        <v>201</v>
      </c>
      <c r="L49" s="286" t="s">
        <v>201</v>
      </c>
      <c r="M49" s="290" t="s">
        <v>201</v>
      </c>
    </row>
    <row r="50" spans="2:13" ht="27.75" customHeight="1" x14ac:dyDescent="0.2">
      <c r="B50" s="1108" t="s">
        <v>89</v>
      </c>
      <c r="C50" s="1109"/>
      <c r="D50" s="279"/>
      <c r="E50" s="1101" t="s">
        <v>90</v>
      </c>
      <c r="F50" s="1101"/>
      <c r="G50" s="1101"/>
      <c r="H50" s="1102"/>
      <c r="I50" s="282">
        <v>3093</v>
      </c>
      <c r="J50" s="286">
        <v>3481</v>
      </c>
      <c r="K50" s="286">
        <v>5045</v>
      </c>
      <c r="L50" s="286">
        <v>5785</v>
      </c>
      <c r="M50" s="290">
        <v>5547</v>
      </c>
    </row>
    <row r="51" spans="2:13" ht="27.75" customHeight="1" x14ac:dyDescent="0.2">
      <c r="B51" s="1095"/>
      <c r="C51" s="1096"/>
      <c r="D51" s="241"/>
      <c r="E51" s="1101" t="s">
        <v>92</v>
      </c>
      <c r="F51" s="1101"/>
      <c r="G51" s="1101"/>
      <c r="H51" s="1102"/>
      <c r="I51" s="282">
        <v>3593</v>
      </c>
      <c r="J51" s="286">
        <v>3954</v>
      </c>
      <c r="K51" s="286">
        <v>4331</v>
      </c>
      <c r="L51" s="286">
        <v>4459</v>
      </c>
      <c r="M51" s="290">
        <v>4299</v>
      </c>
    </row>
    <row r="52" spans="2:13" ht="27.75" customHeight="1" x14ac:dyDescent="0.2">
      <c r="B52" s="1097"/>
      <c r="C52" s="1098"/>
      <c r="D52" s="241"/>
      <c r="E52" s="1101" t="s">
        <v>45</v>
      </c>
      <c r="F52" s="1101"/>
      <c r="G52" s="1101"/>
      <c r="H52" s="1102"/>
      <c r="I52" s="282">
        <v>17487</v>
      </c>
      <c r="J52" s="286">
        <v>17811</v>
      </c>
      <c r="K52" s="286">
        <v>17860</v>
      </c>
      <c r="L52" s="286">
        <v>17524</v>
      </c>
      <c r="M52" s="290">
        <v>17154</v>
      </c>
    </row>
    <row r="53" spans="2:13" ht="27.75" customHeight="1" x14ac:dyDescent="0.2">
      <c r="B53" s="1074" t="s">
        <v>50</v>
      </c>
      <c r="C53" s="1075"/>
      <c r="D53" s="243"/>
      <c r="E53" s="1106" t="s">
        <v>96</v>
      </c>
      <c r="F53" s="1106"/>
      <c r="G53" s="1106"/>
      <c r="H53" s="1107"/>
      <c r="I53" s="283">
        <v>5030</v>
      </c>
      <c r="J53" s="287">
        <v>3023</v>
      </c>
      <c r="K53" s="287">
        <v>-30</v>
      </c>
      <c r="L53" s="287">
        <v>-1049</v>
      </c>
      <c r="M53" s="291">
        <v>-566</v>
      </c>
    </row>
    <row r="54" spans="2:13" ht="27.75" customHeight="1" x14ac:dyDescent="0.25">
      <c r="B54" s="277"/>
      <c r="C54" s="215"/>
      <c r="D54" s="215"/>
      <c r="E54" s="280"/>
      <c r="F54" s="280"/>
      <c r="G54" s="280"/>
      <c r="H54" s="280"/>
      <c r="I54" s="284"/>
      <c r="J54" s="284"/>
      <c r="K54" s="284"/>
      <c r="L54" s="284"/>
      <c r="M54" s="284"/>
    </row>
    <row r="55" spans="2:13" ht="13" x14ac:dyDescent="0.2"/>
  </sheetData>
  <sheetProtection algorithmName="SHA-512" hashValue="9rntsyuP/4t7D6uDllR0Cy53lUkbkjoTfF+1PYfYwWeguAdwy1Qq5Dq08QhCOoPGp/aIQrpfyWebX8q3tN2iVA==" saltValue="WC0lR/o3PZxW2PEZARNuRg=="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9"/>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B1:W64"/>
  <sheetViews>
    <sheetView showGridLines="0" zoomScale="70" zoomScaleNormal="70" zoomScaleSheetLayoutView="100" workbookViewId="0">
      <selection activeCell="H58" sqref="H58:H60"/>
    </sheetView>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24" width="0" style="1" hidden="1" customWidth="1"/>
    <col min="25"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x14ac:dyDescent="0.3">
      <c r="B53" s="116"/>
      <c r="C53" s="116"/>
      <c r="D53" s="116"/>
      <c r="E53" s="116"/>
      <c r="F53" s="116"/>
      <c r="G53" s="116"/>
      <c r="H53" s="307" t="s">
        <v>94</v>
      </c>
    </row>
    <row r="54" spans="2:8" ht="29.25" customHeight="1" x14ac:dyDescent="0.3">
      <c r="B54" s="292" t="s">
        <v>5</v>
      </c>
      <c r="C54" s="298"/>
      <c r="D54" s="298"/>
      <c r="E54" s="299" t="s">
        <v>17</v>
      </c>
      <c r="F54" s="300" t="s">
        <v>530</v>
      </c>
      <c r="G54" s="300" t="s">
        <v>532</v>
      </c>
      <c r="H54" s="308" t="s">
        <v>253</v>
      </c>
    </row>
    <row r="55" spans="2:8" ht="52.5" customHeight="1" x14ac:dyDescent="0.2">
      <c r="B55" s="293"/>
      <c r="C55" s="1110" t="s">
        <v>100</v>
      </c>
      <c r="D55" s="1110"/>
      <c r="E55" s="1111"/>
      <c r="F55" s="301">
        <v>2038</v>
      </c>
      <c r="G55" s="301">
        <v>1632</v>
      </c>
      <c r="H55" s="309">
        <v>1488</v>
      </c>
    </row>
    <row r="56" spans="2:8" ht="52.5" customHeight="1" x14ac:dyDescent="0.2">
      <c r="B56" s="294"/>
      <c r="C56" s="1112" t="s">
        <v>103</v>
      </c>
      <c r="D56" s="1112"/>
      <c r="E56" s="1113"/>
      <c r="F56" s="302">
        <v>356</v>
      </c>
      <c r="G56" s="302">
        <v>758</v>
      </c>
      <c r="H56" s="310">
        <v>1024</v>
      </c>
    </row>
    <row r="57" spans="2:8" ht="53.25" customHeight="1" x14ac:dyDescent="0.2">
      <c r="B57" s="294"/>
      <c r="C57" s="1114" t="s">
        <v>67</v>
      </c>
      <c r="D57" s="1114"/>
      <c r="E57" s="1115"/>
      <c r="F57" s="303">
        <v>886</v>
      </c>
      <c r="G57" s="303">
        <v>1627</v>
      </c>
      <c r="H57" s="311">
        <v>1477</v>
      </c>
    </row>
    <row r="58" spans="2:8" ht="45.75" customHeight="1" x14ac:dyDescent="0.2">
      <c r="B58" s="295"/>
      <c r="C58" s="1116" t="s">
        <v>541</v>
      </c>
      <c r="D58" s="1117"/>
      <c r="E58" s="1118"/>
      <c r="F58" s="304">
        <v>837</v>
      </c>
      <c r="G58" s="304">
        <v>1577</v>
      </c>
      <c r="H58" s="312">
        <v>1428</v>
      </c>
    </row>
    <row r="59" spans="2:8" ht="45.75" customHeight="1" x14ac:dyDescent="0.2">
      <c r="B59" s="295"/>
      <c r="C59" s="1116" t="s">
        <v>542</v>
      </c>
      <c r="D59" s="1117"/>
      <c r="E59" s="1118"/>
      <c r="F59" s="304">
        <v>30</v>
      </c>
      <c r="G59" s="304">
        <v>30</v>
      </c>
      <c r="H59" s="312">
        <v>30</v>
      </c>
    </row>
    <row r="60" spans="2:8" ht="45.75" customHeight="1" x14ac:dyDescent="0.2">
      <c r="B60" s="295"/>
      <c r="C60" s="1116" t="s">
        <v>543</v>
      </c>
      <c r="D60" s="1117"/>
      <c r="E60" s="1118"/>
      <c r="F60" s="304">
        <v>19</v>
      </c>
      <c r="G60" s="304">
        <v>20</v>
      </c>
      <c r="H60" s="312">
        <v>19</v>
      </c>
    </row>
    <row r="61" spans="2:8" ht="45.75" customHeight="1" x14ac:dyDescent="0.2">
      <c r="B61" s="295"/>
      <c r="C61" s="1116"/>
      <c r="D61" s="1117"/>
      <c r="E61" s="1118"/>
      <c r="F61" s="304"/>
      <c r="G61" s="304"/>
      <c r="H61" s="312"/>
    </row>
    <row r="62" spans="2:8" ht="45.75" customHeight="1" x14ac:dyDescent="0.2">
      <c r="B62" s="296"/>
      <c r="C62" s="1119"/>
      <c r="D62" s="1120"/>
      <c r="E62" s="1121"/>
      <c r="F62" s="305"/>
      <c r="G62" s="305"/>
      <c r="H62" s="313"/>
    </row>
    <row r="63" spans="2:8" ht="52.5" customHeight="1" x14ac:dyDescent="0.2">
      <c r="B63" s="297"/>
      <c r="C63" s="1122" t="s">
        <v>105</v>
      </c>
      <c r="D63" s="1122"/>
      <c r="E63" s="1123"/>
      <c r="F63" s="306">
        <v>3281</v>
      </c>
      <c r="G63" s="306">
        <v>4016</v>
      </c>
      <c r="H63" s="314">
        <v>3989</v>
      </c>
    </row>
    <row r="64" spans="2:8" ht="13" x14ac:dyDescent="0.2"/>
  </sheetData>
  <sheetProtection algorithmName="SHA-512" hashValue="6i+6G9MSw/vGZEP9IqPCj7oHxpOKRdkd04x9XmWZ0lHTJK9rOaCq9hAV19aONsjIerfSRO8psozcrYAL76eGDg==" saltValue="MjQWzPn5MQgOUrDW3xaC5g==" spinCount="100000" sheet="1" objects="1" scenarios="1"/>
  <mergeCells count="9">
    <mergeCell ref="C60:E60"/>
    <mergeCell ref="C61:E61"/>
    <mergeCell ref="C62:E62"/>
    <mergeCell ref="C63:E63"/>
    <mergeCell ref="C55:E55"/>
    <mergeCell ref="C56:E56"/>
    <mergeCell ref="C57:E57"/>
    <mergeCell ref="C58:E58"/>
    <mergeCell ref="C59:E59"/>
  </mergeCells>
  <phoneticPr fontId="9"/>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E85"/>
  <sheetViews>
    <sheetView showGridLines="0" tabSelected="1" zoomScaleSheetLayoutView="55" workbookViewId="0">
      <selection activeCell="BB51" sqref="BB51:BO52"/>
    </sheetView>
  </sheetViews>
  <sheetFormatPr defaultColWidth="0" defaultRowHeight="13.5" customHeight="1" zeroHeight="1" x14ac:dyDescent="0.2"/>
  <cols>
    <col min="1" max="1" width="6.36328125" style="1" customWidth="1"/>
    <col min="2" max="107" width="2.453125" style="1" customWidth="1"/>
    <col min="108" max="108" width="6.08984375" style="2" customWidth="1"/>
    <col min="109" max="109" width="5.90625" style="3" customWidth="1"/>
    <col min="110" max="110" width="8.6328125" style="1" hidden="1" customWidth="1"/>
    <col min="111" max="16384" width="8.6328125" style="1" hidden="1"/>
  </cols>
  <sheetData>
    <row r="1" spans="1:109" ht="42.75" customHeight="1" x14ac:dyDescent="0.2">
      <c r="A1" s="6"/>
      <c r="B1" s="8"/>
      <c r="DD1" s="1"/>
      <c r="DE1" s="1"/>
    </row>
    <row r="2" spans="1:109" ht="25.5" customHeight="1" x14ac:dyDescent="0.2">
      <c r="A2" s="7"/>
      <c r="C2" s="7"/>
      <c r="O2" s="7"/>
      <c r="P2" s="7"/>
      <c r="Q2" s="7"/>
      <c r="R2" s="7"/>
      <c r="S2" s="7"/>
      <c r="T2" s="7"/>
      <c r="U2" s="7"/>
      <c r="V2" s="7"/>
      <c r="W2" s="7"/>
      <c r="X2" s="7"/>
      <c r="Y2" s="7"/>
      <c r="Z2" s="7"/>
      <c r="AA2" s="7"/>
      <c r="AB2" s="7"/>
      <c r="AC2" s="7"/>
      <c r="AD2" s="7"/>
      <c r="AE2" s="7"/>
      <c r="AF2" s="7"/>
      <c r="AG2" s="7"/>
      <c r="AH2" s="7"/>
      <c r="AI2" s="7"/>
      <c r="AU2" s="7"/>
      <c r="BG2" s="7"/>
      <c r="BS2" s="7"/>
      <c r="CE2" s="7"/>
      <c r="CQ2" s="7"/>
      <c r="DD2" s="1"/>
      <c r="DE2" s="1"/>
    </row>
    <row r="3" spans="1:109" ht="25.5" customHeight="1" x14ac:dyDescent="0.2">
      <c r="A3" s="7"/>
      <c r="C3" s="7"/>
      <c r="O3" s="7"/>
      <c r="P3" s="7"/>
      <c r="Q3" s="7"/>
      <c r="R3" s="7"/>
      <c r="S3" s="7"/>
      <c r="T3" s="7"/>
      <c r="U3" s="7"/>
      <c r="V3" s="7"/>
      <c r="W3" s="7"/>
      <c r="X3" s="7"/>
      <c r="Y3" s="7"/>
      <c r="Z3" s="7"/>
      <c r="AA3" s="7"/>
      <c r="AB3" s="7"/>
      <c r="AC3" s="7"/>
      <c r="AD3" s="7"/>
      <c r="AE3" s="7"/>
      <c r="AF3" s="7"/>
      <c r="AG3" s="7"/>
      <c r="AH3" s="7"/>
      <c r="AI3" s="7"/>
      <c r="AU3" s="7"/>
      <c r="BG3" s="7"/>
      <c r="BS3" s="7"/>
      <c r="CE3" s="7"/>
      <c r="CQ3" s="7"/>
      <c r="DD3" s="1"/>
      <c r="DE3" s="1"/>
    </row>
    <row r="4" spans="1:109" s="4" customFormat="1" ht="13" x14ac:dyDescent="0.2">
      <c r="A4" s="7"/>
      <c r="B4" s="7"/>
      <c r="C4" s="7"/>
      <c r="D4" s="7"/>
      <c r="E4" s="7"/>
      <c r="F4" s="7"/>
      <c r="G4" s="7"/>
      <c r="H4" s="7"/>
      <c r="I4" s="7"/>
      <c r="J4" s="7"/>
      <c r="K4" s="7"/>
      <c r="L4" s="7"/>
      <c r="M4" s="7"/>
      <c r="N4" s="7"/>
      <c r="O4" s="7"/>
      <c r="P4" s="7"/>
      <c r="Q4" s="7"/>
      <c r="R4" s="7"/>
      <c r="S4" s="7"/>
      <c r="T4" s="7"/>
      <c r="U4" s="7"/>
      <c r="V4" s="7"/>
      <c r="W4" s="7"/>
      <c r="X4" s="7"/>
      <c r="Y4" s="7"/>
      <c r="Z4" s="7"/>
      <c r="AA4" s="7"/>
      <c r="AB4" s="7"/>
      <c r="AC4" s="7"/>
      <c r="AD4" s="7"/>
      <c r="AE4" s="7"/>
      <c r="AF4" s="7"/>
      <c r="AG4" s="7"/>
      <c r="AH4" s="7"/>
      <c r="AI4" s="7"/>
      <c r="AJ4" s="7"/>
      <c r="AK4" s="7"/>
      <c r="AL4" s="7"/>
      <c r="AM4" s="7"/>
      <c r="AN4" s="7"/>
      <c r="AO4" s="7"/>
      <c r="AP4" s="7"/>
      <c r="AQ4" s="7"/>
      <c r="AR4" s="7"/>
      <c r="AS4" s="7"/>
      <c r="AT4" s="7"/>
      <c r="AU4" s="7"/>
      <c r="AV4" s="7"/>
      <c r="AW4" s="7"/>
      <c r="AX4" s="7"/>
      <c r="AY4" s="7"/>
      <c r="AZ4" s="7"/>
      <c r="BA4" s="7"/>
      <c r="BB4" s="7"/>
      <c r="BC4" s="7"/>
      <c r="BD4" s="7"/>
      <c r="BE4" s="7"/>
      <c r="BF4" s="7"/>
      <c r="BG4" s="7"/>
      <c r="BH4" s="7"/>
      <c r="BI4" s="7"/>
      <c r="BJ4" s="7"/>
      <c r="BK4" s="7"/>
      <c r="BL4" s="7"/>
      <c r="BM4" s="7"/>
      <c r="BN4" s="7"/>
      <c r="BO4" s="7"/>
      <c r="BP4" s="7"/>
      <c r="BQ4" s="7"/>
      <c r="BR4" s="7"/>
      <c r="BS4" s="7"/>
      <c r="BT4" s="7"/>
      <c r="BU4" s="7"/>
      <c r="BV4" s="7"/>
      <c r="BW4" s="7"/>
      <c r="BX4" s="7"/>
      <c r="BY4" s="7"/>
      <c r="BZ4" s="7"/>
      <c r="CA4" s="7"/>
      <c r="CB4" s="7"/>
      <c r="CC4" s="7"/>
      <c r="CD4" s="7"/>
      <c r="CE4" s="7"/>
      <c r="CF4" s="7"/>
      <c r="CG4" s="7"/>
      <c r="CH4" s="7"/>
      <c r="CI4" s="7"/>
      <c r="CJ4" s="7"/>
      <c r="CK4" s="7"/>
      <c r="CL4" s="7"/>
      <c r="CM4" s="7"/>
      <c r="CN4" s="7"/>
      <c r="CO4" s="7"/>
      <c r="CP4" s="7"/>
      <c r="CQ4" s="7"/>
      <c r="CR4" s="7"/>
      <c r="CS4" s="7"/>
      <c r="CT4" s="7"/>
      <c r="CU4" s="7"/>
      <c r="CV4" s="7"/>
      <c r="CW4" s="7"/>
      <c r="CX4" s="7"/>
      <c r="CY4" s="7"/>
      <c r="CZ4" s="7"/>
      <c r="DA4" s="7"/>
      <c r="DB4" s="7"/>
      <c r="DC4" s="7"/>
      <c r="DD4" s="7"/>
      <c r="DE4" s="7"/>
    </row>
    <row r="5" spans="1:109" s="4" customFormat="1" ht="13" x14ac:dyDescent="0.2">
      <c r="A5" s="7"/>
      <c r="B5" s="7"/>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AJ5" s="7"/>
      <c r="AK5" s="7"/>
      <c r="AL5" s="7"/>
      <c r="AM5" s="7"/>
      <c r="AN5" s="7"/>
      <c r="AO5" s="7"/>
      <c r="AP5" s="7"/>
      <c r="AQ5" s="7"/>
      <c r="AR5" s="7"/>
      <c r="AS5" s="7"/>
      <c r="AT5" s="7"/>
      <c r="AU5" s="7"/>
      <c r="AV5" s="7"/>
      <c r="AW5" s="7"/>
      <c r="AX5" s="7"/>
      <c r="AY5" s="7"/>
      <c r="AZ5" s="7"/>
      <c r="BA5" s="7"/>
      <c r="BB5" s="7"/>
      <c r="BC5" s="7"/>
      <c r="BD5" s="7"/>
      <c r="BE5" s="7"/>
      <c r="BF5" s="7"/>
      <c r="BG5" s="7"/>
      <c r="BH5" s="7"/>
      <c r="BI5" s="7"/>
      <c r="BJ5" s="7"/>
      <c r="BK5" s="7"/>
      <c r="BL5" s="7"/>
      <c r="BM5" s="7"/>
      <c r="BN5" s="7"/>
      <c r="BO5" s="7"/>
      <c r="BP5" s="7"/>
      <c r="BQ5" s="7"/>
      <c r="BR5" s="7"/>
      <c r="BS5" s="7"/>
      <c r="BT5" s="7"/>
      <c r="BU5" s="7"/>
      <c r="BV5" s="7"/>
      <c r="BW5" s="7"/>
      <c r="BX5" s="7"/>
      <c r="BY5" s="7"/>
      <c r="BZ5" s="7"/>
      <c r="CA5" s="7"/>
      <c r="CB5" s="7"/>
      <c r="CC5" s="7"/>
      <c r="CD5" s="7"/>
      <c r="CE5" s="7"/>
      <c r="CF5" s="7"/>
      <c r="CG5" s="7"/>
      <c r="CH5" s="7"/>
      <c r="CI5" s="7"/>
      <c r="CJ5" s="7"/>
      <c r="CK5" s="7"/>
      <c r="CL5" s="7"/>
      <c r="CM5" s="7"/>
      <c r="CN5" s="7"/>
      <c r="CO5" s="7"/>
      <c r="CP5" s="7"/>
      <c r="CQ5" s="7"/>
      <c r="CR5" s="7"/>
      <c r="CS5" s="7"/>
      <c r="CT5" s="7"/>
      <c r="CU5" s="7"/>
      <c r="CV5" s="7"/>
      <c r="CW5" s="7"/>
      <c r="CX5" s="7"/>
      <c r="CY5" s="7"/>
      <c r="CZ5" s="7"/>
      <c r="DA5" s="7"/>
      <c r="DB5" s="7"/>
      <c r="DC5" s="7"/>
      <c r="DD5" s="7"/>
      <c r="DE5" s="7"/>
    </row>
    <row r="6" spans="1:109" s="4" customFormat="1" ht="13" x14ac:dyDescent="0.2">
      <c r="A6" s="7"/>
      <c r="B6" s="7"/>
      <c r="C6" s="7"/>
      <c r="D6" s="7"/>
      <c r="E6" s="7"/>
      <c r="F6" s="7"/>
      <c r="G6" s="7"/>
      <c r="H6" s="7"/>
      <c r="I6" s="7"/>
      <c r="J6" s="7"/>
      <c r="K6" s="7"/>
      <c r="L6" s="7"/>
      <c r="M6" s="7"/>
      <c r="N6" s="7"/>
      <c r="O6" s="7"/>
      <c r="P6" s="7"/>
      <c r="Q6" s="7"/>
      <c r="R6" s="7"/>
      <c r="S6" s="7"/>
      <c r="T6" s="7"/>
      <c r="U6" s="7"/>
      <c r="V6" s="7"/>
      <c r="W6" s="7"/>
      <c r="X6" s="7"/>
      <c r="Y6" s="7"/>
      <c r="Z6" s="7"/>
      <c r="AA6" s="7"/>
      <c r="AB6" s="7"/>
      <c r="AC6" s="7"/>
      <c r="AD6" s="7"/>
      <c r="AE6" s="7"/>
      <c r="AF6" s="7"/>
      <c r="AG6" s="7"/>
      <c r="AH6" s="7"/>
      <c r="AI6" s="7"/>
      <c r="AJ6" s="7"/>
      <c r="AK6" s="7"/>
      <c r="AL6" s="7"/>
      <c r="AM6" s="7"/>
      <c r="AN6" s="7"/>
      <c r="AO6" s="7"/>
      <c r="AP6" s="7"/>
      <c r="AQ6" s="7"/>
      <c r="AR6" s="7"/>
      <c r="AS6" s="7"/>
      <c r="AT6" s="7"/>
      <c r="AU6" s="7"/>
      <c r="AV6" s="7"/>
      <c r="AW6" s="7"/>
      <c r="AX6" s="7"/>
      <c r="AY6" s="7"/>
      <c r="AZ6" s="7"/>
      <c r="BA6" s="7"/>
      <c r="BB6" s="7"/>
      <c r="BC6" s="7"/>
      <c r="BD6" s="7"/>
      <c r="BE6" s="7"/>
      <c r="BF6" s="7"/>
      <c r="BG6" s="7"/>
      <c r="BH6" s="7"/>
      <c r="BI6" s="7"/>
      <c r="BJ6" s="7"/>
      <c r="BK6" s="7"/>
      <c r="BL6" s="7"/>
      <c r="BM6" s="7"/>
      <c r="BN6" s="7"/>
      <c r="BO6" s="7"/>
      <c r="BP6" s="7"/>
      <c r="BQ6" s="7"/>
      <c r="BR6" s="7"/>
      <c r="BS6" s="7"/>
      <c r="BT6" s="7"/>
      <c r="BU6" s="7"/>
      <c r="BV6" s="7"/>
      <c r="BW6" s="7"/>
      <c r="BX6" s="7"/>
      <c r="BY6" s="7"/>
      <c r="BZ6" s="7"/>
      <c r="CA6" s="7"/>
      <c r="CB6" s="7"/>
      <c r="CC6" s="7"/>
      <c r="CD6" s="7"/>
      <c r="CE6" s="7"/>
      <c r="CF6" s="7"/>
      <c r="CG6" s="7"/>
      <c r="CH6" s="7"/>
      <c r="CI6" s="7"/>
      <c r="CJ6" s="7"/>
      <c r="CK6" s="7"/>
      <c r="CL6" s="7"/>
      <c r="CM6" s="7"/>
      <c r="CN6" s="7"/>
      <c r="CO6" s="7"/>
      <c r="CP6" s="7"/>
      <c r="CQ6" s="7"/>
      <c r="CR6" s="7"/>
      <c r="CS6" s="7"/>
      <c r="CT6" s="7"/>
      <c r="CU6" s="7"/>
      <c r="CV6" s="7"/>
      <c r="CW6" s="7"/>
      <c r="CX6" s="7"/>
      <c r="CY6" s="7"/>
      <c r="CZ6" s="7"/>
      <c r="DA6" s="7"/>
      <c r="DB6" s="7"/>
      <c r="DC6" s="7"/>
      <c r="DD6" s="7"/>
      <c r="DE6" s="7"/>
    </row>
    <row r="7" spans="1:109" s="4" customFormat="1" ht="13" x14ac:dyDescent="0.2">
      <c r="A7" s="7"/>
      <c r="B7" s="7"/>
      <c r="C7" s="7"/>
      <c r="D7" s="7"/>
      <c r="E7" s="7"/>
      <c r="F7" s="7"/>
      <c r="G7" s="7"/>
      <c r="H7" s="7"/>
      <c r="I7" s="7"/>
      <c r="J7" s="7"/>
      <c r="K7" s="7"/>
      <c r="L7" s="7"/>
      <c r="M7" s="7"/>
      <c r="N7" s="7"/>
      <c r="O7" s="7"/>
      <c r="P7" s="7"/>
      <c r="Q7" s="7"/>
      <c r="R7" s="7"/>
      <c r="S7" s="7"/>
      <c r="T7" s="7"/>
      <c r="U7" s="7"/>
      <c r="V7" s="7"/>
      <c r="W7" s="7"/>
      <c r="X7" s="7"/>
      <c r="Y7" s="7"/>
      <c r="Z7" s="7"/>
      <c r="AA7" s="7"/>
      <c r="AB7" s="7"/>
      <c r="AC7" s="7"/>
      <c r="AD7" s="7"/>
      <c r="AE7" s="7"/>
      <c r="AF7" s="7"/>
      <c r="AG7" s="7"/>
      <c r="AH7" s="7"/>
      <c r="AI7" s="7"/>
      <c r="AJ7" s="7"/>
      <c r="AK7" s="7"/>
      <c r="AL7" s="7"/>
      <c r="AM7" s="7"/>
      <c r="AN7" s="7"/>
      <c r="AO7" s="7"/>
      <c r="AP7" s="7"/>
      <c r="AQ7" s="7"/>
      <c r="AR7" s="7"/>
      <c r="AS7" s="7"/>
      <c r="AT7" s="7"/>
      <c r="AU7" s="7"/>
      <c r="AV7" s="7"/>
      <c r="AW7" s="7"/>
      <c r="AX7" s="7"/>
      <c r="AY7" s="7"/>
      <c r="AZ7" s="7"/>
      <c r="BA7" s="7"/>
      <c r="BB7" s="7"/>
      <c r="BC7" s="7"/>
      <c r="BD7" s="7"/>
      <c r="BE7" s="7"/>
      <c r="BF7" s="7"/>
      <c r="BG7" s="7"/>
      <c r="BH7" s="7"/>
      <c r="BI7" s="7"/>
      <c r="BJ7" s="7"/>
      <c r="BK7" s="7"/>
      <c r="BL7" s="7"/>
      <c r="BM7" s="7"/>
      <c r="BN7" s="7"/>
      <c r="BO7" s="7"/>
      <c r="BP7" s="7"/>
      <c r="BQ7" s="7"/>
      <c r="BR7" s="7"/>
      <c r="BS7" s="7"/>
      <c r="BT7" s="7"/>
      <c r="BU7" s="7"/>
      <c r="BV7" s="7"/>
      <c r="BW7" s="7"/>
      <c r="BX7" s="7"/>
      <c r="BY7" s="7"/>
      <c r="BZ7" s="7"/>
      <c r="CA7" s="7"/>
      <c r="CB7" s="7"/>
      <c r="CC7" s="7"/>
      <c r="CD7" s="7"/>
      <c r="CE7" s="7"/>
      <c r="CF7" s="7"/>
      <c r="CG7" s="7"/>
      <c r="CH7" s="7"/>
      <c r="CI7" s="7"/>
      <c r="CJ7" s="7"/>
      <c r="CK7" s="7"/>
      <c r="CL7" s="7"/>
      <c r="CM7" s="7"/>
      <c r="CN7" s="7"/>
      <c r="CO7" s="7"/>
      <c r="CP7" s="7"/>
      <c r="CQ7" s="7"/>
      <c r="CR7" s="7"/>
      <c r="CS7" s="7"/>
      <c r="CT7" s="7"/>
      <c r="CU7" s="7"/>
      <c r="CV7" s="7"/>
      <c r="CW7" s="7"/>
      <c r="CX7" s="7"/>
      <c r="CY7" s="7"/>
      <c r="CZ7" s="7"/>
      <c r="DA7" s="7"/>
      <c r="DB7" s="7"/>
      <c r="DC7" s="7"/>
      <c r="DD7" s="7"/>
      <c r="DE7" s="7"/>
    </row>
    <row r="8" spans="1:109" s="4" customFormat="1" ht="13" x14ac:dyDescent="0.2">
      <c r="A8" s="7"/>
      <c r="B8" s="7"/>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c r="BF8" s="7"/>
      <c r="BG8" s="7"/>
      <c r="BH8" s="7"/>
      <c r="BI8" s="7"/>
      <c r="BJ8" s="7"/>
      <c r="BK8" s="7"/>
      <c r="BL8" s="7"/>
      <c r="BM8" s="7"/>
      <c r="BN8" s="7"/>
      <c r="BO8" s="7"/>
      <c r="BP8" s="7"/>
      <c r="BQ8" s="7"/>
      <c r="BR8" s="7"/>
      <c r="BS8" s="7"/>
      <c r="BT8" s="7"/>
      <c r="BU8" s="7"/>
      <c r="BV8" s="7"/>
      <c r="BW8" s="7"/>
      <c r="BX8" s="7"/>
      <c r="BY8" s="7"/>
      <c r="BZ8" s="7"/>
      <c r="CA8" s="7"/>
      <c r="CB8" s="7"/>
      <c r="CC8" s="7"/>
      <c r="CD8" s="7"/>
      <c r="CE8" s="7"/>
      <c r="CF8" s="7"/>
      <c r="CG8" s="7"/>
      <c r="CH8" s="7"/>
      <c r="CI8" s="7"/>
      <c r="CJ8" s="7"/>
      <c r="CK8" s="7"/>
      <c r="CL8" s="7"/>
      <c r="CM8" s="7"/>
      <c r="CN8" s="7"/>
      <c r="CO8" s="7"/>
      <c r="CP8" s="7"/>
      <c r="CQ8" s="7"/>
      <c r="CR8" s="7"/>
      <c r="CS8" s="7"/>
      <c r="CT8" s="7"/>
      <c r="CU8" s="7"/>
      <c r="CV8" s="7"/>
      <c r="CW8" s="7"/>
      <c r="CX8" s="7"/>
      <c r="CY8" s="7"/>
      <c r="CZ8" s="7"/>
      <c r="DA8" s="7"/>
      <c r="DB8" s="7"/>
      <c r="DC8" s="7"/>
      <c r="DD8" s="7"/>
      <c r="DE8" s="7"/>
    </row>
    <row r="9" spans="1:109" s="4" customFormat="1" ht="13" x14ac:dyDescent="0.2">
      <c r="A9" s="7"/>
      <c r="B9" s="7"/>
      <c r="C9" s="7"/>
      <c r="D9" s="7"/>
      <c r="E9" s="7"/>
      <c r="F9" s="7"/>
      <c r="G9" s="7"/>
      <c r="H9" s="7"/>
      <c r="I9" s="7"/>
      <c r="J9" s="7"/>
      <c r="K9" s="7"/>
      <c r="L9" s="7"/>
      <c r="M9" s="7"/>
      <c r="N9" s="7"/>
      <c r="O9" s="7"/>
      <c r="P9" s="7"/>
      <c r="Q9" s="7"/>
      <c r="R9" s="7"/>
      <c r="S9" s="7"/>
      <c r="T9" s="7"/>
      <c r="U9" s="7"/>
      <c r="V9" s="7"/>
      <c r="W9" s="7"/>
      <c r="X9" s="7"/>
      <c r="Y9" s="7"/>
      <c r="Z9" s="7"/>
      <c r="AA9" s="7"/>
      <c r="AB9" s="7"/>
      <c r="AC9" s="7"/>
      <c r="AD9" s="7"/>
      <c r="AE9" s="7"/>
      <c r="AF9" s="7"/>
      <c r="AG9" s="7"/>
      <c r="AH9" s="7"/>
      <c r="AI9" s="7"/>
      <c r="AJ9" s="7"/>
      <c r="AK9" s="7"/>
      <c r="AL9" s="7"/>
      <c r="AM9" s="7"/>
      <c r="AN9" s="7"/>
      <c r="AO9" s="7"/>
      <c r="AP9" s="7"/>
      <c r="AQ9" s="7"/>
      <c r="AR9" s="7"/>
      <c r="AS9" s="7"/>
      <c r="AT9" s="7"/>
      <c r="AU9" s="7"/>
      <c r="AV9" s="7"/>
      <c r="AW9" s="7"/>
      <c r="AX9" s="7"/>
      <c r="AY9" s="7"/>
      <c r="AZ9" s="7"/>
      <c r="BA9" s="7"/>
      <c r="BB9" s="7"/>
      <c r="BC9" s="7"/>
      <c r="BD9" s="7"/>
      <c r="BE9" s="7"/>
      <c r="BF9" s="7"/>
      <c r="BG9" s="7"/>
      <c r="BH9" s="7"/>
      <c r="BI9" s="7"/>
      <c r="BJ9" s="7"/>
      <c r="BK9" s="7"/>
      <c r="BL9" s="7"/>
      <c r="BM9" s="7"/>
      <c r="BN9" s="7"/>
      <c r="BO9" s="7"/>
      <c r="BP9" s="7"/>
      <c r="BQ9" s="7"/>
      <c r="BR9" s="7"/>
      <c r="BS9" s="7"/>
      <c r="BT9" s="7"/>
      <c r="BU9" s="7"/>
      <c r="BV9" s="7"/>
      <c r="BW9" s="7"/>
      <c r="BX9" s="7"/>
      <c r="BY9" s="7"/>
      <c r="BZ9" s="7"/>
      <c r="CA9" s="7"/>
      <c r="CB9" s="7"/>
      <c r="CC9" s="7"/>
      <c r="CD9" s="7"/>
      <c r="CE9" s="7"/>
      <c r="CF9" s="7"/>
      <c r="CG9" s="7"/>
      <c r="CH9" s="7"/>
      <c r="CI9" s="7"/>
      <c r="CJ9" s="7"/>
      <c r="CK9" s="7"/>
      <c r="CL9" s="7"/>
      <c r="CM9" s="7"/>
      <c r="CN9" s="7"/>
      <c r="CO9" s="7"/>
      <c r="CP9" s="7"/>
      <c r="CQ9" s="7"/>
      <c r="CR9" s="7"/>
      <c r="CS9" s="7"/>
      <c r="CT9" s="7"/>
      <c r="CU9" s="7"/>
      <c r="CV9" s="7"/>
      <c r="CW9" s="7"/>
      <c r="CX9" s="7"/>
      <c r="CY9" s="7"/>
      <c r="CZ9" s="7"/>
      <c r="DA9" s="7"/>
      <c r="DB9" s="7"/>
      <c r="DC9" s="7"/>
      <c r="DD9" s="7"/>
      <c r="DE9" s="7"/>
    </row>
    <row r="10" spans="1:109" s="4" customFormat="1" ht="13" x14ac:dyDescent="0.2">
      <c r="A10" s="7"/>
      <c r="B10" s="7"/>
      <c r="C10" s="7"/>
      <c r="D10" s="7"/>
      <c r="E10" s="7"/>
      <c r="F10" s="7"/>
      <c r="G10" s="7"/>
      <c r="H10" s="7"/>
      <c r="I10" s="7"/>
      <c r="J10" s="7"/>
      <c r="K10" s="7"/>
      <c r="L10" s="7"/>
      <c r="M10" s="7"/>
      <c r="N10" s="7"/>
      <c r="O10" s="7"/>
      <c r="P10" s="7"/>
      <c r="Q10" s="7"/>
      <c r="R10" s="7"/>
      <c r="S10" s="7"/>
      <c r="T10" s="7"/>
      <c r="U10" s="7"/>
      <c r="V10" s="7"/>
      <c r="W10" s="7"/>
      <c r="X10" s="7"/>
      <c r="Y10" s="7"/>
      <c r="Z10" s="7"/>
      <c r="AA10" s="7"/>
      <c r="AB10" s="7"/>
      <c r="AC10" s="7"/>
      <c r="AD10" s="7"/>
      <c r="AE10" s="7"/>
      <c r="AF10" s="7"/>
      <c r="AG10" s="7"/>
      <c r="AH10" s="7"/>
      <c r="AI10" s="7"/>
      <c r="AJ10" s="7"/>
      <c r="AK10" s="7"/>
      <c r="AL10" s="7"/>
      <c r="AM10" s="7"/>
      <c r="AN10" s="7"/>
      <c r="AO10" s="7"/>
      <c r="AP10" s="7"/>
      <c r="AQ10" s="7"/>
      <c r="AR10" s="7"/>
      <c r="AS10" s="7"/>
      <c r="AT10" s="7"/>
      <c r="AU10" s="7"/>
      <c r="AV10" s="7"/>
      <c r="AW10" s="7"/>
      <c r="AX10" s="7"/>
      <c r="AY10" s="7"/>
      <c r="AZ10" s="7"/>
      <c r="BA10" s="7"/>
      <c r="BB10" s="7"/>
      <c r="BC10" s="7"/>
      <c r="BD10" s="7"/>
      <c r="BE10" s="7"/>
      <c r="BF10" s="7"/>
      <c r="BG10" s="7"/>
      <c r="BH10" s="7"/>
      <c r="BI10" s="7"/>
      <c r="BJ10" s="7"/>
      <c r="BK10" s="7"/>
      <c r="BL10" s="7"/>
      <c r="BM10" s="7"/>
      <c r="BN10" s="7"/>
      <c r="BO10" s="7"/>
      <c r="BP10" s="7"/>
      <c r="BQ10" s="7"/>
      <c r="BR10" s="7"/>
      <c r="BS10" s="7"/>
      <c r="BT10" s="7"/>
      <c r="BU10" s="7"/>
      <c r="BV10" s="7"/>
      <c r="BW10" s="7"/>
      <c r="BX10" s="7"/>
      <c r="BY10" s="7"/>
      <c r="BZ10" s="7"/>
      <c r="CA10" s="7"/>
      <c r="CB10" s="7"/>
      <c r="CC10" s="7"/>
      <c r="CD10" s="7"/>
      <c r="CE10" s="7"/>
      <c r="CF10" s="7"/>
      <c r="CG10" s="7"/>
      <c r="CH10" s="7"/>
      <c r="CI10" s="7"/>
      <c r="CJ10" s="7"/>
      <c r="CK10" s="7"/>
      <c r="CL10" s="7"/>
      <c r="CM10" s="7"/>
      <c r="CN10" s="7"/>
      <c r="CO10" s="7"/>
      <c r="CP10" s="7"/>
      <c r="CQ10" s="7"/>
      <c r="CR10" s="7"/>
      <c r="CS10" s="7"/>
      <c r="CT10" s="7"/>
      <c r="CU10" s="7"/>
      <c r="CV10" s="7"/>
      <c r="CW10" s="7"/>
      <c r="CX10" s="7"/>
      <c r="CY10" s="7"/>
      <c r="CZ10" s="7"/>
      <c r="DA10" s="7"/>
      <c r="DB10" s="7"/>
      <c r="DC10" s="7"/>
      <c r="DD10" s="7"/>
      <c r="DE10" s="7"/>
    </row>
    <row r="11" spans="1:109" s="4" customFormat="1" ht="13" x14ac:dyDescent="0.2">
      <c r="A11" s="7"/>
      <c r="B11" s="7"/>
      <c r="C11" s="7"/>
      <c r="D11" s="7"/>
      <c r="E11" s="7"/>
      <c r="F11" s="7"/>
      <c r="G11" s="7"/>
      <c r="H11" s="7"/>
      <c r="I11" s="7"/>
      <c r="J11" s="7"/>
      <c r="K11" s="7"/>
      <c r="L11" s="7"/>
      <c r="M11" s="7"/>
      <c r="N11" s="7"/>
      <c r="O11" s="7"/>
      <c r="P11" s="7"/>
      <c r="Q11" s="7"/>
      <c r="R11" s="7"/>
      <c r="S11" s="7"/>
      <c r="T11" s="7"/>
      <c r="U11" s="7"/>
      <c r="V11" s="7"/>
      <c r="W11" s="7"/>
      <c r="X11" s="7"/>
      <c r="Y11" s="7"/>
      <c r="Z11" s="7"/>
      <c r="AA11" s="7"/>
      <c r="AB11" s="7"/>
      <c r="AC11" s="7"/>
      <c r="AD11" s="7"/>
      <c r="AE11" s="7"/>
      <c r="AF11" s="7"/>
      <c r="AG11" s="7"/>
      <c r="AH11" s="7"/>
      <c r="AI11" s="7"/>
      <c r="AJ11" s="7"/>
      <c r="AK11" s="7"/>
      <c r="AL11" s="7"/>
      <c r="AM11" s="7"/>
      <c r="AN11" s="7"/>
      <c r="AO11" s="7"/>
      <c r="AP11" s="7"/>
      <c r="AQ11" s="7"/>
      <c r="AR11" s="7"/>
      <c r="AS11" s="7"/>
      <c r="AT11" s="7"/>
      <c r="AU11" s="7"/>
      <c r="AV11" s="7"/>
      <c r="AW11" s="7"/>
      <c r="AX11" s="7"/>
      <c r="AY11" s="7"/>
      <c r="AZ11" s="7"/>
      <c r="BA11" s="7"/>
      <c r="BB11" s="7"/>
      <c r="BC11" s="7"/>
      <c r="BD11" s="7"/>
      <c r="BE11" s="7"/>
      <c r="BF11" s="7"/>
      <c r="BG11" s="7"/>
      <c r="BH11" s="7"/>
      <c r="BI11" s="7"/>
      <c r="BJ11" s="7"/>
      <c r="BK11" s="7"/>
      <c r="BL11" s="7"/>
      <c r="BM11" s="7"/>
      <c r="BN11" s="7"/>
      <c r="BO11" s="7"/>
      <c r="BP11" s="7"/>
      <c r="BQ11" s="7"/>
      <c r="BR11" s="7"/>
      <c r="BS11" s="7"/>
      <c r="BT11" s="7"/>
      <c r="BU11" s="7"/>
      <c r="BV11" s="7"/>
      <c r="BW11" s="7"/>
      <c r="BX11" s="7"/>
      <c r="BY11" s="7"/>
      <c r="BZ11" s="7"/>
      <c r="CA11" s="7"/>
      <c r="CB11" s="7"/>
      <c r="CC11" s="7"/>
      <c r="CD11" s="7"/>
      <c r="CE11" s="7"/>
      <c r="CF11" s="7"/>
      <c r="CG11" s="7"/>
      <c r="CH11" s="7"/>
      <c r="CI11" s="7"/>
      <c r="CJ11" s="7"/>
      <c r="CK11" s="7"/>
      <c r="CL11" s="7"/>
      <c r="CM11" s="7"/>
      <c r="CN11" s="7"/>
      <c r="CO11" s="7"/>
      <c r="CP11" s="7"/>
      <c r="CQ11" s="7"/>
      <c r="CR11" s="7"/>
      <c r="CS11" s="7"/>
      <c r="CT11" s="7"/>
      <c r="CU11" s="7"/>
      <c r="CV11" s="7"/>
      <c r="CW11" s="7"/>
      <c r="CX11" s="7"/>
      <c r="CY11" s="7"/>
      <c r="CZ11" s="7"/>
      <c r="DA11" s="7"/>
      <c r="DB11" s="7"/>
      <c r="DC11" s="7"/>
      <c r="DD11" s="7"/>
      <c r="DE11" s="7"/>
    </row>
    <row r="12" spans="1:109" s="4" customFormat="1" ht="13" x14ac:dyDescent="0.2">
      <c r="A12" s="7"/>
      <c r="B12" s="7"/>
      <c r="C12" s="7"/>
      <c r="D12" s="7"/>
      <c r="E12" s="7"/>
      <c r="F12" s="7"/>
      <c r="G12" s="7"/>
      <c r="H12" s="7"/>
      <c r="I12" s="7"/>
      <c r="J12" s="7"/>
      <c r="K12" s="7"/>
      <c r="L12" s="7"/>
      <c r="M12" s="7"/>
      <c r="N12" s="7"/>
      <c r="O12" s="7"/>
      <c r="P12" s="7"/>
      <c r="Q12" s="7"/>
      <c r="R12" s="7"/>
      <c r="S12" s="7"/>
      <c r="T12" s="7"/>
      <c r="U12" s="7"/>
      <c r="V12" s="7"/>
      <c r="W12" s="7"/>
      <c r="X12" s="7"/>
      <c r="Y12" s="7"/>
      <c r="Z12" s="7"/>
      <c r="AA12" s="7"/>
      <c r="AB12" s="7"/>
      <c r="AC12" s="7"/>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c r="BM12" s="7"/>
      <c r="BN12" s="7"/>
      <c r="BO12" s="7"/>
      <c r="BP12" s="7"/>
      <c r="BQ12" s="7"/>
      <c r="BR12" s="7"/>
      <c r="BS12" s="7"/>
      <c r="BT12" s="7"/>
      <c r="BU12" s="7"/>
      <c r="BV12" s="7"/>
      <c r="BW12" s="7"/>
      <c r="BX12" s="7"/>
      <c r="BY12" s="7"/>
      <c r="BZ12" s="7"/>
      <c r="CA12" s="7"/>
      <c r="CB12" s="7"/>
      <c r="CC12" s="7"/>
      <c r="CD12" s="7"/>
      <c r="CE12" s="7"/>
      <c r="CF12" s="7"/>
      <c r="CG12" s="7"/>
      <c r="CH12" s="7"/>
      <c r="CI12" s="7"/>
      <c r="CJ12" s="7"/>
      <c r="CK12" s="7"/>
      <c r="CL12" s="7"/>
      <c r="CM12" s="7"/>
      <c r="CN12" s="7"/>
      <c r="CO12" s="7"/>
      <c r="CP12" s="7"/>
      <c r="CQ12" s="7"/>
      <c r="CR12" s="7"/>
      <c r="CS12" s="7"/>
      <c r="CT12" s="7"/>
      <c r="CU12" s="7"/>
      <c r="CV12" s="7"/>
      <c r="CW12" s="7"/>
      <c r="CX12" s="7"/>
      <c r="CY12" s="7"/>
      <c r="CZ12" s="7"/>
      <c r="DA12" s="7"/>
      <c r="DB12" s="7"/>
      <c r="DC12" s="7"/>
      <c r="DD12" s="7"/>
      <c r="DE12" s="7"/>
    </row>
    <row r="13" spans="1:109" s="4" customFormat="1" ht="13" x14ac:dyDescent="0.2">
      <c r="A13" s="7"/>
      <c r="B13" s="7"/>
      <c r="C13" s="7"/>
      <c r="D13" s="7"/>
      <c r="E13" s="7"/>
      <c r="F13" s="7"/>
      <c r="G13" s="7"/>
      <c r="H13" s="7"/>
      <c r="I13" s="7"/>
      <c r="J13" s="7"/>
      <c r="K13" s="7"/>
      <c r="L13" s="7"/>
      <c r="M13" s="7"/>
      <c r="N13" s="7"/>
      <c r="O13" s="7"/>
      <c r="P13" s="7"/>
      <c r="Q13" s="7"/>
      <c r="R13" s="7"/>
      <c r="S13" s="7"/>
      <c r="T13" s="7"/>
      <c r="U13" s="7"/>
      <c r="V13" s="7"/>
      <c r="W13" s="7"/>
      <c r="X13" s="7"/>
      <c r="Y13" s="7"/>
      <c r="Z13" s="7"/>
      <c r="AA13" s="7"/>
      <c r="AB13" s="7"/>
      <c r="AC13" s="7"/>
      <c r="AD13" s="7"/>
      <c r="AE13" s="7"/>
      <c r="AF13" s="7"/>
      <c r="AG13" s="7"/>
      <c r="AH13" s="7"/>
      <c r="AI13" s="7"/>
      <c r="AJ13" s="7"/>
      <c r="AK13" s="7"/>
      <c r="AL13" s="7"/>
      <c r="AM13" s="7"/>
      <c r="AN13" s="7"/>
      <c r="AO13" s="7"/>
      <c r="AP13" s="7"/>
      <c r="AQ13" s="7"/>
      <c r="AR13" s="7"/>
      <c r="AS13" s="7"/>
      <c r="AT13" s="7"/>
      <c r="AU13" s="7"/>
      <c r="AV13" s="7"/>
      <c r="AW13" s="7"/>
      <c r="AX13" s="7"/>
      <c r="AY13" s="7"/>
      <c r="AZ13" s="7"/>
      <c r="BA13" s="7"/>
      <c r="BB13" s="7"/>
      <c r="BC13" s="7"/>
      <c r="BD13" s="7"/>
      <c r="BE13" s="7"/>
      <c r="BF13" s="7"/>
      <c r="BG13" s="7"/>
      <c r="BH13" s="7"/>
      <c r="BI13" s="7"/>
      <c r="BJ13" s="7"/>
      <c r="BK13" s="7"/>
      <c r="BL13" s="7"/>
      <c r="BM13" s="7"/>
      <c r="BN13" s="7"/>
      <c r="BO13" s="7"/>
      <c r="BP13" s="7"/>
      <c r="BQ13" s="7"/>
      <c r="BR13" s="7"/>
      <c r="BS13" s="7"/>
      <c r="BT13" s="7"/>
      <c r="BU13" s="7"/>
      <c r="BV13" s="7"/>
      <c r="BW13" s="7"/>
      <c r="BX13" s="7"/>
      <c r="BY13" s="7"/>
      <c r="BZ13" s="7"/>
      <c r="CA13" s="7"/>
      <c r="CB13" s="7"/>
      <c r="CC13" s="7"/>
      <c r="CD13" s="7"/>
      <c r="CE13" s="7"/>
      <c r="CF13" s="7"/>
      <c r="CG13" s="7"/>
      <c r="CH13" s="7"/>
      <c r="CI13" s="7"/>
      <c r="CJ13" s="7"/>
      <c r="CK13" s="7"/>
      <c r="CL13" s="7"/>
      <c r="CM13" s="7"/>
      <c r="CN13" s="7"/>
      <c r="CO13" s="7"/>
      <c r="CP13" s="7"/>
      <c r="CQ13" s="7"/>
      <c r="CR13" s="7"/>
      <c r="CS13" s="7"/>
      <c r="CT13" s="7"/>
      <c r="CU13" s="7"/>
      <c r="CV13" s="7"/>
      <c r="CW13" s="7"/>
      <c r="CX13" s="7"/>
      <c r="CY13" s="7"/>
      <c r="CZ13" s="7"/>
      <c r="DA13" s="7"/>
      <c r="DB13" s="7"/>
      <c r="DC13" s="7"/>
      <c r="DD13" s="7"/>
      <c r="DE13" s="7"/>
    </row>
    <row r="14" spans="1:109" s="4" customFormat="1" ht="13" x14ac:dyDescent="0.2">
      <c r="A14" s="7"/>
      <c r="B14" s="7"/>
      <c r="C14" s="7"/>
      <c r="D14" s="7"/>
      <c r="E14" s="7"/>
      <c r="F14" s="7"/>
      <c r="G14" s="7"/>
      <c r="H14" s="7"/>
      <c r="I14" s="7"/>
      <c r="J14" s="7"/>
      <c r="K14" s="7"/>
      <c r="L14" s="7"/>
      <c r="M14" s="7"/>
      <c r="N14" s="7"/>
      <c r="O14" s="7"/>
      <c r="P14" s="7"/>
      <c r="Q14" s="7"/>
      <c r="R14" s="7"/>
      <c r="S14" s="7"/>
      <c r="T14" s="7"/>
      <c r="U14" s="7"/>
      <c r="V14" s="7"/>
      <c r="W14" s="7"/>
      <c r="X14" s="7"/>
      <c r="Y14" s="7"/>
      <c r="Z14" s="7"/>
      <c r="AA14" s="7"/>
      <c r="AB14" s="7"/>
      <c r="AC14" s="7"/>
      <c r="AD14" s="7"/>
      <c r="AE14" s="7"/>
      <c r="AF14" s="7"/>
      <c r="AG14" s="7"/>
      <c r="AH14" s="7"/>
      <c r="AI14" s="7"/>
      <c r="AJ14" s="7"/>
      <c r="AK14" s="7"/>
      <c r="AL14" s="7"/>
      <c r="AM14" s="7"/>
      <c r="AN14" s="7"/>
      <c r="AO14" s="7"/>
      <c r="AP14" s="7"/>
      <c r="AQ14" s="7"/>
      <c r="AR14" s="7"/>
      <c r="AS14" s="7"/>
      <c r="AT14" s="7"/>
      <c r="AU14" s="7"/>
      <c r="AV14" s="7"/>
      <c r="AW14" s="7"/>
      <c r="AX14" s="7"/>
      <c r="AY14" s="7"/>
      <c r="AZ14" s="7"/>
      <c r="BA14" s="7"/>
      <c r="BB14" s="7"/>
      <c r="BC14" s="7"/>
      <c r="BD14" s="7"/>
      <c r="BE14" s="7"/>
      <c r="BF14" s="7"/>
      <c r="BG14" s="7"/>
      <c r="BH14" s="7"/>
      <c r="BI14" s="7"/>
      <c r="BJ14" s="7"/>
      <c r="BK14" s="7"/>
      <c r="BL14" s="7"/>
      <c r="BM14" s="7"/>
      <c r="BN14" s="7"/>
      <c r="BO14" s="7"/>
      <c r="BP14" s="7"/>
      <c r="BQ14" s="7"/>
      <c r="BR14" s="7"/>
      <c r="BS14" s="7"/>
      <c r="BT14" s="7"/>
      <c r="BU14" s="7"/>
      <c r="BV14" s="7"/>
      <c r="BW14" s="7"/>
      <c r="BX14" s="7"/>
      <c r="BY14" s="7"/>
      <c r="BZ14" s="7"/>
      <c r="CA14" s="7"/>
      <c r="CB14" s="7"/>
      <c r="CC14" s="7"/>
      <c r="CD14" s="7"/>
      <c r="CE14" s="7"/>
      <c r="CF14" s="7"/>
      <c r="CG14" s="7"/>
      <c r="CH14" s="7"/>
      <c r="CI14" s="7"/>
      <c r="CJ14" s="7"/>
      <c r="CK14" s="7"/>
      <c r="CL14" s="7"/>
      <c r="CM14" s="7"/>
      <c r="CN14" s="7"/>
      <c r="CO14" s="7"/>
      <c r="CP14" s="7"/>
      <c r="CQ14" s="7"/>
      <c r="CR14" s="7"/>
      <c r="CS14" s="7"/>
      <c r="CT14" s="7"/>
      <c r="CU14" s="7"/>
      <c r="CV14" s="7"/>
      <c r="CW14" s="7"/>
      <c r="CX14" s="7"/>
      <c r="CY14" s="7"/>
      <c r="CZ14" s="7"/>
      <c r="DA14" s="7"/>
      <c r="DB14" s="7"/>
      <c r="DC14" s="7"/>
      <c r="DD14" s="7"/>
      <c r="DE14" s="7"/>
    </row>
    <row r="15" spans="1:109" s="4" customFormat="1" ht="13" x14ac:dyDescent="0.2">
      <c r="A15" s="1"/>
      <c r="B15" s="7"/>
      <c r="C15" s="7"/>
      <c r="D15" s="7"/>
      <c r="E15" s="7"/>
      <c r="F15" s="7"/>
      <c r="G15" s="7"/>
      <c r="H15" s="7"/>
      <c r="I15" s="7"/>
      <c r="J15" s="7"/>
      <c r="K15" s="7"/>
      <c r="L15" s="7"/>
      <c r="M15" s="7"/>
      <c r="N15" s="7"/>
      <c r="O15" s="7"/>
      <c r="P15" s="7"/>
      <c r="Q15" s="7"/>
      <c r="R15" s="7"/>
      <c r="S15" s="7"/>
      <c r="T15" s="7"/>
      <c r="U15" s="7"/>
      <c r="V15" s="7"/>
      <c r="W15" s="7"/>
      <c r="X15" s="7"/>
      <c r="Y15" s="7"/>
      <c r="Z15" s="7"/>
      <c r="AA15" s="7"/>
      <c r="AB15" s="7"/>
      <c r="AC15" s="7"/>
      <c r="AD15" s="7"/>
      <c r="AE15" s="7"/>
      <c r="AF15" s="7"/>
      <c r="AG15" s="7"/>
      <c r="AH15" s="7"/>
      <c r="AI15" s="7"/>
      <c r="AJ15" s="7"/>
      <c r="AK15" s="7"/>
      <c r="AL15" s="7"/>
      <c r="AM15" s="7"/>
      <c r="AN15" s="7"/>
      <c r="AO15" s="7"/>
      <c r="AP15" s="7"/>
      <c r="AQ15" s="7"/>
      <c r="AR15" s="7"/>
      <c r="AS15" s="7"/>
      <c r="AT15" s="7"/>
      <c r="AU15" s="7"/>
      <c r="AV15" s="7"/>
      <c r="AW15" s="7"/>
      <c r="AX15" s="7"/>
      <c r="AY15" s="7"/>
      <c r="AZ15" s="7"/>
      <c r="BA15" s="7"/>
      <c r="BB15" s="7"/>
      <c r="BC15" s="7"/>
      <c r="BD15" s="7"/>
      <c r="BE15" s="7"/>
      <c r="BF15" s="7"/>
      <c r="BG15" s="7"/>
      <c r="BH15" s="7"/>
      <c r="BI15" s="7"/>
      <c r="BJ15" s="7"/>
      <c r="BK15" s="7"/>
      <c r="BL15" s="7"/>
      <c r="BM15" s="7"/>
      <c r="BN15" s="7"/>
      <c r="BO15" s="7"/>
      <c r="BP15" s="7"/>
      <c r="BQ15" s="7"/>
      <c r="BR15" s="7"/>
      <c r="BS15" s="7"/>
      <c r="BT15" s="7"/>
      <c r="BU15" s="7"/>
      <c r="BV15" s="7"/>
      <c r="BW15" s="7"/>
      <c r="BX15" s="7"/>
      <c r="BY15" s="7"/>
      <c r="BZ15" s="7"/>
      <c r="CA15" s="7"/>
      <c r="CB15" s="7"/>
      <c r="CC15" s="7"/>
      <c r="CD15" s="7"/>
      <c r="CE15" s="7"/>
      <c r="CF15" s="7"/>
      <c r="CG15" s="7"/>
      <c r="CH15" s="7"/>
      <c r="CI15" s="7"/>
      <c r="CJ15" s="7"/>
      <c r="CK15" s="7"/>
      <c r="CL15" s="7"/>
      <c r="CM15" s="7"/>
      <c r="CN15" s="7"/>
      <c r="CO15" s="7"/>
      <c r="CP15" s="7"/>
      <c r="CQ15" s="7"/>
      <c r="CR15" s="7"/>
      <c r="CS15" s="7"/>
      <c r="CT15" s="7"/>
      <c r="CU15" s="7"/>
      <c r="CV15" s="7"/>
      <c r="CW15" s="7"/>
      <c r="CX15" s="7"/>
      <c r="CY15" s="7"/>
      <c r="CZ15" s="7"/>
      <c r="DA15" s="7"/>
      <c r="DB15" s="7"/>
      <c r="DC15" s="7"/>
      <c r="DD15" s="7"/>
      <c r="DE15" s="7"/>
    </row>
    <row r="16" spans="1:109" s="4" customFormat="1" ht="13" x14ac:dyDescent="0.2">
      <c r="A16" s="1"/>
      <c r="B16" s="7"/>
      <c r="C16" s="7"/>
      <c r="D16" s="7"/>
      <c r="E16" s="7"/>
      <c r="F16" s="7"/>
      <c r="G16" s="7"/>
      <c r="H16" s="7"/>
      <c r="I16" s="7"/>
      <c r="J16" s="7"/>
      <c r="K16" s="7"/>
      <c r="L16" s="7"/>
      <c r="M16" s="7"/>
      <c r="N16" s="7"/>
      <c r="O16" s="7"/>
      <c r="P16" s="7"/>
      <c r="Q16" s="7"/>
      <c r="R16" s="7"/>
      <c r="S16" s="7"/>
      <c r="T16" s="7"/>
      <c r="U16" s="7"/>
      <c r="V16" s="7"/>
      <c r="W16" s="7"/>
      <c r="X16" s="7"/>
      <c r="Y16" s="7"/>
      <c r="Z16" s="7"/>
      <c r="AA16" s="7"/>
      <c r="AB16" s="7"/>
      <c r="AC16" s="7"/>
      <c r="AD16" s="7"/>
      <c r="AE16" s="7"/>
      <c r="AF16" s="7"/>
      <c r="AG16" s="7"/>
      <c r="AH16" s="7"/>
      <c r="AI16" s="7"/>
      <c r="AJ16" s="7"/>
      <c r="AK16" s="7"/>
      <c r="AL16" s="7"/>
      <c r="AM16" s="7"/>
      <c r="AN16" s="7"/>
      <c r="AO16" s="7"/>
      <c r="AP16" s="7"/>
      <c r="AQ16" s="7"/>
      <c r="AR16" s="7"/>
      <c r="AS16" s="7"/>
      <c r="AT16" s="7"/>
      <c r="AU16" s="7"/>
      <c r="AV16" s="7"/>
      <c r="AW16" s="7"/>
      <c r="AX16" s="7"/>
      <c r="AY16" s="7"/>
      <c r="AZ16" s="7"/>
      <c r="BA16" s="7"/>
      <c r="BB16" s="7"/>
      <c r="BC16" s="7"/>
      <c r="BD16" s="7"/>
      <c r="BE16" s="7"/>
      <c r="BF16" s="7"/>
      <c r="BG16" s="7"/>
      <c r="BH16" s="7"/>
      <c r="BI16" s="7"/>
      <c r="BJ16" s="7"/>
      <c r="BK16" s="7"/>
      <c r="BL16" s="7"/>
      <c r="BM16" s="7"/>
      <c r="BN16" s="7"/>
      <c r="BO16" s="7"/>
      <c r="BP16" s="7"/>
      <c r="BQ16" s="7"/>
      <c r="BR16" s="7"/>
      <c r="BS16" s="7"/>
      <c r="BT16" s="7"/>
      <c r="BU16" s="7"/>
      <c r="BV16" s="7"/>
      <c r="BW16" s="7"/>
      <c r="BX16" s="7"/>
      <c r="BY16" s="7"/>
      <c r="BZ16" s="7"/>
      <c r="CA16" s="7"/>
      <c r="CB16" s="7"/>
      <c r="CC16" s="7"/>
      <c r="CD16" s="7"/>
      <c r="CE16" s="7"/>
      <c r="CF16" s="7"/>
      <c r="CG16" s="7"/>
      <c r="CH16" s="7"/>
      <c r="CI16" s="7"/>
      <c r="CJ16" s="7"/>
      <c r="CK16" s="7"/>
      <c r="CL16" s="7"/>
      <c r="CM16" s="7"/>
      <c r="CN16" s="7"/>
      <c r="CO16" s="7"/>
      <c r="CP16" s="7"/>
      <c r="CQ16" s="7"/>
      <c r="CR16" s="7"/>
      <c r="CS16" s="7"/>
      <c r="CT16" s="7"/>
      <c r="CU16" s="7"/>
      <c r="CV16" s="7"/>
      <c r="CW16" s="7"/>
      <c r="CX16" s="7"/>
      <c r="CY16" s="7"/>
      <c r="CZ16" s="7"/>
      <c r="DA16" s="7"/>
      <c r="DB16" s="7"/>
      <c r="DC16" s="7"/>
      <c r="DD16" s="7"/>
      <c r="DE16" s="7"/>
    </row>
    <row r="17" spans="1:109" s="4" customFormat="1" ht="13" x14ac:dyDescent="0.2">
      <c r="A17" s="1"/>
      <c r="B17" s="7"/>
      <c r="C17" s="7"/>
      <c r="D17" s="7"/>
      <c r="E17" s="7"/>
      <c r="F17" s="7"/>
      <c r="G17" s="7"/>
      <c r="H17" s="7"/>
      <c r="I17" s="7"/>
      <c r="J17" s="7"/>
      <c r="K17" s="7"/>
      <c r="L17" s="7"/>
      <c r="M17" s="7"/>
      <c r="N17" s="7"/>
      <c r="O17" s="7"/>
      <c r="P17" s="7"/>
      <c r="Q17" s="7"/>
      <c r="R17" s="7"/>
      <c r="S17" s="7"/>
      <c r="T17" s="7"/>
      <c r="U17" s="7"/>
      <c r="V17" s="7"/>
      <c r="W17" s="7"/>
      <c r="X17" s="7"/>
      <c r="Y17" s="7"/>
      <c r="Z17" s="7"/>
      <c r="AA17" s="7"/>
      <c r="AB17" s="7"/>
      <c r="AC17" s="7"/>
      <c r="AD17" s="7"/>
      <c r="AE17" s="7"/>
      <c r="AF17" s="7"/>
      <c r="AG17" s="7"/>
      <c r="AH17" s="7"/>
      <c r="AI17" s="7"/>
      <c r="AJ17" s="7"/>
      <c r="AK17" s="7"/>
      <c r="AL17" s="7"/>
      <c r="AM17" s="7"/>
      <c r="AN17" s="7"/>
      <c r="AO17" s="7"/>
      <c r="AP17" s="7"/>
      <c r="AQ17" s="7"/>
      <c r="AR17" s="7"/>
      <c r="AS17" s="7"/>
      <c r="AT17" s="7"/>
      <c r="AU17" s="7"/>
      <c r="AV17" s="7"/>
      <c r="AW17" s="7"/>
      <c r="AX17" s="7"/>
      <c r="AY17" s="7"/>
      <c r="AZ17" s="7"/>
      <c r="BA17" s="7"/>
      <c r="BB17" s="7"/>
      <c r="BC17" s="7"/>
      <c r="BD17" s="7"/>
      <c r="BE17" s="7"/>
      <c r="BF17" s="7"/>
      <c r="BG17" s="7"/>
      <c r="BH17" s="7"/>
      <c r="BI17" s="7"/>
      <c r="BJ17" s="7"/>
      <c r="BK17" s="7"/>
      <c r="BL17" s="7"/>
      <c r="BM17" s="7"/>
      <c r="BN17" s="7"/>
      <c r="BO17" s="7"/>
      <c r="BP17" s="7"/>
      <c r="BQ17" s="7"/>
      <c r="BR17" s="7"/>
      <c r="BS17" s="7"/>
      <c r="BT17" s="7"/>
      <c r="BU17" s="7"/>
      <c r="BV17" s="7"/>
      <c r="BW17" s="7"/>
      <c r="BX17" s="7"/>
      <c r="BY17" s="7"/>
      <c r="BZ17" s="7"/>
      <c r="CA17" s="7"/>
      <c r="CB17" s="7"/>
      <c r="CC17" s="7"/>
      <c r="CD17" s="7"/>
      <c r="CE17" s="7"/>
      <c r="CF17" s="7"/>
      <c r="CG17" s="7"/>
      <c r="CH17" s="7"/>
      <c r="CI17" s="7"/>
      <c r="CJ17" s="7"/>
      <c r="CK17" s="7"/>
      <c r="CL17" s="7"/>
      <c r="CM17" s="7"/>
      <c r="CN17" s="7"/>
      <c r="CO17" s="7"/>
      <c r="CP17" s="7"/>
      <c r="CQ17" s="7"/>
      <c r="CR17" s="7"/>
      <c r="CS17" s="7"/>
      <c r="CT17" s="7"/>
      <c r="CU17" s="7"/>
      <c r="CV17" s="7"/>
      <c r="CW17" s="7"/>
      <c r="CX17" s="7"/>
      <c r="CY17" s="7"/>
      <c r="CZ17" s="7"/>
      <c r="DA17" s="7"/>
      <c r="DB17" s="7"/>
      <c r="DC17" s="7"/>
      <c r="DD17" s="7"/>
      <c r="DE17" s="7"/>
    </row>
    <row r="18" spans="1:109" s="4" customFormat="1" ht="13" x14ac:dyDescent="0.2">
      <c r="A18" s="1"/>
      <c r="B18" s="7"/>
      <c r="C18" s="7"/>
      <c r="D18" s="7"/>
      <c r="E18" s="7"/>
      <c r="F18" s="7"/>
      <c r="G18" s="7"/>
      <c r="H18" s="7"/>
      <c r="I18" s="7"/>
      <c r="J18" s="7"/>
      <c r="K18" s="7"/>
      <c r="L18" s="7"/>
      <c r="M18" s="7"/>
      <c r="N18" s="7"/>
      <c r="O18" s="7"/>
      <c r="P18" s="7"/>
      <c r="Q18" s="7"/>
      <c r="R18" s="7"/>
      <c r="S18" s="7"/>
      <c r="T18" s="7"/>
      <c r="U18" s="7"/>
      <c r="V18" s="7"/>
      <c r="W18" s="7"/>
      <c r="X18" s="7"/>
      <c r="Y18" s="7"/>
      <c r="Z18" s="7"/>
      <c r="AA18" s="7"/>
      <c r="AB18" s="7"/>
      <c r="AC18" s="7"/>
      <c r="AD18" s="7"/>
      <c r="AE18" s="7"/>
      <c r="AF18" s="7"/>
      <c r="AG18" s="7"/>
      <c r="AH18" s="7"/>
      <c r="AI18" s="7"/>
      <c r="AJ18" s="7"/>
      <c r="AK18" s="7"/>
      <c r="AL18" s="7"/>
      <c r="AM18" s="7"/>
      <c r="AN18" s="7"/>
      <c r="AO18" s="7"/>
      <c r="AP18" s="7"/>
      <c r="AQ18" s="7"/>
      <c r="AR18" s="7"/>
      <c r="AS18" s="7"/>
      <c r="AT18" s="7"/>
      <c r="AU18" s="7"/>
      <c r="AV18" s="7"/>
      <c r="AW18" s="7"/>
      <c r="AX18" s="7"/>
      <c r="AY18" s="7"/>
      <c r="AZ18" s="7"/>
      <c r="BA18" s="7"/>
      <c r="BB18" s="7"/>
      <c r="BC18" s="7"/>
      <c r="BD18" s="7"/>
      <c r="BE18" s="7"/>
      <c r="BF18" s="7"/>
      <c r="BG18" s="7"/>
      <c r="BH18" s="7"/>
      <c r="BI18" s="7"/>
      <c r="BJ18" s="7"/>
      <c r="BK18" s="7"/>
      <c r="BL18" s="7"/>
      <c r="BM18" s="7"/>
      <c r="BN18" s="7"/>
      <c r="BO18" s="7"/>
      <c r="BP18" s="7"/>
      <c r="BQ18" s="7"/>
      <c r="BR18" s="7"/>
      <c r="BS18" s="7"/>
      <c r="BT18" s="7"/>
      <c r="BU18" s="7"/>
      <c r="BV18" s="7"/>
      <c r="BW18" s="7"/>
      <c r="BX18" s="7"/>
      <c r="BY18" s="7"/>
      <c r="BZ18" s="7"/>
      <c r="CA18" s="7"/>
      <c r="CB18" s="7"/>
      <c r="CC18" s="7"/>
      <c r="CD18" s="7"/>
      <c r="CE18" s="7"/>
      <c r="CF18" s="7"/>
      <c r="CG18" s="7"/>
      <c r="CH18" s="7"/>
      <c r="CI18" s="7"/>
      <c r="CJ18" s="7"/>
      <c r="CK18" s="7"/>
      <c r="CL18" s="7"/>
      <c r="CM18" s="7"/>
      <c r="CN18" s="7"/>
      <c r="CO18" s="7"/>
      <c r="CP18" s="7"/>
      <c r="CQ18" s="7"/>
      <c r="CR18" s="7"/>
      <c r="CS18" s="7"/>
      <c r="CT18" s="7"/>
      <c r="CU18" s="7"/>
      <c r="CV18" s="7"/>
      <c r="CW18" s="7"/>
      <c r="CX18" s="7"/>
      <c r="CY18" s="7"/>
      <c r="CZ18" s="7"/>
      <c r="DA18" s="7"/>
      <c r="DB18" s="7"/>
      <c r="DC18" s="7"/>
      <c r="DD18" s="7"/>
      <c r="DE18" s="7"/>
    </row>
    <row r="19" spans="1:109" ht="13" x14ac:dyDescent="0.2">
      <c r="DD19" s="1"/>
      <c r="DE19" s="1"/>
    </row>
    <row r="20" spans="1:109" ht="13" x14ac:dyDescent="0.2">
      <c r="DD20" s="1"/>
      <c r="DE20" s="1"/>
    </row>
    <row r="21" spans="1:109" ht="17.25" customHeight="1" x14ac:dyDescent="0.2">
      <c r="B21" s="9"/>
      <c r="C21" s="16"/>
      <c r="D21" s="16"/>
      <c r="E21" s="16"/>
      <c r="F21" s="16"/>
      <c r="G21" s="16"/>
      <c r="H21" s="16"/>
      <c r="I21" s="16"/>
      <c r="J21" s="16"/>
      <c r="K21" s="16"/>
      <c r="L21" s="16"/>
      <c r="M21" s="16"/>
      <c r="N21" s="31"/>
      <c r="O21" s="16"/>
      <c r="P21" s="16"/>
      <c r="Q21" s="16"/>
      <c r="R21" s="16"/>
      <c r="S21" s="16"/>
      <c r="T21" s="16"/>
      <c r="U21" s="16"/>
      <c r="V21" s="16"/>
      <c r="W21" s="16"/>
      <c r="X21" s="16"/>
      <c r="Y21" s="16"/>
      <c r="Z21" s="16"/>
      <c r="AA21" s="16"/>
      <c r="AB21" s="16"/>
      <c r="AC21" s="16"/>
      <c r="AD21" s="16"/>
      <c r="AE21" s="16"/>
      <c r="AF21" s="16"/>
      <c r="AG21" s="16"/>
      <c r="AH21" s="16"/>
      <c r="AI21" s="16"/>
      <c r="AJ21" s="16"/>
      <c r="AK21" s="16"/>
      <c r="AL21" s="16"/>
      <c r="AM21" s="16"/>
      <c r="AN21" s="16"/>
      <c r="AO21" s="16"/>
      <c r="AP21" s="16"/>
      <c r="AQ21" s="16"/>
      <c r="AR21" s="16"/>
      <c r="AS21" s="16"/>
      <c r="AT21" s="31"/>
      <c r="AU21" s="16"/>
      <c r="AV21" s="16"/>
      <c r="AW21" s="16"/>
      <c r="AX21" s="16"/>
      <c r="AY21" s="16"/>
      <c r="AZ21" s="16"/>
      <c r="BA21" s="16"/>
      <c r="BB21" s="16"/>
      <c r="BC21" s="16"/>
      <c r="BD21" s="16"/>
      <c r="BE21" s="16"/>
      <c r="BF21" s="31"/>
      <c r="BG21" s="16"/>
      <c r="BH21" s="16"/>
      <c r="BI21" s="16"/>
      <c r="BJ21" s="16"/>
      <c r="BK21" s="16"/>
      <c r="BL21" s="16"/>
      <c r="BM21" s="16"/>
      <c r="BN21" s="16"/>
      <c r="BO21" s="16"/>
      <c r="BP21" s="16"/>
      <c r="BQ21" s="16"/>
      <c r="BR21" s="31"/>
      <c r="BS21" s="16"/>
      <c r="BT21" s="16"/>
      <c r="BU21" s="16"/>
      <c r="BV21" s="16"/>
      <c r="BW21" s="16"/>
      <c r="BX21" s="16"/>
      <c r="BY21" s="16"/>
      <c r="BZ21" s="16"/>
      <c r="CA21" s="16"/>
      <c r="CB21" s="16"/>
      <c r="CC21" s="16"/>
      <c r="CD21" s="31"/>
      <c r="CE21" s="16"/>
      <c r="CF21" s="16"/>
      <c r="CG21" s="16"/>
      <c r="CH21" s="16"/>
      <c r="CI21" s="16"/>
      <c r="CJ21" s="16"/>
      <c r="CK21" s="16"/>
      <c r="CL21" s="16"/>
      <c r="CM21" s="16"/>
      <c r="CN21" s="16"/>
      <c r="CO21" s="16"/>
      <c r="CP21" s="31"/>
      <c r="CQ21" s="16"/>
      <c r="CR21" s="16"/>
      <c r="CS21" s="16"/>
      <c r="CT21" s="16"/>
      <c r="CU21" s="16"/>
      <c r="CV21" s="16"/>
      <c r="CW21" s="16"/>
      <c r="CX21" s="16"/>
      <c r="CY21" s="16"/>
      <c r="CZ21" s="16"/>
      <c r="DA21" s="16"/>
      <c r="DB21" s="31"/>
      <c r="DC21" s="16"/>
      <c r="DD21" s="33"/>
      <c r="DE21" s="1"/>
    </row>
    <row r="22" spans="1:109" ht="17.25" customHeight="1" x14ac:dyDescent="0.2">
      <c r="B22" s="3"/>
    </row>
    <row r="23" spans="1:109" ht="13" x14ac:dyDescent="0.2">
      <c r="B23" s="3"/>
    </row>
    <row r="24" spans="1:109" ht="13" x14ac:dyDescent="0.2">
      <c r="B24" s="3"/>
    </row>
    <row r="25" spans="1:109" ht="13" x14ac:dyDescent="0.2">
      <c r="B25" s="3"/>
    </row>
    <row r="26" spans="1:109" ht="13" x14ac:dyDescent="0.2">
      <c r="B26" s="3"/>
    </row>
    <row r="27" spans="1:109" ht="13" x14ac:dyDescent="0.2">
      <c r="B27" s="3"/>
    </row>
    <row r="28" spans="1:109" ht="13" x14ac:dyDescent="0.2">
      <c r="B28" s="3"/>
    </row>
    <row r="29" spans="1:109" ht="13" x14ac:dyDescent="0.2">
      <c r="B29" s="3"/>
    </row>
    <row r="30" spans="1:109" ht="13" x14ac:dyDescent="0.2">
      <c r="B30" s="3"/>
    </row>
    <row r="31" spans="1:109" ht="13" x14ac:dyDescent="0.2">
      <c r="B31" s="3"/>
    </row>
    <row r="32" spans="1:109" ht="13" x14ac:dyDescent="0.2">
      <c r="B32" s="3"/>
    </row>
    <row r="33" spans="2:109" ht="13" x14ac:dyDescent="0.2">
      <c r="B33" s="3"/>
    </row>
    <row r="34" spans="2:109" ht="13" x14ac:dyDescent="0.2">
      <c r="B34" s="3"/>
    </row>
    <row r="35" spans="2:109" ht="13" x14ac:dyDescent="0.2">
      <c r="B35" s="3"/>
    </row>
    <row r="36" spans="2:109" ht="13" x14ac:dyDescent="0.2">
      <c r="B36" s="3"/>
    </row>
    <row r="37" spans="2:109" ht="13" x14ac:dyDescent="0.2">
      <c r="B37" s="3"/>
    </row>
    <row r="38" spans="2:109" ht="13" x14ac:dyDescent="0.2">
      <c r="B38" s="3"/>
    </row>
    <row r="39" spans="2:109" ht="13" x14ac:dyDescent="0.2">
      <c r="B39" s="10"/>
      <c r="C39" s="17"/>
      <c r="D39" s="17"/>
      <c r="E39" s="17"/>
      <c r="F39" s="17"/>
      <c r="G39" s="17"/>
      <c r="H39" s="17"/>
      <c r="I39" s="17"/>
      <c r="J39" s="17"/>
      <c r="K39" s="17"/>
      <c r="L39" s="17"/>
      <c r="M39" s="17"/>
      <c r="N39" s="17"/>
      <c r="O39" s="17"/>
      <c r="P39" s="17"/>
      <c r="Q39" s="17"/>
      <c r="R39" s="17"/>
      <c r="S39" s="17"/>
      <c r="T39" s="17"/>
      <c r="U39" s="17"/>
      <c r="V39" s="17"/>
      <c r="W39" s="17"/>
      <c r="X39" s="17"/>
      <c r="Y39" s="17"/>
      <c r="Z39" s="17"/>
      <c r="AA39" s="17"/>
      <c r="AB39" s="17"/>
      <c r="AC39" s="17"/>
      <c r="AD39" s="17"/>
      <c r="AE39" s="17"/>
      <c r="AF39" s="17"/>
      <c r="AG39" s="17"/>
      <c r="AH39" s="17"/>
      <c r="AI39" s="17"/>
      <c r="AJ39" s="17"/>
      <c r="AK39" s="17"/>
      <c r="AL39" s="17"/>
      <c r="AM39" s="17"/>
      <c r="AN39" s="17"/>
      <c r="AO39" s="17"/>
      <c r="AP39" s="17"/>
      <c r="AQ39" s="17"/>
      <c r="AR39" s="17"/>
      <c r="AS39" s="17"/>
      <c r="AT39" s="17"/>
      <c r="AU39" s="17"/>
      <c r="AV39" s="17"/>
      <c r="AW39" s="17"/>
      <c r="AX39" s="17"/>
      <c r="AY39" s="17"/>
      <c r="AZ39" s="17"/>
      <c r="BA39" s="17"/>
      <c r="BB39" s="17"/>
      <c r="BC39" s="17"/>
      <c r="BD39" s="17"/>
      <c r="BE39" s="17"/>
      <c r="BF39" s="17"/>
      <c r="BG39" s="17"/>
      <c r="BH39" s="17"/>
      <c r="BI39" s="17"/>
      <c r="BJ39" s="17"/>
      <c r="BK39" s="17"/>
      <c r="BL39" s="17"/>
      <c r="BM39" s="17"/>
      <c r="BN39" s="17"/>
      <c r="BO39" s="17"/>
      <c r="BP39" s="17"/>
      <c r="BQ39" s="17"/>
      <c r="BR39" s="17"/>
      <c r="BS39" s="17"/>
      <c r="BT39" s="17"/>
      <c r="BU39" s="17"/>
      <c r="BV39" s="17"/>
      <c r="BW39" s="17"/>
      <c r="BX39" s="17"/>
      <c r="BY39" s="17"/>
      <c r="BZ39" s="17"/>
      <c r="CA39" s="17"/>
      <c r="CB39" s="17"/>
      <c r="CC39" s="17"/>
      <c r="CD39" s="17"/>
      <c r="CE39" s="17"/>
      <c r="CF39" s="17"/>
      <c r="CG39" s="17"/>
      <c r="CH39" s="17"/>
      <c r="CI39" s="17"/>
      <c r="CJ39" s="17"/>
      <c r="CK39" s="17"/>
      <c r="CL39" s="17"/>
      <c r="CM39" s="17"/>
      <c r="CN39" s="17"/>
      <c r="CO39" s="17"/>
      <c r="CP39" s="17"/>
      <c r="CQ39" s="17"/>
      <c r="CR39" s="17"/>
      <c r="CS39" s="17"/>
      <c r="CT39" s="17"/>
      <c r="CU39" s="17"/>
      <c r="CV39" s="17"/>
      <c r="CW39" s="17"/>
      <c r="CX39" s="17"/>
      <c r="CY39" s="17"/>
      <c r="CZ39" s="17"/>
      <c r="DA39" s="17"/>
      <c r="DB39" s="17"/>
      <c r="DC39" s="17"/>
      <c r="DD39" s="34"/>
    </row>
    <row r="40" spans="2:109" ht="13" x14ac:dyDescent="0.2">
      <c r="B40" s="11"/>
      <c r="DD40" s="11"/>
      <c r="DE40" s="1"/>
    </row>
    <row r="41" spans="2:109" ht="16.5" x14ac:dyDescent="0.2">
      <c r="B41" s="12" t="s">
        <v>544</v>
      </c>
      <c r="C41" s="16"/>
      <c r="D41" s="16"/>
      <c r="E41" s="16"/>
      <c r="F41" s="16"/>
      <c r="G41" s="16"/>
      <c r="H41" s="16"/>
      <c r="I41" s="16"/>
      <c r="J41" s="16"/>
      <c r="K41" s="16"/>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c r="BT41" s="16"/>
      <c r="BU41" s="16"/>
      <c r="BV41" s="16"/>
      <c r="BW41" s="16"/>
      <c r="BX41" s="16"/>
      <c r="BY41" s="16"/>
      <c r="BZ41" s="16"/>
      <c r="CA41" s="16"/>
      <c r="CB41" s="16"/>
      <c r="CC41" s="16"/>
      <c r="CD41" s="16"/>
      <c r="CE41" s="16"/>
      <c r="CF41" s="16"/>
      <c r="CG41" s="16"/>
      <c r="CH41" s="16"/>
      <c r="CI41" s="16"/>
      <c r="CJ41" s="16"/>
      <c r="CK41" s="16"/>
      <c r="CL41" s="16"/>
      <c r="CM41" s="16"/>
      <c r="CN41" s="16"/>
      <c r="CO41" s="16"/>
      <c r="CP41" s="16"/>
      <c r="CQ41" s="16"/>
      <c r="CR41" s="16"/>
      <c r="CS41" s="16"/>
      <c r="CT41" s="16"/>
      <c r="CU41" s="16"/>
      <c r="CV41" s="16"/>
      <c r="CW41" s="16"/>
      <c r="CX41" s="16"/>
      <c r="CY41" s="16"/>
      <c r="CZ41" s="16"/>
      <c r="DA41" s="16"/>
      <c r="DB41" s="16"/>
      <c r="DC41" s="16"/>
      <c r="DD41" s="33"/>
    </row>
    <row r="42" spans="2:109" ht="13" x14ac:dyDescent="0.2">
      <c r="B42" s="3"/>
      <c r="G42" s="19"/>
      <c r="I42" s="5"/>
      <c r="J42" s="5"/>
      <c r="K42" s="5"/>
      <c r="AM42" s="19"/>
      <c r="AN42" s="19" t="s">
        <v>462</v>
      </c>
      <c r="AP42" s="5"/>
      <c r="AQ42" s="5"/>
      <c r="AR42" s="5"/>
      <c r="AY42" s="19"/>
      <c r="BA42" s="5"/>
      <c r="BB42" s="5"/>
      <c r="BC42" s="5"/>
      <c r="BK42" s="19"/>
      <c r="BM42" s="5"/>
      <c r="BN42" s="5"/>
      <c r="BO42" s="5"/>
      <c r="BW42" s="19"/>
      <c r="BY42" s="5"/>
      <c r="BZ42" s="5"/>
      <c r="CA42" s="5"/>
      <c r="CI42" s="19"/>
      <c r="CK42" s="5"/>
      <c r="CL42" s="5"/>
      <c r="CM42" s="5"/>
      <c r="CU42" s="19"/>
      <c r="CW42" s="5"/>
      <c r="CX42" s="5"/>
      <c r="CY42" s="5"/>
    </row>
    <row r="43" spans="2:109" ht="13.5" customHeight="1" x14ac:dyDescent="0.2">
      <c r="B43" s="3"/>
      <c r="AN43" s="343" t="s">
        <v>279</v>
      </c>
      <c r="AO43" s="344"/>
      <c r="AP43" s="344"/>
      <c r="AQ43" s="344"/>
      <c r="AR43" s="344"/>
      <c r="AS43" s="344"/>
      <c r="AT43" s="344"/>
      <c r="AU43" s="344"/>
      <c r="AV43" s="344"/>
      <c r="AW43" s="344"/>
      <c r="AX43" s="344"/>
      <c r="AY43" s="344"/>
      <c r="AZ43" s="344"/>
      <c r="BA43" s="344"/>
      <c r="BB43" s="344"/>
      <c r="BC43" s="344"/>
      <c r="BD43" s="344"/>
      <c r="BE43" s="344"/>
      <c r="BF43" s="344"/>
      <c r="BG43" s="344"/>
      <c r="BH43" s="344"/>
      <c r="BI43" s="344"/>
      <c r="BJ43" s="344"/>
      <c r="BK43" s="344"/>
      <c r="BL43" s="344"/>
      <c r="BM43" s="344"/>
      <c r="BN43" s="344"/>
      <c r="BO43" s="344"/>
      <c r="BP43" s="344"/>
      <c r="BQ43" s="344"/>
      <c r="BR43" s="344"/>
      <c r="BS43" s="344"/>
      <c r="BT43" s="344"/>
      <c r="BU43" s="344"/>
      <c r="BV43" s="344"/>
      <c r="BW43" s="344"/>
      <c r="BX43" s="344"/>
      <c r="BY43" s="344"/>
      <c r="BZ43" s="344"/>
      <c r="CA43" s="344"/>
      <c r="CB43" s="344"/>
      <c r="CC43" s="344"/>
      <c r="CD43" s="344"/>
      <c r="CE43" s="344"/>
      <c r="CF43" s="344"/>
      <c r="CG43" s="344"/>
      <c r="CH43" s="344"/>
      <c r="CI43" s="344"/>
      <c r="CJ43" s="344"/>
      <c r="CK43" s="344"/>
      <c r="CL43" s="344"/>
      <c r="CM43" s="344"/>
      <c r="CN43" s="344"/>
      <c r="CO43" s="344"/>
      <c r="CP43" s="344"/>
      <c r="CQ43" s="344"/>
      <c r="CR43" s="344"/>
      <c r="CS43" s="344"/>
      <c r="CT43" s="344"/>
      <c r="CU43" s="344"/>
      <c r="CV43" s="344"/>
      <c r="CW43" s="344"/>
      <c r="CX43" s="344"/>
      <c r="CY43" s="344"/>
      <c r="CZ43" s="344"/>
      <c r="DA43" s="344"/>
      <c r="DB43" s="344"/>
      <c r="DC43" s="345"/>
    </row>
    <row r="44" spans="2:109" ht="13" x14ac:dyDescent="0.2">
      <c r="B44" s="3"/>
      <c r="AN44" s="346"/>
      <c r="AO44" s="347"/>
      <c r="AP44" s="347"/>
      <c r="AQ44" s="347"/>
      <c r="AR44" s="347"/>
      <c r="AS44" s="347"/>
      <c r="AT44" s="347"/>
      <c r="AU44" s="347"/>
      <c r="AV44" s="347"/>
      <c r="AW44" s="347"/>
      <c r="AX44" s="347"/>
      <c r="AY44" s="347"/>
      <c r="AZ44" s="347"/>
      <c r="BA44" s="347"/>
      <c r="BB44" s="347"/>
      <c r="BC44" s="347"/>
      <c r="BD44" s="347"/>
      <c r="BE44" s="347"/>
      <c r="BF44" s="347"/>
      <c r="BG44" s="347"/>
      <c r="BH44" s="347"/>
      <c r="BI44" s="347"/>
      <c r="BJ44" s="347"/>
      <c r="BK44" s="347"/>
      <c r="BL44" s="347"/>
      <c r="BM44" s="347"/>
      <c r="BN44" s="347"/>
      <c r="BO44" s="347"/>
      <c r="BP44" s="347"/>
      <c r="BQ44" s="347"/>
      <c r="BR44" s="347"/>
      <c r="BS44" s="347"/>
      <c r="BT44" s="347"/>
      <c r="BU44" s="347"/>
      <c r="BV44" s="347"/>
      <c r="BW44" s="347"/>
      <c r="BX44" s="347"/>
      <c r="BY44" s="347"/>
      <c r="BZ44" s="347"/>
      <c r="CA44" s="347"/>
      <c r="CB44" s="347"/>
      <c r="CC44" s="347"/>
      <c r="CD44" s="347"/>
      <c r="CE44" s="347"/>
      <c r="CF44" s="347"/>
      <c r="CG44" s="347"/>
      <c r="CH44" s="347"/>
      <c r="CI44" s="347"/>
      <c r="CJ44" s="347"/>
      <c r="CK44" s="347"/>
      <c r="CL44" s="347"/>
      <c r="CM44" s="347"/>
      <c r="CN44" s="347"/>
      <c r="CO44" s="347"/>
      <c r="CP44" s="347"/>
      <c r="CQ44" s="347"/>
      <c r="CR44" s="347"/>
      <c r="CS44" s="347"/>
      <c r="CT44" s="347"/>
      <c r="CU44" s="347"/>
      <c r="CV44" s="347"/>
      <c r="CW44" s="347"/>
      <c r="CX44" s="347"/>
      <c r="CY44" s="347"/>
      <c r="CZ44" s="347"/>
      <c r="DA44" s="347"/>
      <c r="DB44" s="347"/>
      <c r="DC44" s="348"/>
    </row>
    <row r="45" spans="2:109" ht="13" x14ac:dyDescent="0.2">
      <c r="B45" s="3"/>
      <c r="AN45" s="346"/>
      <c r="AO45" s="347"/>
      <c r="AP45" s="347"/>
      <c r="AQ45" s="347"/>
      <c r="AR45" s="347"/>
      <c r="AS45" s="347"/>
      <c r="AT45" s="347"/>
      <c r="AU45" s="347"/>
      <c r="AV45" s="347"/>
      <c r="AW45" s="347"/>
      <c r="AX45" s="347"/>
      <c r="AY45" s="347"/>
      <c r="AZ45" s="347"/>
      <c r="BA45" s="347"/>
      <c r="BB45" s="347"/>
      <c r="BC45" s="347"/>
      <c r="BD45" s="347"/>
      <c r="BE45" s="347"/>
      <c r="BF45" s="347"/>
      <c r="BG45" s="347"/>
      <c r="BH45" s="347"/>
      <c r="BI45" s="347"/>
      <c r="BJ45" s="347"/>
      <c r="BK45" s="347"/>
      <c r="BL45" s="347"/>
      <c r="BM45" s="347"/>
      <c r="BN45" s="347"/>
      <c r="BO45" s="347"/>
      <c r="BP45" s="347"/>
      <c r="BQ45" s="347"/>
      <c r="BR45" s="347"/>
      <c r="BS45" s="347"/>
      <c r="BT45" s="347"/>
      <c r="BU45" s="347"/>
      <c r="BV45" s="347"/>
      <c r="BW45" s="347"/>
      <c r="BX45" s="347"/>
      <c r="BY45" s="347"/>
      <c r="BZ45" s="347"/>
      <c r="CA45" s="347"/>
      <c r="CB45" s="347"/>
      <c r="CC45" s="347"/>
      <c r="CD45" s="347"/>
      <c r="CE45" s="347"/>
      <c r="CF45" s="347"/>
      <c r="CG45" s="347"/>
      <c r="CH45" s="347"/>
      <c r="CI45" s="347"/>
      <c r="CJ45" s="347"/>
      <c r="CK45" s="347"/>
      <c r="CL45" s="347"/>
      <c r="CM45" s="347"/>
      <c r="CN45" s="347"/>
      <c r="CO45" s="347"/>
      <c r="CP45" s="347"/>
      <c r="CQ45" s="347"/>
      <c r="CR45" s="347"/>
      <c r="CS45" s="347"/>
      <c r="CT45" s="347"/>
      <c r="CU45" s="347"/>
      <c r="CV45" s="347"/>
      <c r="CW45" s="347"/>
      <c r="CX45" s="347"/>
      <c r="CY45" s="347"/>
      <c r="CZ45" s="347"/>
      <c r="DA45" s="347"/>
      <c r="DB45" s="347"/>
      <c r="DC45" s="348"/>
    </row>
    <row r="46" spans="2:109" ht="13" x14ac:dyDescent="0.2">
      <c r="B46" s="3"/>
      <c r="AN46" s="346"/>
      <c r="AO46" s="347"/>
      <c r="AP46" s="347"/>
      <c r="AQ46" s="347"/>
      <c r="AR46" s="347"/>
      <c r="AS46" s="347"/>
      <c r="AT46" s="347"/>
      <c r="AU46" s="347"/>
      <c r="AV46" s="347"/>
      <c r="AW46" s="347"/>
      <c r="AX46" s="347"/>
      <c r="AY46" s="347"/>
      <c r="AZ46" s="347"/>
      <c r="BA46" s="347"/>
      <c r="BB46" s="347"/>
      <c r="BC46" s="347"/>
      <c r="BD46" s="347"/>
      <c r="BE46" s="347"/>
      <c r="BF46" s="347"/>
      <c r="BG46" s="347"/>
      <c r="BH46" s="347"/>
      <c r="BI46" s="347"/>
      <c r="BJ46" s="347"/>
      <c r="BK46" s="347"/>
      <c r="BL46" s="347"/>
      <c r="BM46" s="347"/>
      <c r="BN46" s="347"/>
      <c r="BO46" s="347"/>
      <c r="BP46" s="347"/>
      <c r="BQ46" s="347"/>
      <c r="BR46" s="347"/>
      <c r="BS46" s="347"/>
      <c r="BT46" s="347"/>
      <c r="BU46" s="347"/>
      <c r="BV46" s="347"/>
      <c r="BW46" s="347"/>
      <c r="BX46" s="347"/>
      <c r="BY46" s="347"/>
      <c r="BZ46" s="347"/>
      <c r="CA46" s="347"/>
      <c r="CB46" s="347"/>
      <c r="CC46" s="347"/>
      <c r="CD46" s="347"/>
      <c r="CE46" s="347"/>
      <c r="CF46" s="347"/>
      <c r="CG46" s="347"/>
      <c r="CH46" s="347"/>
      <c r="CI46" s="347"/>
      <c r="CJ46" s="347"/>
      <c r="CK46" s="347"/>
      <c r="CL46" s="347"/>
      <c r="CM46" s="347"/>
      <c r="CN46" s="347"/>
      <c r="CO46" s="347"/>
      <c r="CP46" s="347"/>
      <c r="CQ46" s="347"/>
      <c r="CR46" s="347"/>
      <c r="CS46" s="347"/>
      <c r="CT46" s="347"/>
      <c r="CU46" s="347"/>
      <c r="CV46" s="347"/>
      <c r="CW46" s="347"/>
      <c r="CX46" s="347"/>
      <c r="CY46" s="347"/>
      <c r="CZ46" s="347"/>
      <c r="DA46" s="347"/>
      <c r="DB46" s="347"/>
      <c r="DC46" s="348"/>
    </row>
    <row r="47" spans="2:109" ht="13" x14ac:dyDescent="0.2">
      <c r="B47" s="3"/>
      <c r="AN47" s="349"/>
      <c r="AO47" s="350"/>
      <c r="AP47" s="350"/>
      <c r="AQ47" s="350"/>
      <c r="AR47" s="350"/>
      <c r="AS47" s="350"/>
      <c r="AT47" s="350"/>
      <c r="AU47" s="350"/>
      <c r="AV47" s="350"/>
      <c r="AW47" s="350"/>
      <c r="AX47" s="350"/>
      <c r="AY47" s="350"/>
      <c r="AZ47" s="350"/>
      <c r="BA47" s="350"/>
      <c r="BB47" s="350"/>
      <c r="BC47" s="350"/>
      <c r="BD47" s="350"/>
      <c r="BE47" s="350"/>
      <c r="BF47" s="350"/>
      <c r="BG47" s="350"/>
      <c r="BH47" s="350"/>
      <c r="BI47" s="350"/>
      <c r="BJ47" s="350"/>
      <c r="BK47" s="350"/>
      <c r="BL47" s="350"/>
      <c r="BM47" s="350"/>
      <c r="BN47" s="350"/>
      <c r="BO47" s="350"/>
      <c r="BP47" s="350"/>
      <c r="BQ47" s="350"/>
      <c r="BR47" s="350"/>
      <c r="BS47" s="350"/>
      <c r="BT47" s="350"/>
      <c r="BU47" s="350"/>
      <c r="BV47" s="350"/>
      <c r="BW47" s="350"/>
      <c r="BX47" s="350"/>
      <c r="BY47" s="350"/>
      <c r="BZ47" s="350"/>
      <c r="CA47" s="350"/>
      <c r="CB47" s="350"/>
      <c r="CC47" s="350"/>
      <c r="CD47" s="350"/>
      <c r="CE47" s="350"/>
      <c r="CF47" s="350"/>
      <c r="CG47" s="350"/>
      <c r="CH47" s="350"/>
      <c r="CI47" s="350"/>
      <c r="CJ47" s="350"/>
      <c r="CK47" s="350"/>
      <c r="CL47" s="350"/>
      <c r="CM47" s="350"/>
      <c r="CN47" s="350"/>
      <c r="CO47" s="350"/>
      <c r="CP47" s="350"/>
      <c r="CQ47" s="350"/>
      <c r="CR47" s="350"/>
      <c r="CS47" s="350"/>
      <c r="CT47" s="350"/>
      <c r="CU47" s="350"/>
      <c r="CV47" s="350"/>
      <c r="CW47" s="350"/>
      <c r="CX47" s="350"/>
      <c r="CY47" s="350"/>
      <c r="CZ47" s="350"/>
      <c r="DA47" s="350"/>
      <c r="DB47" s="350"/>
      <c r="DC47" s="351"/>
    </row>
    <row r="48" spans="2:109" ht="13" x14ac:dyDescent="0.2">
      <c r="B48" s="3"/>
      <c r="H48" s="21"/>
      <c r="I48" s="21"/>
      <c r="J48" s="21"/>
      <c r="AN48" s="21"/>
      <c r="AO48" s="21"/>
      <c r="AP48" s="21"/>
      <c r="AZ48" s="21"/>
      <c r="BA48" s="21"/>
      <c r="BB48" s="21"/>
      <c r="BL48" s="21"/>
      <c r="BM48" s="21"/>
      <c r="BN48" s="21"/>
      <c r="BX48" s="21"/>
      <c r="BY48" s="21"/>
      <c r="BZ48" s="21"/>
      <c r="CJ48" s="21"/>
      <c r="CK48" s="21"/>
      <c r="CL48" s="21"/>
      <c r="CV48" s="21"/>
      <c r="CW48" s="21"/>
      <c r="CX48" s="21"/>
    </row>
    <row r="49" spans="1:109" ht="13" x14ac:dyDescent="0.2">
      <c r="B49" s="3"/>
      <c r="AN49" s="1" t="s">
        <v>170</v>
      </c>
    </row>
    <row r="50" spans="1:109" ht="13" x14ac:dyDescent="0.2">
      <c r="B50" s="3"/>
      <c r="G50" s="338"/>
      <c r="H50" s="338"/>
      <c r="I50" s="338"/>
      <c r="J50" s="338"/>
      <c r="K50" s="25"/>
      <c r="L50" s="25"/>
      <c r="M50" s="29"/>
      <c r="N50" s="29"/>
      <c r="AN50" s="339"/>
      <c r="AO50" s="340"/>
      <c r="AP50" s="340"/>
      <c r="AQ50" s="340"/>
      <c r="AR50" s="340"/>
      <c r="AS50" s="340"/>
      <c r="AT50" s="340"/>
      <c r="AU50" s="340"/>
      <c r="AV50" s="340"/>
      <c r="AW50" s="340"/>
      <c r="AX50" s="340"/>
      <c r="AY50" s="340"/>
      <c r="AZ50" s="340"/>
      <c r="BA50" s="340"/>
      <c r="BB50" s="340"/>
      <c r="BC50" s="340"/>
      <c r="BD50" s="340"/>
      <c r="BE50" s="340"/>
      <c r="BF50" s="340"/>
      <c r="BG50" s="340"/>
      <c r="BH50" s="340"/>
      <c r="BI50" s="340"/>
      <c r="BJ50" s="340"/>
      <c r="BK50" s="340"/>
      <c r="BL50" s="340"/>
      <c r="BM50" s="340"/>
      <c r="BN50" s="340"/>
      <c r="BO50" s="341"/>
      <c r="BP50" s="342" t="s">
        <v>528</v>
      </c>
      <c r="BQ50" s="342"/>
      <c r="BR50" s="342"/>
      <c r="BS50" s="342"/>
      <c r="BT50" s="342"/>
      <c r="BU50" s="342"/>
      <c r="BV50" s="342"/>
      <c r="BW50" s="342"/>
      <c r="BX50" s="342" t="s">
        <v>529</v>
      </c>
      <c r="BY50" s="342"/>
      <c r="BZ50" s="342"/>
      <c r="CA50" s="342"/>
      <c r="CB50" s="342"/>
      <c r="CC50" s="342"/>
      <c r="CD50" s="342"/>
      <c r="CE50" s="342"/>
      <c r="CF50" s="342" t="s">
        <v>530</v>
      </c>
      <c r="CG50" s="342"/>
      <c r="CH50" s="342"/>
      <c r="CI50" s="342"/>
      <c r="CJ50" s="342"/>
      <c r="CK50" s="342"/>
      <c r="CL50" s="342"/>
      <c r="CM50" s="342"/>
      <c r="CN50" s="342" t="s">
        <v>532</v>
      </c>
      <c r="CO50" s="342"/>
      <c r="CP50" s="342"/>
      <c r="CQ50" s="342"/>
      <c r="CR50" s="342"/>
      <c r="CS50" s="342"/>
      <c r="CT50" s="342"/>
      <c r="CU50" s="342"/>
      <c r="CV50" s="342" t="s">
        <v>253</v>
      </c>
      <c r="CW50" s="342"/>
      <c r="CX50" s="342"/>
      <c r="CY50" s="342"/>
      <c r="CZ50" s="342"/>
      <c r="DA50" s="342"/>
      <c r="DB50" s="342"/>
      <c r="DC50" s="342"/>
    </row>
    <row r="51" spans="1:109" ht="13.5" customHeight="1" x14ac:dyDescent="0.2">
      <c r="B51" s="3"/>
      <c r="G51" s="352"/>
      <c r="H51" s="352"/>
      <c r="I51" s="353"/>
      <c r="J51" s="353"/>
      <c r="K51" s="354"/>
      <c r="L51" s="354"/>
      <c r="M51" s="354"/>
      <c r="N51" s="354"/>
      <c r="AM51" s="21"/>
      <c r="AN51" s="355" t="s">
        <v>545</v>
      </c>
      <c r="AO51" s="355"/>
      <c r="AP51" s="355"/>
      <c r="AQ51" s="355"/>
      <c r="AR51" s="355"/>
      <c r="AS51" s="355"/>
      <c r="AT51" s="355"/>
      <c r="AU51" s="355"/>
      <c r="AV51" s="355"/>
      <c r="AW51" s="355"/>
      <c r="AX51" s="355"/>
      <c r="AY51" s="355"/>
      <c r="AZ51" s="355"/>
      <c r="BA51" s="355"/>
      <c r="BB51" s="355" t="s">
        <v>546</v>
      </c>
      <c r="BC51" s="355"/>
      <c r="BD51" s="355"/>
      <c r="BE51" s="355"/>
      <c r="BF51" s="355"/>
      <c r="BG51" s="355"/>
      <c r="BH51" s="355"/>
      <c r="BI51" s="355"/>
      <c r="BJ51" s="355"/>
      <c r="BK51" s="355"/>
      <c r="BL51" s="355"/>
      <c r="BM51" s="355"/>
      <c r="BN51" s="355"/>
      <c r="BO51" s="355"/>
      <c r="BP51" s="356">
        <v>42.9</v>
      </c>
      <c r="BQ51" s="356"/>
      <c r="BR51" s="356"/>
      <c r="BS51" s="356"/>
      <c r="BT51" s="356"/>
      <c r="BU51" s="356"/>
      <c r="BV51" s="356"/>
      <c r="BW51" s="356"/>
      <c r="BX51" s="356">
        <v>24.7</v>
      </c>
      <c r="BY51" s="356"/>
      <c r="BZ51" s="356"/>
      <c r="CA51" s="356"/>
      <c r="CB51" s="356"/>
      <c r="CC51" s="356"/>
      <c r="CD51" s="356"/>
      <c r="CE51" s="356"/>
      <c r="CF51" s="356"/>
      <c r="CG51" s="356"/>
      <c r="CH51" s="356"/>
      <c r="CI51" s="356"/>
      <c r="CJ51" s="356"/>
      <c r="CK51" s="356"/>
      <c r="CL51" s="356"/>
      <c r="CM51" s="356"/>
      <c r="CN51" s="356"/>
      <c r="CO51" s="356"/>
      <c r="CP51" s="356"/>
      <c r="CQ51" s="356"/>
      <c r="CR51" s="356"/>
      <c r="CS51" s="356"/>
      <c r="CT51" s="356"/>
      <c r="CU51" s="356"/>
      <c r="CV51" s="356"/>
      <c r="CW51" s="356"/>
      <c r="CX51" s="356"/>
      <c r="CY51" s="356"/>
      <c r="CZ51" s="356"/>
      <c r="DA51" s="356"/>
      <c r="DB51" s="356"/>
      <c r="DC51" s="356"/>
    </row>
    <row r="52" spans="1:109" ht="13" x14ac:dyDescent="0.2">
      <c r="B52" s="3"/>
      <c r="G52" s="352"/>
      <c r="H52" s="352"/>
      <c r="I52" s="353"/>
      <c r="J52" s="353"/>
      <c r="K52" s="354"/>
      <c r="L52" s="354"/>
      <c r="M52" s="354"/>
      <c r="N52" s="354"/>
      <c r="AM52" s="21"/>
      <c r="AN52" s="355"/>
      <c r="AO52" s="355"/>
      <c r="AP52" s="355"/>
      <c r="AQ52" s="355"/>
      <c r="AR52" s="355"/>
      <c r="AS52" s="355"/>
      <c r="AT52" s="355"/>
      <c r="AU52" s="355"/>
      <c r="AV52" s="355"/>
      <c r="AW52" s="355"/>
      <c r="AX52" s="355"/>
      <c r="AY52" s="355"/>
      <c r="AZ52" s="355"/>
      <c r="BA52" s="355"/>
      <c r="BB52" s="355"/>
      <c r="BC52" s="355"/>
      <c r="BD52" s="355"/>
      <c r="BE52" s="355"/>
      <c r="BF52" s="355"/>
      <c r="BG52" s="355"/>
      <c r="BH52" s="355"/>
      <c r="BI52" s="355"/>
      <c r="BJ52" s="355"/>
      <c r="BK52" s="355"/>
      <c r="BL52" s="355"/>
      <c r="BM52" s="355"/>
      <c r="BN52" s="355"/>
      <c r="BO52" s="355"/>
      <c r="BP52" s="356"/>
      <c r="BQ52" s="356"/>
      <c r="BR52" s="356"/>
      <c r="BS52" s="356"/>
      <c r="BT52" s="356"/>
      <c r="BU52" s="356"/>
      <c r="BV52" s="356"/>
      <c r="BW52" s="356"/>
      <c r="BX52" s="356"/>
      <c r="BY52" s="356"/>
      <c r="BZ52" s="356"/>
      <c r="CA52" s="356"/>
      <c r="CB52" s="356"/>
      <c r="CC52" s="356"/>
      <c r="CD52" s="356"/>
      <c r="CE52" s="356"/>
      <c r="CF52" s="356"/>
      <c r="CG52" s="356"/>
      <c r="CH52" s="356"/>
      <c r="CI52" s="356"/>
      <c r="CJ52" s="356"/>
      <c r="CK52" s="356"/>
      <c r="CL52" s="356"/>
      <c r="CM52" s="356"/>
      <c r="CN52" s="356"/>
      <c r="CO52" s="356"/>
      <c r="CP52" s="356"/>
      <c r="CQ52" s="356"/>
      <c r="CR52" s="356"/>
      <c r="CS52" s="356"/>
      <c r="CT52" s="356"/>
      <c r="CU52" s="356"/>
      <c r="CV52" s="356"/>
      <c r="CW52" s="356"/>
      <c r="CX52" s="356"/>
      <c r="CY52" s="356"/>
      <c r="CZ52" s="356"/>
      <c r="DA52" s="356"/>
      <c r="DB52" s="356"/>
      <c r="DC52" s="356"/>
    </row>
    <row r="53" spans="1:109" ht="13" x14ac:dyDescent="0.2">
      <c r="A53" s="5"/>
      <c r="B53" s="3"/>
      <c r="G53" s="352"/>
      <c r="H53" s="352"/>
      <c r="I53" s="338"/>
      <c r="J53" s="338"/>
      <c r="K53" s="354"/>
      <c r="L53" s="354"/>
      <c r="M53" s="354"/>
      <c r="N53" s="354"/>
      <c r="AM53" s="21"/>
      <c r="AN53" s="355"/>
      <c r="AO53" s="355"/>
      <c r="AP53" s="355"/>
      <c r="AQ53" s="355"/>
      <c r="AR53" s="355"/>
      <c r="AS53" s="355"/>
      <c r="AT53" s="355"/>
      <c r="AU53" s="355"/>
      <c r="AV53" s="355"/>
      <c r="AW53" s="355"/>
      <c r="AX53" s="355"/>
      <c r="AY53" s="355"/>
      <c r="AZ53" s="355"/>
      <c r="BA53" s="355"/>
      <c r="BB53" s="355" t="s">
        <v>547</v>
      </c>
      <c r="BC53" s="355"/>
      <c r="BD53" s="355"/>
      <c r="BE53" s="355"/>
      <c r="BF53" s="355"/>
      <c r="BG53" s="355"/>
      <c r="BH53" s="355"/>
      <c r="BI53" s="355"/>
      <c r="BJ53" s="355"/>
      <c r="BK53" s="355"/>
      <c r="BL53" s="355"/>
      <c r="BM53" s="355"/>
      <c r="BN53" s="355"/>
      <c r="BO53" s="355"/>
      <c r="BP53" s="356">
        <v>53.1</v>
      </c>
      <c r="BQ53" s="356"/>
      <c r="BR53" s="356"/>
      <c r="BS53" s="356"/>
      <c r="BT53" s="356"/>
      <c r="BU53" s="356"/>
      <c r="BV53" s="356"/>
      <c r="BW53" s="356"/>
      <c r="BX53" s="356">
        <v>55.2</v>
      </c>
      <c r="BY53" s="356"/>
      <c r="BZ53" s="356"/>
      <c r="CA53" s="356"/>
      <c r="CB53" s="356"/>
      <c r="CC53" s="356"/>
      <c r="CD53" s="356"/>
      <c r="CE53" s="356"/>
      <c r="CF53" s="356">
        <v>57.1</v>
      </c>
      <c r="CG53" s="356"/>
      <c r="CH53" s="356"/>
      <c r="CI53" s="356"/>
      <c r="CJ53" s="356"/>
      <c r="CK53" s="356"/>
      <c r="CL53" s="356"/>
      <c r="CM53" s="356"/>
      <c r="CN53" s="356">
        <v>59.1</v>
      </c>
      <c r="CO53" s="356"/>
      <c r="CP53" s="356"/>
      <c r="CQ53" s="356"/>
      <c r="CR53" s="356"/>
      <c r="CS53" s="356"/>
      <c r="CT53" s="356"/>
      <c r="CU53" s="356"/>
      <c r="CV53" s="356">
        <v>61.2</v>
      </c>
      <c r="CW53" s="356"/>
      <c r="CX53" s="356"/>
      <c r="CY53" s="356"/>
      <c r="CZ53" s="356"/>
      <c r="DA53" s="356"/>
      <c r="DB53" s="356"/>
      <c r="DC53" s="356"/>
    </row>
    <row r="54" spans="1:109" ht="13" x14ac:dyDescent="0.2">
      <c r="A54" s="5"/>
      <c r="B54" s="3"/>
      <c r="G54" s="352"/>
      <c r="H54" s="352"/>
      <c r="I54" s="338"/>
      <c r="J54" s="338"/>
      <c r="K54" s="354"/>
      <c r="L54" s="354"/>
      <c r="M54" s="354"/>
      <c r="N54" s="354"/>
      <c r="AM54" s="21"/>
      <c r="AN54" s="355"/>
      <c r="AO54" s="355"/>
      <c r="AP54" s="355"/>
      <c r="AQ54" s="355"/>
      <c r="AR54" s="355"/>
      <c r="AS54" s="355"/>
      <c r="AT54" s="355"/>
      <c r="AU54" s="355"/>
      <c r="AV54" s="355"/>
      <c r="AW54" s="355"/>
      <c r="AX54" s="355"/>
      <c r="AY54" s="355"/>
      <c r="AZ54" s="355"/>
      <c r="BA54" s="355"/>
      <c r="BB54" s="355"/>
      <c r="BC54" s="355"/>
      <c r="BD54" s="355"/>
      <c r="BE54" s="355"/>
      <c r="BF54" s="355"/>
      <c r="BG54" s="355"/>
      <c r="BH54" s="355"/>
      <c r="BI54" s="355"/>
      <c r="BJ54" s="355"/>
      <c r="BK54" s="355"/>
      <c r="BL54" s="355"/>
      <c r="BM54" s="355"/>
      <c r="BN54" s="355"/>
      <c r="BO54" s="355"/>
      <c r="BP54" s="356"/>
      <c r="BQ54" s="356"/>
      <c r="BR54" s="356"/>
      <c r="BS54" s="356"/>
      <c r="BT54" s="356"/>
      <c r="BU54" s="356"/>
      <c r="BV54" s="356"/>
      <c r="BW54" s="356"/>
      <c r="BX54" s="356"/>
      <c r="BY54" s="356"/>
      <c r="BZ54" s="356"/>
      <c r="CA54" s="356"/>
      <c r="CB54" s="356"/>
      <c r="CC54" s="356"/>
      <c r="CD54" s="356"/>
      <c r="CE54" s="356"/>
      <c r="CF54" s="356"/>
      <c r="CG54" s="356"/>
      <c r="CH54" s="356"/>
      <c r="CI54" s="356"/>
      <c r="CJ54" s="356"/>
      <c r="CK54" s="356"/>
      <c r="CL54" s="356"/>
      <c r="CM54" s="356"/>
      <c r="CN54" s="356"/>
      <c r="CO54" s="356"/>
      <c r="CP54" s="356"/>
      <c r="CQ54" s="356"/>
      <c r="CR54" s="356"/>
      <c r="CS54" s="356"/>
      <c r="CT54" s="356"/>
      <c r="CU54" s="356"/>
      <c r="CV54" s="356"/>
      <c r="CW54" s="356"/>
      <c r="CX54" s="356"/>
      <c r="CY54" s="356"/>
      <c r="CZ54" s="356"/>
      <c r="DA54" s="356"/>
      <c r="DB54" s="356"/>
      <c r="DC54" s="356"/>
    </row>
    <row r="55" spans="1:109" ht="13" x14ac:dyDescent="0.2">
      <c r="A55" s="5"/>
      <c r="B55" s="3"/>
      <c r="G55" s="338"/>
      <c r="H55" s="338"/>
      <c r="I55" s="338"/>
      <c r="J55" s="338"/>
      <c r="K55" s="354"/>
      <c r="L55" s="354"/>
      <c r="M55" s="354"/>
      <c r="N55" s="354"/>
      <c r="AN55" s="342" t="s">
        <v>515</v>
      </c>
      <c r="AO55" s="342"/>
      <c r="AP55" s="342"/>
      <c r="AQ55" s="342"/>
      <c r="AR55" s="342"/>
      <c r="AS55" s="342"/>
      <c r="AT55" s="342"/>
      <c r="AU55" s="342"/>
      <c r="AV55" s="342"/>
      <c r="AW55" s="342"/>
      <c r="AX55" s="342"/>
      <c r="AY55" s="342"/>
      <c r="AZ55" s="342"/>
      <c r="BA55" s="342"/>
      <c r="BB55" s="355" t="s">
        <v>546</v>
      </c>
      <c r="BC55" s="355"/>
      <c r="BD55" s="355"/>
      <c r="BE55" s="355"/>
      <c r="BF55" s="355"/>
      <c r="BG55" s="355"/>
      <c r="BH55" s="355"/>
      <c r="BI55" s="355"/>
      <c r="BJ55" s="355"/>
      <c r="BK55" s="355"/>
      <c r="BL55" s="355"/>
      <c r="BM55" s="355"/>
      <c r="BN55" s="355"/>
      <c r="BO55" s="355"/>
      <c r="BP55" s="356">
        <v>22.1</v>
      </c>
      <c r="BQ55" s="356"/>
      <c r="BR55" s="356"/>
      <c r="BS55" s="356"/>
      <c r="BT55" s="356"/>
      <c r="BU55" s="356"/>
      <c r="BV55" s="356"/>
      <c r="BW55" s="356"/>
      <c r="BX55" s="356">
        <v>20.399999999999999</v>
      </c>
      <c r="BY55" s="356"/>
      <c r="BZ55" s="356"/>
      <c r="CA55" s="356"/>
      <c r="CB55" s="356"/>
      <c r="CC55" s="356"/>
      <c r="CD55" s="356"/>
      <c r="CE55" s="356"/>
      <c r="CF55" s="356">
        <v>11.2</v>
      </c>
      <c r="CG55" s="356"/>
      <c r="CH55" s="356"/>
      <c r="CI55" s="356"/>
      <c r="CJ55" s="356"/>
      <c r="CK55" s="356"/>
      <c r="CL55" s="356"/>
      <c r="CM55" s="356"/>
      <c r="CN55" s="356">
        <v>4.5999999999999996</v>
      </c>
      <c r="CO55" s="356"/>
      <c r="CP55" s="356"/>
      <c r="CQ55" s="356"/>
      <c r="CR55" s="356"/>
      <c r="CS55" s="356"/>
      <c r="CT55" s="356"/>
      <c r="CU55" s="356"/>
      <c r="CV55" s="356">
        <v>4.2</v>
      </c>
      <c r="CW55" s="356"/>
      <c r="CX55" s="356"/>
      <c r="CY55" s="356"/>
      <c r="CZ55" s="356"/>
      <c r="DA55" s="356"/>
      <c r="DB55" s="356"/>
      <c r="DC55" s="356"/>
    </row>
    <row r="56" spans="1:109" ht="13" x14ac:dyDescent="0.2">
      <c r="A56" s="5"/>
      <c r="B56" s="3"/>
      <c r="G56" s="338"/>
      <c r="H56" s="338"/>
      <c r="I56" s="338"/>
      <c r="J56" s="338"/>
      <c r="K56" s="354"/>
      <c r="L56" s="354"/>
      <c r="M56" s="354"/>
      <c r="N56" s="354"/>
      <c r="AN56" s="342"/>
      <c r="AO56" s="342"/>
      <c r="AP56" s="342"/>
      <c r="AQ56" s="342"/>
      <c r="AR56" s="342"/>
      <c r="AS56" s="342"/>
      <c r="AT56" s="342"/>
      <c r="AU56" s="342"/>
      <c r="AV56" s="342"/>
      <c r="AW56" s="342"/>
      <c r="AX56" s="342"/>
      <c r="AY56" s="342"/>
      <c r="AZ56" s="342"/>
      <c r="BA56" s="342"/>
      <c r="BB56" s="355"/>
      <c r="BC56" s="355"/>
      <c r="BD56" s="355"/>
      <c r="BE56" s="355"/>
      <c r="BF56" s="355"/>
      <c r="BG56" s="355"/>
      <c r="BH56" s="355"/>
      <c r="BI56" s="355"/>
      <c r="BJ56" s="355"/>
      <c r="BK56" s="355"/>
      <c r="BL56" s="355"/>
      <c r="BM56" s="355"/>
      <c r="BN56" s="355"/>
      <c r="BO56" s="355"/>
      <c r="BP56" s="356"/>
      <c r="BQ56" s="356"/>
      <c r="BR56" s="356"/>
      <c r="BS56" s="356"/>
      <c r="BT56" s="356"/>
      <c r="BU56" s="356"/>
      <c r="BV56" s="356"/>
      <c r="BW56" s="356"/>
      <c r="BX56" s="356"/>
      <c r="BY56" s="356"/>
      <c r="BZ56" s="356"/>
      <c r="CA56" s="356"/>
      <c r="CB56" s="356"/>
      <c r="CC56" s="356"/>
      <c r="CD56" s="356"/>
      <c r="CE56" s="356"/>
      <c r="CF56" s="356"/>
      <c r="CG56" s="356"/>
      <c r="CH56" s="356"/>
      <c r="CI56" s="356"/>
      <c r="CJ56" s="356"/>
      <c r="CK56" s="356"/>
      <c r="CL56" s="356"/>
      <c r="CM56" s="356"/>
      <c r="CN56" s="356"/>
      <c r="CO56" s="356"/>
      <c r="CP56" s="356"/>
      <c r="CQ56" s="356"/>
      <c r="CR56" s="356"/>
      <c r="CS56" s="356"/>
      <c r="CT56" s="356"/>
      <c r="CU56" s="356"/>
      <c r="CV56" s="356"/>
      <c r="CW56" s="356"/>
      <c r="CX56" s="356"/>
      <c r="CY56" s="356"/>
      <c r="CZ56" s="356"/>
      <c r="DA56" s="356"/>
      <c r="DB56" s="356"/>
      <c r="DC56" s="356"/>
    </row>
    <row r="57" spans="1:109" s="5" customFormat="1" ht="13" x14ac:dyDescent="0.2">
      <c r="B57" s="13"/>
      <c r="G57" s="338"/>
      <c r="H57" s="338"/>
      <c r="I57" s="357"/>
      <c r="J57" s="357"/>
      <c r="K57" s="354"/>
      <c r="L57" s="354"/>
      <c r="M57" s="354"/>
      <c r="N57" s="354"/>
      <c r="AM57" s="1"/>
      <c r="AN57" s="342"/>
      <c r="AO57" s="342"/>
      <c r="AP57" s="342"/>
      <c r="AQ57" s="342"/>
      <c r="AR57" s="342"/>
      <c r="AS57" s="342"/>
      <c r="AT57" s="342"/>
      <c r="AU57" s="342"/>
      <c r="AV57" s="342"/>
      <c r="AW57" s="342"/>
      <c r="AX57" s="342"/>
      <c r="AY57" s="342"/>
      <c r="AZ57" s="342"/>
      <c r="BA57" s="342"/>
      <c r="BB57" s="355" t="s">
        <v>547</v>
      </c>
      <c r="BC57" s="355"/>
      <c r="BD57" s="355"/>
      <c r="BE57" s="355"/>
      <c r="BF57" s="355"/>
      <c r="BG57" s="355"/>
      <c r="BH57" s="355"/>
      <c r="BI57" s="355"/>
      <c r="BJ57" s="355"/>
      <c r="BK57" s="355"/>
      <c r="BL57" s="355"/>
      <c r="BM57" s="355"/>
      <c r="BN57" s="355"/>
      <c r="BO57" s="355"/>
      <c r="BP57" s="356">
        <v>61.5</v>
      </c>
      <c r="BQ57" s="356"/>
      <c r="BR57" s="356"/>
      <c r="BS57" s="356"/>
      <c r="BT57" s="356"/>
      <c r="BU57" s="356"/>
      <c r="BV57" s="356"/>
      <c r="BW57" s="356"/>
      <c r="BX57" s="356">
        <v>63</v>
      </c>
      <c r="BY57" s="356"/>
      <c r="BZ57" s="356"/>
      <c r="CA57" s="356"/>
      <c r="CB57" s="356"/>
      <c r="CC57" s="356"/>
      <c r="CD57" s="356"/>
      <c r="CE57" s="356"/>
      <c r="CF57" s="356">
        <v>63.7</v>
      </c>
      <c r="CG57" s="356"/>
      <c r="CH57" s="356"/>
      <c r="CI57" s="356"/>
      <c r="CJ57" s="356"/>
      <c r="CK57" s="356"/>
      <c r="CL57" s="356"/>
      <c r="CM57" s="356"/>
      <c r="CN57" s="356">
        <v>64.099999999999994</v>
      </c>
      <c r="CO57" s="356"/>
      <c r="CP57" s="356"/>
      <c r="CQ57" s="356"/>
      <c r="CR57" s="356"/>
      <c r="CS57" s="356"/>
      <c r="CT57" s="356"/>
      <c r="CU57" s="356"/>
      <c r="CV57" s="356">
        <v>64.599999999999994</v>
      </c>
      <c r="CW57" s="356"/>
      <c r="CX57" s="356"/>
      <c r="CY57" s="356"/>
      <c r="CZ57" s="356"/>
      <c r="DA57" s="356"/>
      <c r="DB57" s="356"/>
      <c r="DC57" s="356"/>
      <c r="DD57" s="35"/>
      <c r="DE57" s="13"/>
    </row>
    <row r="58" spans="1:109" s="5" customFormat="1" ht="13" x14ac:dyDescent="0.2">
      <c r="A58" s="1"/>
      <c r="B58" s="13"/>
      <c r="G58" s="338"/>
      <c r="H58" s="338"/>
      <c r="I58" s="357"/>
      <c r="J58" s="357"/>
      <c r="K58" s="354"/>
      <c r="L58" s="354"/>
      <c r="M58" s="354"/>
      <c r="N58" s="354"/>
      <c r="AM58" s="1"/>
      <c r="AN58" s="342"/>
      <c r="AO58" s="342"/>
      <c r="AP58" s="342"/>
      <c r="AQ58" s="342"/>
      <c r="AR58" s="342"/>
      <c r="AS58" s="342"/>
      <c r="AT58" s="342"/>
      <c r="AU58" s="342"/>
      <c r="AV58" s="342"/>
      <c r="AW58" s="342"/>
      <c r="AX58" s="342"/>
      <c r="AY58" s="342"/>
      <c r="AZ58" s="342"/>
      <c r="BA58" s="342"/>
      <c r="BB58" s="355"/>
      <c r="BC58" s="355"/>
      <c r="BD58" s="355"/>
      <c r="BE58" s="355"/>
      <c r="BF58" s="355"/>
      <c r="BG58" s="355"/>
      <c r="BH58" s="355"/>
      <c r="BI58" s="355"/>
      <c r="BJ58" s="355"/>
      <c r="BK58" s="355"/>
      <c r="BL58" s="355"/>
      <c r="BM58" s="355"/>
      <c r="BN58" s="355"/>
      <c r="BO58" s="355"/>
      <c r="BP58" s="356"/>
      <c r="BQ58" s="356"/>
      <c r="BR58" s="356"/>
      <c r="BS58" s="356"/>
      <c r="BT58" s="356"/>
      <c r="BU58" s="356"/>
      <c r="BV58" s="356"/>
      <c r="BW58" s="356"/>
      <c r="BX58" s="356"/>
      <c r="BY58" s="356"/>
      <c r="BZ58" s="356"/>
      <c r="CA58" s="356"/>
      <c r="CB58" s="356"/>
      <c r="CC58" s="356"/>
      <c r="CD58" s="356"/>
      <c r="CE58" s="356"/>
      <c r="CF58" s="356"/>
      <c r="CG58" s="356"/>
      <c r="CH58" s="356"/>
      <c r="CI58" s="356"/>
      <c r="CJ58" s="356"/>
      <c r="CK58" s="356"/>
      <c r="CL58" s="356"/>
      <c r="CM58" s="356"/>
      <c r="CN58" s="356"/>
      <c r="CO58" s="356"/>
      <c r="CP58" s="356"/>
      <c r="CQ58" s="356"/>
      <c r="CR58" s="356"/>
      <c r="CS58" s="356"/>
      <c r="CT58" s="356"/>
      <c r="CU58" s="356"/>
      <c r="CV58" s="356"/>
      <c r="CW58" s="356"/>
      <c r="CX58" s="356"/>
      <c r="CY58" s="356"/>
      <c r="CZ58" s="356"/>
      <c r="DA58" s="356"/>
      <c r="DB58" s="356"/>
      <c r="DC58" s="356"/>
      <c r="DD58" s="35"/>
      <c r="DE58" s="13"/>
    </row>
    <row r="59" spans="1:109" s="5" customFormat="1" ht="13" x14ac:dyDescent="0.2">
      <c r="A59" s="1"/>
      <c r="B59" s="13"/>
      <c r="K59" s="26"/>
      <c r="L59" s="26"/>
      <c r="M59" s="26"/>
      <c r="N59" s="26"/>
      <c r="AQ59" s="26"/>
      <c r="AR59" s="26"/>
      <c r="AS59" s="26"/>
      <c r="AT59" s="26"/>
      <c r="BC59" s="26"/>
      <c r="BD59" s="26"/>
      <c r="BE59" s="26"/>
      <c r="BF59" s="26"/>
      <c r="BO59" s="26"/>
      <c r="BP59" s="26"/>
      <c r="BQ59" s="26"/>
      <c r="BR59" s="26"/>
      <c r="CA59" s="26"/>
      <c r="CB59" s="26"/>
      <c r="CC59" s="26"/>
      <c r="CD59" s="26"/>
      <c r="CM59" s="26"/>
      <c r="CN59" s="26"/>
      <c r="CO59" s="26"/>
      <c r="CP59" s="26"/>
      <c r="CY59" s="26"/>
      <c r="CZ59" s="26"/>
      <c r="DA59" s="26"/>
      <c r="DB59" s="26"/>
      <c r="DC59" s="26"/>
      <c r="DD59" s="35"/>
      <c r="DE59" s="13"/>
    </row>
    <row r="60" spans="1:109" s="5" customFormat="1" ht="13" x14ac:dyDescent="0.2">
      <c r="A60" s="1"/>
      <c r="B60" s="13"/>
      <c r="K60" s="26"/>
      <c r="L60" s="26"/>
      <c r="M60" s="26"/>
      <c r="N60" s="26"/>
      <c r="AQ60" s="26"/>
      <c r="AR60" s="26"/>
      <c r="AS60" s="26"/>
      <c r="AT60" s="26"/>
      <c r="BC60" s="26"/>
      <c r="BD60" s="26"/>
      <c r="BE60" s="26"/>
      <c r="BF60" s="26"/>
      <c r="BO60" s="26"/>
      <c r="BP60" s="26"/>
      <c r="BQ60" s="26"/>
      <c r="BR60" s="26"/>
      <c r="CA60" s="26"/>
      <c r="CB60" s="26"/>
      <c r="CC60" s="26"/>
      <c r="CD60" s="26"/>
      <c r="CM60" s="26"/>
      <c r="CN60" s="26"/>
      <c r="CO60" s="26"/>
      <c r="CP60" s="26"/>
      <c r="CY60" s="26"/>
      <c r="CZ60" s="26"/>
      <c r="DA60" s="26"/>
      <c r="DB60" s="26"/>
      <c r="DC60" s="26"/>
      <c r="DD60" s="35"/>
      <c r="DE60" s="13"/>
    </row>
    <row r="61" spans="1:109" s="5" customFormat="1" ht="13" x14ac:dyDescent="0.2">
      <c r="A61" s="1"/>
      <c r="B61" s="14"/>
      <c r="C61" s="18"/>
      <c r="D61" s="18"/>
      <c r="E61" s="18"/>
      <c r="F61" s="18"/>
      <c r="G61" s="18"/>
      <c r="H61" s="18"/>
      <c r="I61" s="18"/>
      <c r="J61" s="18"/>
      <c r="K61" s="18"/>
      <c r="L61" s="18"/>
      <c r="M61" s="30"/>
      <c r="N61" s="30"/>
      <c r="O61" s="18"/>
      <c r="P61" s="18"/>
      <c r="Q61" s="18"/>
      <c r="R61" s="18"/>
      <c r="S61" s="18"/>
      <c r="T61" s="18"/>
      <c r="U61" s="18"/>
      <c r="V61" s="18"/>
      <c r="W61" s="18"/>
      <c r="X61" s="18"/>
      <c r="Y61" s="18"/>
      <c r="Z61" s="18"/>
      <c r="AA61" s="18"/>
      <c r="AB61" s="18"/>
      <c r="AC61" s="18"/>
      <c r="AD61" s="18"/>
      <c r="AE61" s="18"/>
      <c r="AF61" s="18"/>
      <c r="AG61" s="18"/>
      <c r="AH61" s="18"/>
      <c r="AI61" s="18"/>
      <c r="AJ61" s="18"/>
      <c r="AK61" s="18"/>
      <c r="AL61" s="18"/>
      <c r="AM61" s="18"/>
      <c r="AN61" s="18"/>
      <c r="AO61" s="18"/>
      <c r="AP61" s="18"/>
      <c r="AQ61" s="18"/>
      <c r="AR61" s="18"/>
      <c r="AS61" s="30"/>
      <c r="AT61" s="30"/>
      <c r="AU61" s="18"/>
      <c r="AV61" s="18"/>
      <c r="AW61" s="18"/>
      <c r="AX61" s="18"/>
      <c r="AY61" s="18"/>
      <c r="AZ61" s="18"/>
      <c r="BA61" s="18"/>
      <c r="BB61" s="18"/>
      <c r="BC61" s="18"/>
      <c r="BD61" s="18"/>
      <c r="BE61" s="30"/>
      <c r="BF61" s="30"/>
      <c r="BG61" s="18"/>
      <c r="BH61" s="18"/>
      <c r="BI61" s="18"/>
      <c r="BJ61" s="18"/>
      <c r="BK61" s="18"/>
      <c r="BL61" s="18"/>
      <c r="BM61" s="18"/>
      <c r="BN61" s="18"/>
      <c r="BO61" s="18"/>
      <c r="BP61" s="18"/>
      <c r="BQ61" s="30"/>
      <c r="BR61" s="30"/>
      <c r="BS61" s="18"/>
      <c r="BT61" s="18"/>
      <c r="BU61" s="18"/>
      <c r="BV61" s="18"/>
      <c r="BW61" s="18"/>
      <c r="BX61" s="18"/>
      <c r="BY61" s="18"/>
      <c r="BZ61" s="18"/>
      <c r="CA61" s="18"/>
      <c r="CB61" s="18"/>
      <c r="CC61" s="30"/>
      <c r="CD61" s="30"/>
      <c r="CE61" s="18"/>
      <c r="CF61" s="18"/>
      <c r="CG61" s="18"/>
      <c r="CH61" s="18"/>
      <c r="CI61" s="18"/>
      <c r="CJ61" s="18"/>
      <c r="CK61" s="18"/>
      <c r="CL61" s="18"/>
      <c r="CM61" s="18"/>
      <c r="CN61" s="18"/>
      <c r="CO61" s="30"/>
      <c r="CP61" s="30"/>
      <c r="CQ61" s="18"/>
      <c r="CR61" s="18"/>
      <c r="CS61" s="18"/>
      <c r="CT61" s="18"/>
      <c r="CU61" s="18"/>
      <c r="CV61" s="18"/>
      <c r="CW61" s="18"/>
      <c r="CX61" s="18"/>
      <c r="CY61" s="18"/>
      <c r="CZ61" s="18"/>
      <c r="DA61" s="30"/>
      <c r="DB61" s="30"/>
      <c r="DC61" s="30"/>
      <c r="DD61" s="36"/>
      <c r="DE61" s="13"/>
    </row>
    <row r="62" spans="1:109" ht="13" x14ac:dyDescent="0.2">
      <c r="B62" s="11"/>
      <c r="C62" s="11"/>
      <c r="D62" s="11"/>
      <c r="E62" s="11"/>
      <c r="F62" s="11"/>
      <c r="G62" s="11"/>
      <c r="H62" s="11"/>
      <c r="I62" s="11"/>
      <c r="J62" s="11"/>
      <c r="K62" s="11"/>
      <c r="L62" s="11"/>
      <c r="M62" s="11"/>
      <c r="N62" s="11"/>
      <c r="O62" s="11"/>
      <c r="P62" s="11"/>
      <c r="Q62" s="11"/>
      <c r="R62" s="11"/>
      <c r="S62" s="11"/>
      <c r="T62" s="11"/>
      <c r="U62" s="11"/>
      <c r="V62" s="11"/>
      <c r="W62" s="11"/>
      <c r="X62" s="11"/>
      <c r="Y62" s="11"/>
      <c r="Z62" s="11"/>
      <c r="AA62" s="11"/>
      <c r="AB62" s="11"/>
      <c r="AC62" s="11"/>
      <c r="AD62" s="11"/>
      <c r="AE62" s="11"/>
      <c r="AF62" s="11"/>
      <c r="AG62" s="11"/>
      <c r="AH62" s="11"/>
      <c r="AI62" s="11"/>
      <c r="AJ62" s="11"/>
      <c r="AK62" s="11"/>
      <c r="AL62" s="11"/>
      <c r="AM62" s="11"/>
      <c r="AN62" s="11"/>
      <c r="AO62" s="11"/>
      <c r="AP62" s="11"/>
      <c r="AQ62" s="11"/>
      <c r="AR62" s="11"/>
      <c r="AS62" s="11"/>
      <c r="AT62" s="11"/>
      <c r="AU62" s="11"/>
      <c r="AV62" s="11"/>
      <c r="AW62" s="11"/>
      <c r="AX62" s="11"/>
      <c r="AY62" s="11"/>
      <c r="AZ62" s="11"/>
      <c r="BA62" s="11"/>
      <c r="BB62" s="11"/>
      <c r="BC62" s="11"/>
      <c r="BD62" s="11"/>
      <c r="BE62" s="11"/>
      <c r="BF62" s="11"/>
      <c r="BG62" s="11"/>
      <c r="BH62" s="11"/>
      <c r="BI62" s="11"/>
      <c r="BJ62" s="11"/>
      <c r="BK62" s="11"/>
      <c r="BL62" s="11"/>
      <c r="BM62" s="11"/>
      <c r="BN62" s="11"/>
      <c r="BO62" s="11"/>
      <c r="BP62" s="11"/>
      <c r="BQ62" s="11"/>
      <c r="BR62" s="11"/>
      <c r="BS62" s="11"/>
      <c r="BT62" s="11"/>
      <c r="BU62" s="11"/>
      <c r="BV62" s="11"/>
      <c r="BW62" s="11"/>
      <c r="BX62" s="11"/>
      <c r="BY62" s="11"/>
      <c r="BZ62" s="11"/>
      <c r="CA62" s="11"/>
      <c r="CB62" s="11"/>
      <c r="CC62" s="11"/>
      <c r="CD62" s="11"/>
      <c r="CE62" s="11"/>
      <c r="CF62" s="11"/>
      <c r="CG62" s="11"/>
      <c r="CH62" s="11"/>
      <c r="CI62" s="11"/>
      <c r="CJ62" s="11"/>
      <c r="CK62" s="11"/>
      <c r="CL62" s="11"/>
      <c r="CM62" s="11"/>
      <c r="CN62" s="11"/>
      <c r="CO62" s="11"/>
      <c r="CP62" s="11"/>
      <c r="CQ62" s="11"/>
      <c r="CR62" s="11"/>
      <c r="CS62" s="11"/>
      <c r="CT62" s="11"/>
      <c r="CU62" s="11"/>
      <c r="CV62" s="11"/>
      <c r="CW62" s="11"/>
      <c r="CX62" s="11"/>
      <c r="CY62" s="11"/>
      <c r="CZ62" s="11"/>
      <c r="DA62" s="11"/>
      <c r="DB62" s="11"/>
      <c r="DC62" s="11"/>
      <c r="DD62" s="11"/>
      <c r="DE62" s="1"/>
    </row>
    <row r="63" spans="1:109" ht="16.5" x14ac:dyDescent="0.2">
      <c r="B63" s="15" t="s">
        <v>330</v>
      </c>
    </row>
    <row r="64" spans="1:109" ht="13" x14ac:dyDescent="0.2">
      <c r="B64" s="3"/>
      <c r="G64" s="19"/>
      <c r="N64" s="32"/>
      <c r="AM64" s="19"/>
      <c r="AN64" s="19" t="s">
        <v>462</v>
      </c>
      <c r="AP64" s="5"/>
      <c r="AQ64" s="5"/>
      <c r="AR64" s="5"/>
      <c r="AY64" s="19"/>
      <c r="BA64" s="5"/>
      <c r="BB64" s="5"/>
      <c r="BC64" s="5"/>
      <c r="BK64" s="19"/>
      <c r="BM64" s="5"/>
      <c r="BN64" s="5"/>
      <c r="BO64" s="5"/>
      <c r="BW64" s="19"/>
      <c r="BY64" s="5"/>
      <c r="BZ64" s="5"/>
      <c r="CA64" s="5"/>
      <c r="CI64" s="19"/>
      <c r="CK64" s="5"/>
      <c r="CL64" s="5"/>
      <c r="CM64" s="5"/>
      <c r="CU64" s="19"/>
      <c r="CW64" s="5"/>
      <c r="CX64" s="5"/>
      <c r="CY64" s="5"/>
    </row>
    <row r="65" spans="2:107" ht="13" x14ac:dyDescent="0.2">
      <c r="B65" s="3"/>
      <c r="AN65" s="343" t="s">
        <v>218</v>
      </c>
      <c r="AO65" s="344"/>
      <c r="AP65" s="344"/>
      <c r="AQ65" s="344"/>
      <c r="AR65" s="344"/>
      <c r="AS65" s="344"/>
      <c r="AT65" s="344"/>
      <c r="AU65" s="344"/>
      <c r="AV65" s="344"/>
      <c r="AW65" s="344"/>
      <c r="AX65" s="344"/>
      <c r="AY65" s="344"/>
      <c r="AZ65" s="344"/>
      <c r="BA65" s="344"/>
      <c r="BB65" s="344"/>
      <c r="BC65" s="344"/>
      <c r="BD65" s="344"/>
      <c r="BE65" s="344"/>
      <c r="BF65" s="344"/>
      <c r="BG65" s="344"/>
      <c r="BH65" s="344"/>
      <c r="BI65" s="344"/>
      <c r="BJ65" s="344"/>
      <c r="BK65" s="344"/>
      <c r="BL65" s="344"/>
      <c r="BM65" s="344"/>
      <c r="BN65" s="344"/>
      <c r="BO65" s="344"/>
      <c r="BP65" s="344"/>
      <c r="BQ65" s="344"/>
      <c r="BR65" s="344"/>
      <c r="BS65" s="344"/>
      <c r="BT65" s="344"/>
      <c r="BU65" s="344"/>
      <c r="BV65" s="344"/>
      <c r="BW65" s="344"/>
      <c r="BX65" s="344"/>
      <c r="BY65" s="344"/>
      <c r="BZ65" s="344"/>
      <c r="CA65" s="344"/>
      <c r="CB65" s="344"/>
      <c r="CC65" s="344"/>
      <c r="CD65" s="344"/>
      <c r="CE65" s="344"/>
      <c r="CF65" s="344"/>
      <c r="CG65" s="344"/>
      <c r="CH65" s="344"/>
      <c r="CI65" s="344"/>
      <c r="CJ65" s="344"/>
      <c r="CK65" s="344"/>
      <c r="CL65" s="344"/>
      <c r="CM65" s="344"/>
      <c r="CN65" s="344"/>
      <c r="CO65" s="344"/>
      <c r="CP65" s="344"/>
      <c r="CQ65" s="344"/>
      <c r="CR65" s="344"/>
      <c r="CS65" s="344"/>
      <c r="CT65" s="344"/>
      <c r="CU65" s="344"/>
      <c r="CV65" s="344"/>
      <c r="CW65" s="344"/>
      <c r="CX65" s="344"/>
      <c r="CY65" s="344"/>
      <c r="CZ65" s="344"/>
      <c r="DA65" s="344"/>
      <c r="DB65" s="344"/>
      <c r="DC65" s="345"/>
    </row>
    <row r="66" spans="2:107" ht="13" x14ac:dyDescent="0.2">
      <c r="B66" s="3"/>
      <c r="AN66" s="346"/>
      <c r="AO66" s="347"/>
      <c r="AP66" s="347"/>
      <c r="AQ66" s="347"/>
      <c r="AR66" s="347"/>
      <c r="AS66" s="347"/>
      <c r="AT66" s="347"/>
      <c r="AU66" s="347"/>
      <c r="AV66" s="347"/>
      <c r="AW66" s="347"/>
      <c r="AX66" s="347"/>
      <c r="AY66" s="347"/>
      <c r="AZ66" s="347"/>
      <c r="BA66" s="347"/>
      <c r="BB66" s="347"/>
      <c r="BC66" s="347"/>
      <c r="BD66" s="347"/>
      <c r="BE66" s="347"/>
      <c r="BF66" s="347"/>
      <c r="BG66" s="347"/>
      <c r="BH66" s="347"/>
      <c r="BI66" s="347"/>
      <c r="BJ66" s="347"/>
      <c r="BK66" s="347"/>
      <c r="BL66" s="347"/>
      <c r="BM66" s="347"/>
      <c r="BN66" s="347"/>
      <c r="BO66" s="347"/>
      <c r="BP66" s="347"/>
      <c r="BQ66" s="347"/>
      <c r="BR66" s="347"/>
      <c r="BS66" s="347"/>
      <c r="BT66" s="347"/>
      <c r="BU66" s="347"/>
      <c r="BV66" s="347"/>
      <c r="BW66" s="347"/>
      <c r="BX66" s="347"/>
      <c r="BY66" s="347"/>
      <c r="BZ66" s="347"/>
      <c r="CA66" s="347"/>
      <c r="CB66" s="347"/>
      <c r="CC66" s="347"/>
      <c r="CD66" s="347"/>
      <c r="CE66" s="347"/>
      <c r="CF66" s="347"/>
      <c r="CG66" s="347"/>
      <c r="CH66" s="347"/>
      <c r="CI66" s="347"/>
      <c r="CJ66" s="347"/>
      <c r="CK66" s="347"/>
      <c r="CL66" s="347"/>
      <c r="CM66" s="347"/>
      <c r="CN66" s="347"/>
      <c r="CO66" s="347"/>
      <c r="CP66" s="347"/>
      <c r="CQ66" s="347"/>
      <c r="CR66" s="347"/>
      <c r="CS66" s="347"/>
      <c r="CT66" s="347"/>
      <c r="CU66" s="347"/>
      <c r="CV66" s="347"/>
      <c r="CW66" s="347"/>
      <c r="CX66" s="347"/>
      <c r="CY66" s="347"/>
      <c r="CZ66" s="347"/>
      <c r="DA66" s="347"/>
      <c r="DB66" s="347"/>
      <c r="DC66" s="348"/>
    </row>
    <row r="67" spans="2:107" ht="13" x14ac:dyDescent="0.2">
      <c r="B67" s="3"/>
      <c r="AN67" s="346"/>
      <c r="AO67" s="347"/>
      <c r="AP67" s="347"/>
      <c r="AQ67" s="347"/>
      <c r="AR67" s="347"/>
      <c r="AS67" s="347"/>
      <c r="AT67" s="347"/>
      <c r="AU67" s="347"/>
      <c r="AV67" s="347"/>
      <c r="AW67" s="347"/>
      <c r="AX67" s="347"/>
      <c r="AY67" s="347"/>
      <c r="AZ67" s="347"/>
      <c r="BA67" s="347"/>
      <c r="BB67" s="347"/>
      <c r="BC67" s="347"/>
      <c r="BD67" s="347"/>
      <c r="BE67" s="347"/>
      <c r="BF67" s="347"/>
      <c r="BG67" s="347"/>
      <c r="BH67" s="347"/>
      <c r="BI67" s="347"/>
      <c r="BJ67" s="347"/>
      <c r="BK67" s="347"/>
      <c r="BL67" s="347"/>
      <c r="BM67" s="347"/>
      <c r="BN67" s="347"/>
      <c r="BO67" s="347"/>
      <c r="BP67" s="347"/>
      <c r="BQ67" s="347"/>
      <c r="BR67" s="347"/>
      <c r="BS67" s="347"/>
      <c r="BT67" s="347"/>
      <c r="BU67" s="347"/>
      <c r="BV67" s="347"/>
      <c r="BW67" s="347"/>
      <c r="BX67" s="347"/>
      <c r="BY67" s="347"/>
      <c r="BZ67" s="347"/>
      <c r="CA67" s="347"/>
      <c r="CB67" s="347"/>
      <c r="CC67" s="347"/>
      <c r="CD67" s="347"/>
      <c r="CE67" s="347"/>
      <c r="CF67" s="347"/>
      <c r="CG67" s="347"/>
      <c r="CH67" s="347"/>
      <c r="CI67" s="347"/>
      <c r="CJ67" s="347"/>
      <c r="CK67" s="347"/>
      <c r="CL67" s="347"/>
      <c r="CM67" s="347"/>
      <c r="CN67" s="347"/>
      <c r="CO67" s="347"/>
      <c r="CP67" s="347"/>
      <c r="CQ67" s="347"/>
      <c r="CR67" s="347"/>
      <c r="CS67" s="347"/>
      <c r="CT67" s="347"/>
      <c r="CU67" s="347"/>
      <c r="CV67" s="347"/>
      <c r="CW67" s="347"/>
      <c r="CX67" s="347"/>
      <c r="CY67" s="347"/>
      <c r="CZ67" s="347"/>
      <c r="DA67" s="347"/>
      <c r="DB67" s="347"/>
      <c r="DC67" s="348"/>
    </row>
    <row r="68" spans="2:107" ht="13" x14ac:dyDescent="0.2">
      <c r="B68" s="3"/>
      <c r="AN68" s="346"/>
      <c r="AO68" s="347"/>
      <c r="AP68" s="347"/>
      <c r="AQ68" s="347"/>
      <c r="AR68" s="347"/>
      <c r="AS68" s="347"/>
      <c r="AT68" s="347"/>
      <c r="AU68" s="347"/>
      <c r="AV68" s="347"/>
      <c r="AW68" s="347"/>
      <c r="AX68" s="347"/>
      <c r="AY68" s="347"/>
      <c r="AZ68" s="347"/>
      <c r="BA68" s="347"/>
      <c r="BB68" s="347"/>
      <c r="BC68" s="347"/>
      <c r="BD68" s="347"/>
      <c r="BE68" s="347"/>
      <c r="BF68" s="347"/>
      <c r="BG68" s="347"/>
      <c r="BH68" s="347"/>
      <c r="BI68" s="347"/>
      <c r="BJ68" s="347"/>
      <c r="BK68" s="347"/>
      <c r="BL68" s="347"/>
      <c r="BM68" s="347"/>
      <c r="BN68" s="347"/>
      <c r="BO68" s="347"/>
      <c r="BP68" s="347"/>
      <c r="BQ68" s="347"/>
      <c r="BR68" s="347"/>
      <c r="BS68" s="347"/>
      <c r="BT68" s="347"/>
      <c r="BU68" s="347"/>
      <c r="BV68" s="347"/>
      <c r="BW68" s="347"/>
      <c r="BX68" s="347"/>
      <c r="BY68" s="347"/>
      <c r="BZ68" s="347"/>
      <c r="CA68" s="347"/>
      <c r="CB68" s="347"/>
      <c r="CC68" s="347"/>
      <c r="CD68" s="347"/>
      <c r="CE68" s="347"/>
      <c r="CF68" s="347"/>
      <c r="CG68" s="347"/>
      <c r="CH68" s="347"/>
      <c r="CI68" s="347"/>
      <c r="CJ68" s="347"/>
      <c r="CK68" s="347"/>
      <c r="CL68" s="347"/>
      <c r="CM68" s="347"/>
      <c r="CN68" s="347"/>
      <c r="CO68" s="347"/>
      <c r="CP68" s="347"/>
      <c r="CQ68" s="347"/>
      <c r="CR68" s="347"/>
      <c r="CS68" s="347"/>
      <c r="CT68" s="347"/>
      <c r="CU68" s="347"/>
      <c r="CV68" s="347"/>
      <c r="CW68" s="347"/>
      <c r="CX68" s="347"/>
      <c r="CY68" s="347"/>
      <c r="CZ68" s="347"/>
      <c r="DA68" s="347"/>
      <c r="DB68" s="347"/>
      <c r="DC68" s="348"/>
    </row>
    <row r="69" spans="2:107" ht="13" x14ac:dyDescent="0.2">
      <c r="B69" s="3"/>
      <c r="AN69" s="349"/>
      <c r="AO69" s="350"/>
      <c r="AP69" s="350"/>
      <c r="AQ69" s="350"/>
      <c r="AR69" s="350"/>
      <c r="AS69" s="350"/>
      <c r="AT69" s="350"/>
      <c r="AU69" s="350"/>
      <c r="AV69" s="350"/>
      <c r="AW69" s="350"/>
      <c r="AX69" s="350"/>
      <c r="AY69" s="350"/>
      <c r="AZ69" s="350"/>
      <c r="BA69" s="350"/>
      <c r="BB69" s="350"/>
      <c r="BC69" s="350"/>
      <c r="BD69" s="350"/>
      <c r="BE69" s="350"/>
      <c r="BF69" s="350"/>
      <c r="BG69" s="350"/>
      <c r="BH69" s="350"/>
      <c r="BI69" s="350"/>
      <c r="BJ69" s="350"/>
      <c r="BK69" s="350"/>
      <c r="BL69" s="350"/>
      <c r="BM69" s="350"/>
      <c r="BN69" s="350"/>
      <c r="BO69" s="350"/>
      <c r="BP69" s="350"/>
      <c r="BQ69" s="350"/>
      <c r="BR69" s="350"/>
      <c r="BS69" s="350"/>
      <c r="BT69" s="350"/>
      <c r="BU69" s="350"/>
      <c r="BV69" s="350"/>
      <c r="BW69" s="350"/>
      <c r="BX69" s="350"/>
      <c r="BY69" s="350"/>
      <c r="BZ69" s="350"/>
      <c r="CA69" s="350"/>
      <c r="CB69" s="350"/>
      <c r="CC69" s="350"/>
      <c r="CD69" s="350"/>
      <c r="CE69" s="350"/>
      <c r="CF69" s="350"/>
      <c r="CG69" s="350"/>
      <c r="CH69" s="350"/>
      <c r="CI69" s="350"/>
      <c r="CJ69" s="350"/>
      <c r="CK69" s="350"/>
      <c r="CL69" s="350"/>
      <c r="CM69" s="350"/>
      <c r="CN69" s="350"/>
      <c r="CO69" s="350"/>
      <c r="CP69" s="350"/>
      <c r="CQ69" s="350"/>
      <c r="CR69" s="350"/>
      <c r="CS69" s="350"/>
      <c r="CT69" s="350"/>
      <c r="CU69" s="350"/>
      <c r="CV69" s="350"/>
      <c r="CW69" s="350"/>
      <c r="CX69" s="350"/>
      <c r="CY69" s="350"/>
      <c r="CZ69" s="350"/>
      <c r="DA69" s="350"/>
      <c r="DB69" s="350"/>
      <c r="DC69" s="351"/>
    </row>
    <row r="70" spans="2:107" ht="13" x14ac:dyDescent="0.2">
      <c r="B70" s="3"/>
      <c r="H70" s="22"/>
      <c r="I70" s="22"/>
      <c r="J70" s="24"/>
      <c r="K70" s="24"/>
      <c r="L70" s="28"/>
      <c r="M70" s="24"/>
      <c r="N70" s="28"/>
      <c r="AN70" s="21"/>
      <c r="AO70" s="21"/>
      <c r="AP70" s="21"/>
      <c r="AZ70" s="21"/>
      <c r="BA70" s="21"/>
      <c r="BB70" s="21"/>
      <c r="BL70" s="21"/>
      <c r="BM70" s="21"/>
      <c r="BN70" s="21"/>
      <c r="BX70" s="21"/>
      <c r="BY70" s="21"/>
      <c r="BZ70" s="21"/>
      <c r="CJ70" s="21"/>
      <c r="CK70" s="21"/>
      <c r="CL70" s="21"/>
      <c r="CV70" s="21"/>
      <c r="CW70" s="21"/>
      <c r="CX70" s="21"/>
    </row>
    <row r="71" spans="2:107" ht="13" x14ac:dyDescent="0.2">
      <c r="B71" s="3"/>
      <c r="G71" s="20"/>
      <c r="I71" s="23"/>
      <c r="J71" s="24"/>
      <c r="K71" s="24"/>
      <c r="L71" s="28"/>
      <c r="M71" s="24"/>
      <c r="N71" s="28"/>
      <c r="AM71" s="20"/>
      <c r="AN71" s="1" t="s">
        <v>170</v>
      </c>
    </row>
    <row r="72" spans="2:107" ht="13" x14ac:dyDescent="0.2">
      <c r="B72" s="3"/>
      <c r="G72" s="338"/>
      <c r="H72" s="338"/>
      <c r="I72" s="338"/>
      <c r="J72" s="338"/>
      <c r="K72" s="25"/>
      <c r="L72" s="25"/>
      <c r="M72" s="29"/>
      <c r="N72" s="29"/>
      <c r="AN72" s="339"/>
      <c r="AO72" s="340"/>
      <c r="AP72" s="340"/>
      <c r="AQ72" s="340"/>
      <c r="AR72" s="340"/>
      <c r="AS72" s="340"/>
      <c r="AT72" s="340"/>
      <c r="AU72" s="340"/>
      <c r="AV72" s="340"/>
      <c r="AW72" s="340"/>
      <c r="AX72" s="340"/>
      <c r="AY72" s="340"/>
      <c r="AZ72" s="340"/>
      <c r="BA72" s="340"/>
      <c r="BB72" s="340"/>
      <c r="BC72" s="340"/>
      <c r="BD72" s="340"/>
      <c r="BE72" s="340"/>
      <c r="BF72" s="340"/>
      <c r="BG72" s="340"/>
      <c r="BH72" s="340"/>
      <c r="BI72" s="340"/>
      <c r="BJ72" s="340"/>
      <c r="BK72" s="340"/>
      <c r="BL72" s="340"/>
      <c r="BM72" s="340"/>
      <c r="BN72" s="340"/>
      <c r="BO72" s="341"/>
      <c r="BP72" s="342" t="s">
        <v>528</v>
      </c>
      <c r="BQ72" s="342"/>
      <c r="BR72" s="342"/>
      <c r="BS72" s="342"/>
      <c r="BT72" s="342"/>
      <c r="BU72" s="342"/>
      <c r="BV72" s="342"/>
      <c r="BW72" s="342"/>
      <c r="BX72" s="342" t="s">
        <v>529</v>
      </c>
      <c r="BY72" s="342"/>
      <c r="BZ72" s="342"/>
      <c r="CA72" s="342"/>
      <c r="CB72" s="342"/>
      <c r="CC72" s="342"/>
      <c r="CD72" s="342"/>
      <c r="CE72" s="342"/>
      <c r="CF72" s="342" t="s">
        <v>530</v>
      </c>
      <c r="CG72" s="342"/>
      <c r="CH72" s="342"/>
      <c r="CI72" s="342"/>
      <c r="CJ72" s="342"/>
      <c r="CK72" s="342"/>
      <c r="CL72" s="342"/>
      <c r="CM72" s="342"/>
      <c r="CN72" s="342" t="s">
        <v>532</v>
      </c>
      <c r="CO72" s="342"/>
      <c r="CP72" s="342"/>
      <c r="CQ72" s="342"/>
      <c r="CR72" s="342"/>
      <c r="CS72" s="342"/>
      <c r="CT72" s="342"/>
      <c r="CU72" s="342"/>
      <c r="CV72" s="342" t="s">
        <v>253</v>
      </c>
      <c r="CW72" s="342"/>
      <c r="CX72" s="342"/>
      <c r="CY72" s="342"/>
      <c r="CZ72" s="342"/>
      <c r="DA72" s="342"/>
      <c r="DB72" s="342"/>
      <c r="DC72" s="342"/>
    </row>
    <row r="73" spans="2:107" ht="13" x14ac:dyDescent="0.2">
      <c r="B73" s="3"/>
      <c r="G73" s="352"/>
      <c r="H73" s="352"/>
      <c r="I73" s="352"/>
      <c r="J73" s="352"/>
      <c r="K73" s="358"/>
      <c r="L73" s="358"/>
      <c r="M73" s="358"/>
      <c r="N73" s="358"/>
      <c r="AM73" s="21"/>
      <c r="AN73" s="355" t="s">
        <v>545</v>
      </c>
      <c r="AO73" s="355"/>
      <c r="AP73" s="355"/>
      <c r="AQ73" s="355"/>
      <c r="AR73" s="355"/>
      <c r="AS73" s="355"/>
      <c r="AT73" s="355"/>
      <c r="AU73" s="355"/>
      <c r="AV73" s="355"/>
      <c r="AW73" s="355"/>
      <c r="AX73" s="355"/>
      <c r="AY73" s="355"/>
      <c r="AZ73" s="355"/>
      <c r="BA73" s="355"/>
      <c r="BB73" s="355" t="s">
        <v>546</v>
      </c>
      <c r="BC73" s="355"/>
      <c r="BD73" s="355"/>
      <c r="BE73" s="355"/>
      <c r="BF73" s="355"/>
      <c r="BG73" s="355"/>
      <c r="BH73" s="355"/>
      <c r="BI73" s="355"/>
      <c r="BJ73" s="355"/>
      <c r="BK73" s="355"/>
      <c r="BL73" s="355"/>
      <c r="BM73" s="355"/>
      <c r="BN73" s="355"/>
      <c r="BO73" s="355"/>
      <c r="BP73" s="356">
        <v>42.9</v>
      </c>
      <c r="BQ73" s="356"/>
      <c r="BR73" s="356"/>
      <c r="BS73" s="356"/>
      <c r="BT73" s="356"/>
      <c r="BU73" s="356"/>
      <c r="BV73" s="356"/>
      <c r="BW73" s="356"/>
      <c r="BX73" s="356">
        <v>24.7</v>
      </c>
      <c r="BY73" s="356"/>
      <c r="BZ73" s="356"/>
      <c r="CA73" s="356"/>
      <c r="CB73" s="356"/>
      <c r="CC73" s="356"/>
      <c r="CD73" s="356"/>
      <c r="CE73" s="356"/>
      <c r="CF73" s="356"/>
      <c r="CG73" s="356"/>
      <c r="CH73" s="356"/>
      <c r="CI73" s="356"/>
      <c r="CJ73" s="356"/>
      <c r="CK73" s="356"/>
      <c r="CL73" s="356"/>
      <c r="CM73" s="356"/>
      <c r="CN73" s="356"/>
      <c r="CO73" s="356"/>
      <c r="CP73" s="356"/>
      <c r="CQ73" s="356"/>
      <c r="CR73" s="356"/>
      <c r="CS73" s="356"/>
      <c r="CT73" s="356"/>
      <c r="CU73" s="356"/>
      <c r="CV73" s="356"/>
      <c r="CW73" s="356"/>
      <c r="CX73" s="356"/>
      <c r="CY73" s="356"/>
      <c r="CZ73" s="356"/>
      <c r="DA73" s="356"/>
      <c r="DB73" s="356"/>
      <c r="DC73" s="356"/>
    </row>
    <row r="74" spans="2:107" ht="13" x14ac:dyDescent="0.2">
      <c r="B74" s="3"/>
      <c r="G74" s="352"/>
      <c r="H74" s="352"/>
      <c r="I74" s="352"/>
      <c r="J74" s="352"/>
      <c r="K74" s="358"/>
      <c r="L74" s="358"/>
      <c r="M74" s="358"/>
      <c r="N74" s="358"/>
      <c r="AM74" s="21"/>
      <c r="AN74" s="355"/>
      <c r="AO74" s="355"/>
      <c r="AP74" s="355"/>
      <c r="AQ74" s="355"/>
      <c r="AR74" s="355"/>
      <c r="AS74" s="355"/>
      <c r="AT74" s="355"/>
      <c r="AU74" s="355"/>
      <c r="AV74" s="355"/>
      <c r="AW74" s="355"/>
      <c r="AX74" s="355"/>
      <c r="AY74" s="355"/>
      <c r="AZ74" s="355"/>
      <c r="BA74" s="355"/>
      <c r="BB74" s="355"/>
      <c r="BC74" s="355"/>
      <c r="BD74" s="355"/>
      <c r="BE74" s="355"/>
      <c r="BF74" s="355"/>
      <c r="BG74" s="355"/>
      <c r="BH74" s="355"/>
      <c r="BI74" s="355"/>
      <c r="BJ74" s="355"/>
      <c r="BK74" s="355"/>
      <c r="BL74" s="355"/>
      <c r="BM74" s="355"/>
      <c r="BN74" s="355"/>
      <c r="BO74" s="355"/>
      <c r="BP74" s="356"/>
      <c r="BQ74" s="356"/>
      <c r="BR74" s="356"/>
      <c r="BS74" s="356"/>
      <c r="BT74" s="356"/>
      <c r="BU74" s="356"/>
      <c r="BV74" s="356"/>
      <c r="BW74" s="356"/>
      <c r="BX74" s="356"/>
      <c r="BY74" s="356"/>
      <c r="BZ74" s="356"/>
      <c r="CA74" s="356"/>
      <c r="CB74" s="356"/>
      <c r="CC74" s="356"/>
      <c r="CD74" s="356"/>
      <c r="CE74" s="356"/>
      <c r="CF74" s="356"/>
      <c r="CG74" s="356"/>
      <c r="CH74" s="356"/>
      <c r="CI74" s="356"/>
      <c r="CJ74" s="356"/>
      <c r="CK74" s="356"/>
      <c r="CL74" s="356"/>
      <c r="CM74" s="356"/>
      <c r="CN74" s="356"/>
      <c r="CO74" s="356"/>
      <c r="CP74" s="356"/>
      <c r="CQ74" s="356"/>
      <c r="CR74" s="356"/>
      <c r="CS74" s="356"/>
      <c r="CT74" s="356"/>
      <c r="CU74" s="356"/>
      <c r="CV74" s="356"/>
      <c r="CW74" s="356"/>
      <c r="CX74" s="356"/>
      <c r="CY74" s="356"/>
      <c r="CZ74" s="356"/>
      <c r="DA74" s="356"/>
      <c r="DB74" s="356"/>
      <c r="DC74" s="356"/>
    </row>
    <row r="75" spans="2:107" ht="13" x14ac:dyDescent="0.2">
      <c r="B75" s="3"/>
      <c r="G75" s="352"/>
      <c r="H75" s="352"/>
      <c r="I75" s="338"/>
      <c r="J75" s="338"/>
      <c r="K75" s="354"/>
      <c r="L75" s="354"/>
      <c r="M75" s="354"/>
      <c r="N75" s="354"/>
      <c r="AM75" s="21"/>
      <c r="AN75" s="355"/>
      <c r="AO75" s="355"/>
      <c r="AP75" s="355"/>
      <c r="AQ75" s="355"/>
      <c r="AR75" s="355"/>
      <c r="AS75" s="355"/>
      <c r="AT75" s="355"/>
      <c r="AU75" s="355"/>
      <c r="AV75" s="355"/>
      <c r="AW75" s="355"/>
      <c r="AX75" s="355"/>
      <c r="AY75" s="355"/>
      <c r="AZ75" s="355"/>
      <c r="BA75" s="355"/>
      <c r="BB75" s="355" t="s">
        <v>410</v>
      </c>
      <c r="BC75" s="355"/>
      <c r="BD75" s="355"/>
      <c r="BE75" s="355"/>
      <c r="BF75" s="355"/>
      <c r="BG75" s="355"/>
      <c r="BH75" s="355"/>
      <c r="BI75" s="355"/>
      <c r="BJ75" s="355"/>
      <c r="BK75" s="355"/>
      <c r="BL75" s="355"/>
      <c r="BM75" s="355"/>
      <c r="BN75" s="355"/>
      <c r="BO75" s="355"/>
      <c r="BP75" s="356">
        <v>7</v>
      </c>
      <c r="BQ75" s="356"/>
      <c r="BR75" s="356"/>
      <c r="BS75" s="356"/>
      <c r="BT75" s="356"/>
      <c r="BU75" s="356"/>
      <c r="BV75" s="356"/>
      <c r="BW75" s="356"/>
      <c r="BX75" s="356">
        <v>7.5</v>
      </c>
      <c r="BY75" s="356"/>
      <c r="BZ75" s="356"/>
      <c r="CA75" s="356"/>
      <c r="CB75" s="356"/>
      <c r="CC75" s="356"/>
      <c r="CD75" s="356"/>
      <c r="CE75" s="356"/>
      <c r="CF75" s="356">
        <v>7.1</v>
      </c>
      <c r="CG75" s="356"/>
      <c r="CH75" s="356"/>
      <c r="CI75" s="356"/>
      <c r="CJ75" s="356"/>
      <c r="CK75" s="356"/>
      <c r="CL75" s="356"/>
      <c r="CM75" s="356"/>
      <c r="CN75" s="356">
        <v>6.6</v>
      </c>
      <c r="CO75" s="356"/>
      <c r="CP75" s="356"/>
      <c r="CQ75" s="356"/>
      <c r="CR75" s="356"/>
      <c r="CS75" s="356"/>
      <c r="CT75" s="356"/>
      <c r="CU75" s="356"/>
      <c r="CV75" s="356">
        <v>6.3</v>
      </c>
      <c r="CW75" s="356"/>
      <c r="CX75" s="356"/>
      <c r="CY75" s="356"/>
      <c r="CZ75" s="356"/>
      <c r="DA75" s="356"/>
      <c r="DB75" s="356"/>
      <c r="DC75" s="356"/>
    </row>
    <row r="76" spans="2:107" ht="13" x14ac:dyDescent="0.2">
      <c r="B76" s="3"/>
      <c r="G76" s="352"/>
      <c r="H76" s="352"/>
      <c r="I76" s="338"/>
      <c r="J76" s="338"/>
      <c r="K76" s="354"/>
      <c r="L76" s="354"/>
      <c r="M76" s="354"/>
      <c r="N76" s="354"/>
      <c r="AM76" s="21"/>
      <c r="AN76" s="355"/>
      <c r="AO76" s="355"/>
      <c r="AP76" s="355"/>
      <c r="AQ76" s="355"/>
      <c r="AR76" s="355"/>
      <c r="AS76" s="355"/>
      <c r="AT76" s="355"/>
      <c r="AU76" s="355"/>
      <c r="AV76" s="355"/>
      <c r="AW76" s="355"/>
      <c r="AX76" s="355"/>
      <c r="AY76" s="355"/>
      <c r="AZ76" s="355"/>
      <c r="BA76" s="355"/>
      <c r="BB76" s="355"/>
      <c r="BC76" s="355"/>
      <c r="BD76" s="355"/>
      <c r="BE76" s="355"/>
      <c r="BF76" s="355"/>
      <c r="BG76" s="355"/>
      <c r="BH76" s="355"/>
      <c r="BI76" s="355"/>
      <c r="BJ76" s="355"/>
      <c r="BK76" s="355"/>
      <c r="BL76" s="355"/>
      <c r="BM76" s="355"/>
      <c r="BN76" s="355"/>
      <c r="BO76" s="355"/>
      <c r="BP76" s="356"/>
      <c r="BQ76" s="356"/>
      <c r="BR76" s="356"/>
      <c r="BS76" s="356"/>
      <c r="BT76" s="356"/>
      <c r="BU76" s="356"/>
      <c r="BV76" s="356"/>
      <c r="BW76" s="356"/>
      <c r="BX76" s="356"/>
      <c r="BY76" s="356"/>
      <c r="BZ76" s="356"/>
      <c r="CA76" s="356"/>
      <c r="CB76" s="356"/>
      <c r="CC76" s="356"/>
      <c r="CD76" s="356"/>
      <c r="CE76" s="356"/>
      <c r="CF76" s="356"/>
      <c r="CG76" s="356"/>
      <c r="CH76" s="356"/>
      <c r="CI76" s="356"/>
      <c r="CJ76" s="356"/>
      <c r="CK76" s="356"/>
      <c r="CL76" s="356"/>
      <c r="CM76" s="356"/>
      <c r="CN76" s="356"/>
      <c r="CO76" s="356"/>
      <c r="CP76" s="356"/>
      <c r="CQ76" s="356"/>
      <c r="CR76" s="356"/>
      <c r="CS76" s="356"/>
      <c r="CT76" s="356"/>
      <c r="CU76" s="356"/>
      <c r="CV76" s="356"/>
      <c r="CW76" s="356"/>
      <c r="CX76" s="356"/>
      <c r="CY76" s="356"/>
      <c r="CZ76" s="356"/>
      <c r="DA76" s="356"/>
      <c r="DB76" s="356"/>
      <c r="DC76" s="356"/>
    </row>
    <row r="77" spans="2:107" ht="13" x14ac:dyDescent="0.2">
      <c r="B77" s="3"/>
      <c r="G77" s="338"/>
      <c r="H77" s="338"/>
      <c r="I77" s="338"/>
      <c r="J77" s="338"/>
      <c r="K77" s="358"/>
      <c r="L77" s="358"/>
      <c r="M77" s="358"/>
      <c r="N77" s="358"/>
      <c r="AN77" s="342" t="s">
        <v>515</v>
      </c>
      <c r="AO77" s="342"/>
      <c r="AP77" s="342"/>
      <c r="AQ77" s="342"/>
      <c r="AR77" s="342"/>
      <c r="AS77" s="342"/>
      <c r="AT77" s="342"/>
      <c r="AU77" s="342"/>
      <c r="AV77" s="342"/>
      <c r="AW77" s="342"/>
      <c r="AX77" s="342"/>
      <c r="AY77" s="342"/>
      <c r="AZ77" s="342"/>
      <c r="BA77" s="342"/>
      <c r="BB77" s="355" t="s">
        <v>546</v>
      </c>
      <c r="BC77" s="355"/>
      <c r="BD77" s="355"/>
      <c r="BE77" s="355"/>
      <c r="BF77" s="355"/>
      <c r="BG77" s="355"/>
      <c r="BH77" s="355"/>
      <c r="BI77" s="355"/>
      <c r="BJ77" s="355"/>
      <c r="BK77" s="355"/>
      <c r="BL77" s="355"/>
      <c r="BM77" s="355"/>
      <c r="BN77" s="355"/>
      <c r="BO77" s="355"/>
      <c r="BP77" s="356">
        <v>22.1</v>
      </c>
      <c r="BQ77" s="356"/>
      <c r="BR77" s="356"/>
      <c r="BS77" s="356"/>
      <c r="BT77" s="356"/>
      <c r="BU77" s="356"/>
      <c r="BV77" s="356"/>
      <c r="BW77" s="356"/>
      <c r="BX77" s="356">
        <v>20.399999999999999</v>
      </c>
      <c r="BY77" s="356"/>
      <c r="BZ77" s="356"/>
      <c r="CA77" s="356"/>
      <c r="CB77" s="356"/>
      <c r="CC77" s="356"/>
      <c r="CD77" s="356"/>
      <c r="CE77" s="356"/>
      <c r="CF77" s="356">
        <v>11.2</v>
      </c>
      <c r="CG77" s="356"/>
      <c r="CH77" s="356"/>
      <c r="CI77" s="356"/>
      <c r="CJ77" s="356"/>
      <c r="CK77" s="356"/>
      <c r="CL77" s="356"/>
      <c r="CM77" s="356"/>
      <c r="CN77" s="356">
        <v>4.5999999999999996</v>
      </c>
      <c r="CO77" s="356"/>
      <c r="CP77" s="356"/>
      <c r="CQ77" s="356"/>
      <c r="CR77" s="356"/>
      <c r="CS77" s="356"/>
      <c r="CT77" s="356"/>
      <c r="CU77" s="356"/>
      <c r="CV77" s="356">
        <v>4.2</v>
      </c>
      <c r="CW77" s="356"/>
      <c r="CX77" s="356"/>
      <c r="CY77" s="356"/>
      <c r="CZ77" s="356"/>
      <c r="DA77" s="356"/>
      <c r="DB77" s="356"/>
      <c r="DC77" s="356"/>
    </row>
    <row r="78" spans="2:107" ht="13" x14ac:dyDescent="0.2">
      <c r="B78" s="3"/>
      <c r="G78" s="338"/>
      <c r="H78" s="338"/>
      <c r="I78" s="338"/>
      <c r="J78" s="338"/>
      <c r="K78" s="358"/>
      <c r="L78" s="358"/>
      <c r="M78" s="358"/>
      <c r="N78" s="358"/>
      <c r="AN78" s="342"/>
      <c r="AO78" s="342"/>
      <c r="AP78" s="342"/>
      <c r="AQ78" s="342"/>
      <c r="AR78" s="342"/>
      <c r="AS78" s="342"/>
      <c r="AT78" s="342"/>
      <c r="AU78" s="342"/>
      <c r="AV78" s="342"/>
      <c r="AW78" s="342"/>
      <c r="AX78" s="342"/>
      <c r="AY78" s="342"/>
      <c r="AZ78" s="342"/>
      <c r="BA78" s="342"/>
      <c r="BB78" s="355"/>
      <c r="BC78" s="355"/>
      <c r="BD78" s="355"/>
      <c r="BE78" s="355"/>
      <c r="BF78" s="355"/>
      <c r="BG78" s="355"/>
      <c r="BH78" s="355"/>
      <c r="BI78" s="355"/>
      <c r="BJ78" s="355"/>
      <c r="BK78" s="355"/>
      <c r="BL78" s="355"/>
      <c r="BM78" s="355"/>
      <c r="BN78" s="355"/>
      <c r="BO78" s="355"/>
      <c r="BP78" s="356"/>
      <c r="BQ78" s="356"/>
      <c r="BR78" s="356"/>
      <c r="BS78" s="356"/>
      <c r="BT78" s="356"/>
      <c r="BU78" s="356"/>
      <c r="BV78" s="356"/>
      <c r="BW78" s="356"/>
      <c r="BX78" s="356"/>
      <c r="BY78" s="356"/>
      <c r="BZ78" s="356"/>
      <c r="CA78" s="356"/>
      <c r="CB78" s="356"/>
      <c r="CC78" s="356"/>
      <c r="CD78" s="356"/>
      <c r="CE78" s="356"/>
      <c r="CF78" s="356"/>
      <c r="CG78" s="356"/>
      <c r="CH78" s="356"/>
      <c r="CI78" s="356"/>
      <c r="CJ78" s="356"/>
      <c r="CK78" s="356"/>
      <c r="CL78" s="356"/>
      <c r="CM78" s="356"/>
      <c r="CN78" s="356"/>
      <c r="CO78" s="356"/>
      <c r="CP78" s="356"/>
      <c r="CQ78" s="356"/>
      <c r="CR78" s="356"/>
      <c r="CS78" s="356"/>
      <c r="CT78" s="356"/>
      <c r="CU78" s="356"/>
      <c r="CV78" s="356"/>
      <c r="CW78" s="356"/>
      <c r="CX78" s="356"/>
      <c r="CY78" s="356"/>
      <c r="CZ78" s="356"/>
      <c r="DA78" s="356"/>
      <c r="DB78" s="356"/>
      <c r="DC78" s="356"/>
    </row>
    <row r="79" spans="2:107" ht="13" x14ac:dyDescent="0.2">
      <c r="B79" s="3"/>
      <c r="G79" s="338"/>
      <c r="H79" s="338"/>
      <c r="I79" s="357"/>
      <c r="J79" s="357"/>
      <c r="K79" s="359"/>
      <c r="L79" s="359"/>
      <c r="M79" s="359"/>
      <c r="N79" s="359"/>
      <c r="AN79" s="342"/>
      <c r="AO79" s="342"/>
      <c r="AP79" s="342"/>
      <c r="AQ79" s="342"/>
      <c r="AR79" s="342"/>
      <c r="AS79" s="342"/>
      <c r="AT79" s="342"/>
      <c r="AU79" s="342"/>
      <c r="AV79" s="342"/>
      <c r="AW79" s="342"/>
      <c r="AX79" s="342"/>
      <c r="AY79" s="342"/>
      <c r="AZ79" s="342"/>
      <c r="BA79" s="342"/>
      <c r="BB79" s="355" t="s">
        <v>410</v>
      </c>
      <c r="BC79" s="355"/>
      <c r="BD79" s="355"/>
      <c r="BE79" s="355"/>
      <c r="BF79" s="355"/>
      <c r="BG79" s="355"/>
      <c r="BH79" s="355"/>
      <c r="BI79" s="355"/>
      <c r="BJ79" s="355"/>
      <c r="BK79" s="355"/>
      <c r="BL79" s="355"/>
      <c r="BM79" s="355"/>
      <c r="BN79" s="355"/>
      <c r="BO79" s="355"/>
      <c r="BP79" s="356">
        <v>6.3</v>
      </c>
      <c r="BQ79" s="356"/>
      <c r="BR79" s="356"/>
      <c r="BS79" s="356"/>
      <c r="BT79" s="356"/>
      <c r="BU79" s="356"/>
      <c r="BV79" s="356"/>
      <c r="BW79" s="356"/>
      <c r="BX79" s="356">
        <v>6.2</v>
      </c>
      <c r="BY79" s="356"/>
      <c r="BZ79" s="356"/>
      <c r="CA79" s="356"/>
      <c r="CB79" s="356"/>
      <c r="CC79" s="356"/>
      <c r="CD79" s="356"/>
      <c r="CE79" s="356"/>
      <c r="CF79" s="356">
        <v>5.7</v>
      </c>
      <c r="CG79" s="356"/>
      <c r="CH79" s="356"/>
      <c r="CI79" s="356"/>
      <c r="CJ79" s="356"/>
      <c r="CK79" s="356"/>
      <c r="CL79" s="356"/>
      <c r="CM79" s="356"/>
      <c r="CN79" s="356">
        <v>5.8</v>
      </c>
      <c r="CO79" s="356"/>
      <c r="CP79" s="356"/>
      <c r="CQ79" s="356"/>
      <c r="CR79" s="356"/>
      <c r="CS79" s="356"/>
      <c r="CT79" s="356"/>
      <c r="CU79" s="356"/>
      <c r="CV79" s="356">
        <v>5.8</v>
      </c>
      <c r="CW79" s="356"/>
      <c r="CX79" s="356"/>
      <c r="CY79" s="356"/>
      <c r="CZ79" s="356"/>
      <c r="DA79" s="356"/>
      <c r="DB79" s="356"/>
      <c r="DC79" s="356"/>
    </row>
    <row r="80" spans="2:107" ht="13" x14ac:dyDescent="0.2">
      <c r="B80" s="3"/>
      <c r="G80" s="338"/>
      <c r="H80" s="338"/>
      <c r="I80" s="357"/>
      <c r="J80" s="357"/>
      <c r="K80" s="359"/>
      <c r="L80" s="359"/>
      <c r="M80" s="359"/>
      <c r="N80" s="359"/>
      <c r="AN80" s="342"/>
      <c r="AO80" s="342"/>
      <c r="AP80" s="342"/>
      <c r="AQ80" s="342"/>
      <c r="AR80" s="342"/>
      <c r="AS80" s="342"/>
      <c r="AT80" s="342"/>
      <c r="AU80" s="342"/>
      <c r="AV80" s="342"/>
      <c r="AW80" s="342"/>
      <c r="AX80" s="342"/>
      <c r="AY80" s="342"/>
      <c r="AZ80" s="342"/>
      <c r="BA80" s="342"/>
      <c r="BB80" s="355"/>
      <c r="BC80" s="355"/>
      <c r="BD80" s="355"/>
      <c r="BE80" s="355"/>
      <c r="BF80" s="355"/>
      <c r="BG80" s="355"/>
      <c r="BH80" s="355"/>
      <c r="BI80" s="355"/>
      <c r="BJ80" s="355"/>
      <c r="BK80" s="355"/>
      <c r="BL80" s="355"/>
      <c r="BM80" s="355"/>
      <c r="BN80" s="355"/>
      <c r="BO80" s="355"/>
      <c r="BP80" s="356"/>
      <c r="BQ80" s="356"/>
      <c r="BR80" s="356"/>
      <c r="BS80" s="356"/>
      <c r="BT80" s="356"/>
      <c r="BU80" s="356"/>
      <c r="BV80" s="356"/>
      <c r="BW80" s="356"/>
      <c r="BX80" s="356"/>
      <c r="BY80" s="356"/>
      <c r="BZ80" s="356"/>
      <c r="CA80" s="356"/>
      <c r="CB80" s="356"/>
      <c r="CC80" s="356"/>
      <c r="CD80" s="356"/>
      <c r="CE80" s="356"/>
      <c r="CF80" s="356"/>
      <c r="CG80" s="356"/>
      <c r="CH80" s="356"/>
      <c r="CI80" s="356"/>
      <c r="CJ80" s="356"/>
      <c r="CK80" s="356"/>
      <c r="CL80" s="356"/>
      <c r="CM80" s="356"/>
      <c r="CN80" s="356"/>
      <c r="CO80" s="356"/>
      <c r="CP80" s="356"/>
      <c r="CQ80" s="356"/>
      <c r="CR80" s="356"/>
      <c r="CS80" s="356"/>
      <c r="CT80" s="356"/>
      <c r="CU80" s="356"/>
      <c r="CV80" s="356"/>
      <c r="CW80" s="356"/>
      <c r="CX80" s="356"/>
      <c r="CY80" s="356"/>
      <c r="CZ80" s="356"/>
      <c r="DA80" s="356"/>
      <c r="DB80" s="356"/>
      <c r="DC80" s="356"/>
    </row>
    <row r="81" spans="2:109" ht="13" x14ac:dyDescent="0.2">
      <c r="B81" s="3"/>
    </row>
    <row r="82" spans="2:109" ht="16.5" x14ac:dyDescent="0.2">
      <c r="B82" s="3"/>
      <c r="K82" s="27"/>
      <c r="L82" s="27"/>
      <c r="M82" s="27"/>
      <c r="N82" s="27"/>
      <c r="AQ82" s="27"/>
      <c r="AR82" s="27"/>
      <c r="AS82" s="27"/>
      <c r="AT82" s="27"/>
      <c r="BC82" s="27"/>
      <c r="BD82" s="27"/>
      <c r="BE82" s="27"/>
      <c r="BF82" s="27"/>
      <c r="BO82" s="27"/>
      <c r="BP82" s="27"/>
      <c r="BQ82" s="27"/>
      <c r="BR82" s="27"/>
      <c r="CA82" s="27"/>
      <c r="CB82" s="27"/>
      <c r="CC82" s="27"/>
      <c r="CD82" s="27"/>
      <c r="CM82" s="27"/>
      <c r="CN82" s="27"/>
      <c r="CO82" s="27"/>
      <c r="CP82" s="27"/>
      <c r="CY82" s="27"/>
      <c r="CZ82" s="27"/>
      <c r="DA82" s="27"/>
      <c r="DB82" s="27"/>
      <c r="DC82" s="27"/>
    </row>
    <row r="83" spans="2:109" ht="13" x14ac:dyDescent="0.2">
      <c r="B83" s="10"/>
      <c r="C83" s="17"/>
      <c r="D83" s="17"/>
      <c r="E83" s="17"/>
      <c r="F83" s="17"/>
      <c r="G83" s="17"/>
      <c r="H83" s="17"/>
      <c r="I83" s="17"/>
      <c r="J83" s="17"/>
      <c r="K83" s="17"/>
      <c r="L83" s="17"/>
      <c r="M83" s="17"/>
      <c r="N83" s="17"/>
      <c r="O83" s="17"/>
      <c r="P83" s="17"/>
      <c r="Q83" s="17"/>
      <c r="R83" s="17"/>
      <c r="S83" s="17"/>
      <c r="T83" s="17"/>
      <c r="U83" s="17"/>
      <c r="V83" s="17"/>
      <c r="W83" s="17"/>
      <c r="X83" s="17"/>
      <c r="Y83" s="17"/>
      <c r="Z83" s="17"/>
      <c r="AA83" s="17"/>
      <c r="AB83" s="17"/>
      <c r="AC83" s="17"/>
      <c r="AD83" s="17"/>
      <c r="AE83" s="17"/>
      <c r="AF83" s="17"/>
      <c r="AG83" s="17"/>
      <c r="AH83" s="17"/>
      <c r="AI83" s="17"/>
      <c r="AJ83" s="17"/>
      <c r="AK83" s="17"/>
      <c r="AL83" s="17"/>
      <c r="AM83" s="17"/>
      <c r="AN83" s="17"/>
      <c r="AO83" s="17"/>
      <c r="AP83" s="17"/>
      <c r="AQ83" s="17"/>
      <c r="AR83" s="17"/>
      <c r="AS83" s="17"/>
      <c r="AT83" s="17"/>
      <c r="AU83" s="17"/>
      <c r="AV83" s="17"/>
      <c r="AW83" s="17"/>
      <c r="AX83" s="17"/>
      <c r="AY83" s="17"/>
      <c r="AZ83" s="17"/>
      <c r="BA83" s="17"/>
      <c r="BB83" s="17"/>
      <c r="BC83" s="17"/>
      <c r="BD83" s="17"/>
      <c r="BE83" s="17"/>
      <c r="BF83" s="17"/>
      <c r="BG83" s="17"/>
      <c r="BH83" s="17"/>
      <c r="BI83" s="17"/>
      <c r="BJ83" s="17"/>
      <c r="BK83" s="17"/>
      <c r="BL83" s="17"/>
      <c r="BM83" s="17"/>
      <c r="BN83" s="17"/>
      <c r="BO83" s="17"/>
      <c r="BP83" s="17"/>
      <c r="BQ83" s="17"/>
      <c r="BR83" s="17"/>
      <c r="BS83" s="17"/>
      <c r="BT83" s="17"/>
      <c r="BU83" s="17"/>
      <c r="BV83" s="17"/>
      <c r="BW83" s="17"/>
      <c r="BX83" s="17"/>
      <c r="BY83" s="17"/>
      <c r="BZ83" s="17"/>
      <c r="CA83" s="17"/>
      <c r="CB83" s="17"/>
      <c r="CC83" s="17"/>
      <c r="CD83" s="17"/>
      <c r="CE83" s="17"/>
      <c r="CF83" s="17"/>
      <c r="CG83" s="17"/>
      <c r="CH83" s="17"/>
      <c r="CI83" s="17"/>
      <c r="CJ83" s="17"/>
      <c r="CK83" s="17"/>
      <c r="CL83" s="17"/>
      <c r="CM83" s="17"/>
      <c r="CN83" s="17"/>
      <c r="CO83" s="17"/>
      <c r="CP83" s="17"/>
      <c r="CQ83" s="17"/>
      <c r="CR83" s="17"/>
      <c r="CS83" s="17"/>
      <c r="CT83" s="17"/>
      <c r="CU83" s="17"/>
      <c r="CV83" s="17"/>
      <c r="CW83" s="17"/>
      <c r="CX83" s="17"/>
      <c r="CY83" s="17"/>
      <c r="CZ83" s="17"/>
      <c r="DA83" s="17"/>
      <c r="DB83" s="17"/>
      <c r="DC83" s="17"/>
      <c r="DD83" s="34"/>
    </row>
    <row r="84" spans="2:109" ht="13" x14ac:dyDescent="0.2">
      <c r="DD84" s="1"/>
      <c r="DE84" s="1"/>
    </row>
    <row r="85" spans="2:109" ht="13" x14ac:dyDescent="0.2">
      <c r="DD85" s="1"/>
      <c r="DE85" s="1"/>
    </row>
  </sheetData>
  <sheetProtection algorithmName="SHA-512" hashValue="GsIv9SGN9B3KrpZRURqD2RYdgRdT3AZ5hekvRYTIX8SX/1o7dl7jXUtnDyk4d5LOkPgrIFohIn8J1g2/W+I0qg==" saltValue="LiU6/78pW1n8BsjZsOEP4Q==" spinCount="100000" sheet="1" objects="1" scenarios="1" formatCells="0"/>
  <mergeCells count="112">
    <mergeCell ref="CV79:DC80"/>
    <mergeCell ref="CV75:DC76"/>
    <mergeCell ref="G77:H80"/>
    <mergeCell ref="I77:J78"/>
    <mergeCell ref="K77:K78"/>
    <mergeCell ref="L77:L78"/>
    <mergeCell ref="M77:M78"/>
    <mergeCell ref="N77:N78"/>
    <mergeCell ref="AN77:BA80"/>
    <mergeCell ref="BB77:BO78"/>
    <mergeCell ref="BP77:BW78"/>
    <mergeCell ref="BX77:CE78"/>
    <mergeCell ref="CF77:CM78"/>
    <mergeCell ref="CN77:CU78"/>
    <mergeCell ref="CV77:DC78"/>
    <mergeCell ref="I79:J80"/>
    <mergeCell ref="K79:K80"/>
    <mergeCell ref="L79:L80"/>
    <mergeCell ref="M79:M80"/>
    <mergeCell ref="N79:N80"/>
    <mergeCell ref="BB79:BO80"/>
    <mergeCell ref="BP79:BW80"/>
    <mergeCell ref="BX79:CE80"/>
    <mergeCell ref="CF79:CM80"/>
    <mergeCell ref="CN79:CU80"/>
    <mergeCell ref="AN65:DC69"/>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BX55:CE56"/>
    <mergeCell ref="CF55:CM56"/>
    <mergeCell ref="CN55:CU56"/>
    <mergeCell ref="CV55:DC56"/>
    <mergeCell ref="I57:J58"/>
    <mergeCell ref="K57:K58"/>
    <mergeCell ref="L57:L58"/>
    <mergeCell ref="M57:M58"/>
    <mergeCell ref="N57:N58"/>
    <mergeCell ref="BB57:BO58"/>
    <mergeCell ref="BP57:BW58"/>
    <mergeCell ref="BX57:CE58"/>
    <mergeCell ref="CF57:CM58"/>
    <mergeCell ref="CN57:CU58"/>
    <mergeCell ref="CV57:DC58"/>
    <mergeCell ref="AN43:DC47"/>
    <mergeCell ref="G51:H54"/>
    <mergeCell ref="I51:J52"/>
    <mergeCell ref="K51:K52"/>
    <mergeCell ref="L51:L52"/>
    <mergeCell ref="M51:M52"/>
    <mergeCell ref="N51:N52"/>
    <mergeCell ref="AN51:BA54"/>
    <mergeCell ref="BB51:BO52"/>
    <mergeCell ref="BP51:BW52"/>
    <mergeCell ref="BX51:CE52"/>
    <mergeCell ref="CF51:CM52"/>
    <mergeCell ref="CN51:CU52"/>
    <mergeCell ref="CV51:DC52"/>
    <mergeCell ref="I53:J54"/>
    <mergeCell ref="K53:K54"/>
    <mergeCell ref="L53:L54"/>
    <mergeCell ref="M53:M54"/>
    <mergeCell ref="N53:N54"/>
    <mergeCell ref="BB53:BO54"/>
    <mergeCell ref="BP53:BW54"/>
    <mergeCell ref="BX53:CE54"/>
    <mergeCell ref="CF53:CM54"/>
    <mergeCell ref="CN53:CU54"/>
    <mergeCell ref="G50:J50"/>
    <mergeCell ref="AN50:BO50"/>
    <mergeCell ref="BP50:BW50"/>
    <mergeCell ref="BX50:CE50"/>
    <mergeCell ref="CF50:CM50"/>
    <mergeCell ref="CN50:CU50"/>
    <mergeCell ref="CV50:DC50"/>
    <mergeCell ref="G72:J72"/>
    <mergeCell ref="AN72:BO72"/>
    <mergeCell ref="BP72:BW72"/>
    <mergeCell ref="BX72:CE72"/>
    <mergeCell ref="CF72:CM72"/>
    <mergeCell ref="CN72:CU72"/>
    <mergeCell ref="CV72:DC72"/>
    <mergeCell ref="CV53:DC54"/>
    <mergeCell ref="G55:H58"/>
    <mergeCell ref="I55:J56"/>
    <mergeCell ref="K55:K56"/>
    <mergeCell ref="L55:L56"/>
    <mergeCell ref="M55:M56"/>
    <mergeCell ref="N55:N56"/>
    <mergeCell ref="AN55:BA58"/>
    <mergeCell ref="BB55:BO56"/>
    <mergeCell ref="BP55:BW56"/>
  </mergeCells>
  <phoneticPr fontId="6"/>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DR125"/>
  <sheetViews>
    <sheetView showGridLines="0" zoomScaleSheetLayoutView="70" workbookViewId="0">
      <selection activeCell="BK20" sqref="BK20"/>
    </sheetView>
  </sheetViews>
  <sheetFormatPr defaultColWidth="0" defaultRowHeight="13.5" customHeight="1" zeroHeight="1" x14ac:dyDescent="0.2"/>
  <cols>
    <col min="1" max="34" width="2.453125" style="37" customWidth="1"/>
    <col min="35" max="122" width="2.453125" style="4" customWidth="1"/>
    <col min="123" max="123" width="2.453125" style="4" hidden="1" customWidth="1"/>
    <col min="124" max="16384" width="2.453125" style="4" hidden="1"/>
  </cols>
  <sheetData>
    <row r="1" spans="1:34" ht="13.5" customHeight="1" x14ac:dyDescent="0.2">
      <c r="A1" s="4"/>
      <c r="B1" s="4"/>
      <c r="C1" s="4"/>
      <c r="D1" s="4"/>
      <c r="E1" s="4"/>
      <c r="F1" s="4"/>
      <c r="G1" s="4"/>
      <c r="H1" s="4"/>
      <c r="I1" s="4"/>
      <c r="J1" s="4"/>
      <c r="K1" s="4"/>
      <c r="L1" s="4"/>
      <c r="M1" s="4"/>
      <c r="N1" s="4"/>
      <c r="O1" s="4"/>
      <c r="P1" s="4"/>
      <c r="Q1" s="4"/>
      <c r="R1" s="4"/>
      <c r="S1" s="4"/>
      <c r="T1" s="4"/>
      <c r="U1" s="4"/>
      <c r="V1" s="4"/>
      <c r="W1" s="4"/>
      <c r="X1" s="4"/>
      <c r="Y1" s="4"/>
      <c r="Z1" s="4"/>
      <c r="AA1" s="4"/>
      <c r="AB1" s="4"/>
      <c r="AC1" s="4"/>
      <c r="AD1" s="4"/>
      <c r="AE1" s="4"/>
      <c r="AF1" s="4"/>
      <c r="AG1" s="4"/>
      <c r="AH1" s="4"/>
    </row>
    <row r="2" spans="1:34" ht="13" x14ac:dyDescent="0.2">
      <c r="S2" s="4"/>
      <c r="AH2" s="4"/>
    </row>
    <row r="3" spans="1:34" ht="13" x14ac:dyDescent="0.2">
      <c r="C3" s="4"/>
      <c r="D3" s="4"/>
      <c r="E3" s="4"/>
      <c r="F3" s="4"/>
      <c r="G3" s="4"/>
      <c r="H3" s="4"/>
      <c r="I3" s="4"/>
      <c r="J3" s="4"/>
      <c r="K3" s="4"/>
      <c r="L3" s="4"/>
      <c r="M3" s="4"/>
      <c r="N3" s="4"/>
      <c r="O3" s="4"/>
      <c r="P3" s="4"/>
      <c r="Q3" s="4"/>
      <c r="R3" s="4"/>
      <c r="S3" s="4"/>
      <c r="U3" s="4"/>
      <c r="V3" s="4"/>
      <c r="W3" s="4"/>
      <c r="X3" s="4"/>
      <c r="Y3" s="4"/>
      <c r="Z3" s="4"/>
      <c r="AA3" s="4"/>
      <c r="AB3" s="4"/>
      <c r="AC3" s="4"/>
      <c r="AD3" s="4"/>
      <c r="AE3" s="4"/>
      <c r="AF3" s="4"/>
      <c r="AG3" s="4"/>
      <c r="AH3" s="4"/>
    </row>
    <row r="4" spans="1:34" ht="13" x14ac:dyDescent="0.2"/>
    <row r="5" spans="1:34" ht="13" x14ac:dyDescent="0.2"/>
    <row r="6" spans="1:34" ht="13" x14ac:dyDescent="0.2"/>
    <row r="7" spans="1:34" ht="13" x14ac:dyDescent="0.2"/>
    <row r="8" spans="1:34" ht="13" x14ac:dyDescent="0.2"/>
    <row r="9" spans="1:34" ht="13" x14ac:dyDescent="0.2">
      <c r="AH9" s="4"/>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4"/>
    </row>
    <row r="18" spans="12:34" ht="13" x14ac:dyDescent="0.2"/>
    <row r="19" spans="12:34" ht="13" x14ac:dyDescent="0.2"/>
    <row r="20" spans="12:34" ht="13" x14ac:dyDescent="0.2">
      <c r="AH20" s="4"/>
    </row>
    <row r="21" spans="12:34" ht="13" x14ac:dyDescent="0.2">
      <c r="AH21" s="4"/>
    </row>
    <row r="22" spans="12:34" ht="13" x14ac:dyDescent="0.2"/>
    <row r="23" spans="12:34" ht="13" x14ac:dyDescent="0.2"/>
    <row r="24" spans="12:34" ht="13" x14ac:dyDescent="0.2">
      <c r="Q24" s="4"/>
    </row>
    <row r="25" spans="12:34" ht="13" x14ac:dyDescent="0.2"/>
    <row r="26" spans="12:34" ht="13" x14ac:dyDescent="0.2"/>
    <row r="27" spans="12:34" ht="13" x14ac:dyDescent="0.2"/>
    <row r="28" spans="12:34" ht="13" x14ac:dyDescent="0.2">
      <c r="O28" s="4"/>
      <c r="T28" s="4"/>
      <c r="AH28" s="4"/>
    </row>
    <row r="29" spans="12:34" ht="13" x14ac:dyDescent="0.2"/>
    <row r="30" spans="12:34" ht="13" x14ac:dyDescent="0.2"/>
    <row r="31" spans="12:34" ht="13" x14ac:dyDescent="0.2">
      <c r="Q31" s="4"/>
    </row>
    <row r="32" spans="12:34" ht="13" x14ac:dyDescent="0.2">
      <c r="L32" s="4"/>
    </row>
    <row r="33" spans="2:34" ht="13" x14ac:dyDescent="0.2">
      <c r="C33" s="4"/>
      <c r="E33" s="4"/>
      <c r="G33" s="4"/>
      <c r="I33" s="4"/>
      <c r="X33" s="4"/>
    </row>
    <row r="34" spans="2:34" ht="13" x14ac:dyDescent="0.2">
      <c r="B34" s="4"/>
      <c r="P34" s="4"/>
      <c r="R34" s="4"/>
      <c r="T34" s="4"/>
    </row>
    <row r="35" spans="2:34" ht="13" x14ac:dyDescent="0.2">
      <c r="D35" s="4"/>
      <c r="W35" s="4"/>
      <c r="AC35" s="4"/>
      <c r="AD35" s="4"/>
      <c r="AE35" s="4"/>
      <c r="AF35" s="4"/>
      <c r="AG35" s="4"/>
      <c r="AH35" s="4"/>
    </row>
    <row r="36" spans="2:34" ht="13" x14ac:dyDescent="0.2">
      <c r="H36" s="4"/>
      <c r="J36" s="4"/>
      <c r="K36" s="4"/>
      <c r="M36" s="4"/>
      <c r="Y36" s="4"/>
      <c r="Z36" s="4"/>
      <c r="AA36" s="4"/>
      <c r="AB36" s="4"/>
      <c r="AC36" s="4"/>
      <c r="AD36" s="4"/>
      <c r="AE36" s="4"/>
      <c r="AF36" s="4"/>
      <c r="AG36" s="4"/>
      <c r="AH36" s="4"/>
    </row>
    <row r="37" spans="2:34" ht="13" x14ac:dyDescent="0.2">
      <c r="AH37" s="4"/>
    </row>
    <row r="38" spans="2:34" ht="13" x14ac:dyDescent="0.2">
      <c r="AG38" s="4"/>
      <c r="AH38" s="4"/>
    </row>
    <row r="39" spans="2:34" ht="13" x14ac:dyDescent="0.2"/>
    <row r="40" spans="2:34" ht="13" x14ac:dyDescent="0.2">
      <c r="X40" s="4"/>
    </row>
    <row r="41" spans="2:34" ht="13" x14ac:dyDescent="0.2">
      <c r="R41" s="4"/>
    </row>
    <row r="42" spans="2:34" ht="13" x14ac:dyDescent="0.2">
      <c r="W42" s="4"/>
    </row>
    <row r="43" spans="2:34" ht="13" x14ac:dyDescent="0.2">
      <c r="Y43" s="4"/>
      <c r="Z43" s="4"/>
      <c r="AA43" s="4"/>
      <c r="AB43" s="4"/>
      <c r="AC43" s="4"/>
      <c r="AD43" s="4"/>
      <c r="AE43" s="4"/>
      <c r="AF43" s="4"/>
      <c r="AG43" s="4"/>
      <c r="AH43" s="4"/>
    </row>
    <row r="44" spans="2:34" ht="13" x14ac:dyDescent="0.2">
      <c r="AH44" s="4"/>
    </row>
    <row r="45" spans="2:34" ht="13" x14ac:dyDescent="0.2">
      <c r="X45" s="4"/>
    </row>
    <row r="46" spans="2:34" ht="13" x14ac:dyDescent="0.2"/>
    <row r="47" spans="2:34" ht="13" x14ac:dyDescent="0.2"/>
    <row r="48" spans="2:34" ht="13" x14ac:dyDescent="0.2">
      <c r="W48" s="4"/>
      <c r="Y48" s="4"/>
      <c r="Z48" s="4"/>
      <c r="AA48" s="4"/>
      <c r="AB48" s="4"/>
      <c r="AC48" s="4"/>
      <c r="AD48" s="4"/>
      <c r="AE48" s="4"/>
      <c r="AF48" s="4"/>
      <c r="AG48" s="4"/>
      <c r="AH48" s="4"/>
    </row>
    <row r="49" spans="28:34" ht="13" x14ac:dyDescent="0.2"/>
    <row r="50" spans="28:34" ht="13" x14ac:dyDescent="0.2">
      <c r="AE50" s="4"/>
      <c r="AF50" s="4"/>
      <c r="AG50" s="4"/>
      <c r="AH50" s="4"/>
    </row>
    <row r="51" spans="28:34" ht="13" x14ac:dyDescent="0.2">
      <c r="AC51" s="4"/>
      <c r="AD51" s="4"/>
      <c r="AE51" s="4"/>
      <c r="AF51" s="4"/>
      <c r="AG51" s="4"/>
      <c r="AH51" s="4"/>
    </row>
    <row r="52" spans="28:34" ht="13" x14ac:dyDescent="0.2"/>
    <row r="53" spans="28:34" ht="13" x14ac:dyDescent="0.2">
      <c r="AF53" s="4"/>
      <c r="AG53" s="4"/>
      <c r="AH53" s="4"/>
    </row>
    <row r="54" spans="28:34" ht="13" x14ac:dyDescent="0.2">
      <c r="AH54" s="4"/>
    </row>
    <row r="55" spans="28:34" ht="13" x14ac:dyDescent="0.2"/>
    <row r="56" spans="28:34" ht="13" x14ac:dyDescent="0.2">
      <c r="AB56" s="4"/>
      <c r="AC56" s="4"/>
      <c r="AD56" s="4"/>
      <c r="AE56" s="4"/>
      <c r="AF56" s="4"/>
      <c r="AG56" s="4"/>
      <c r="AH56" s="4"/>
    </row>
    <row r="57" spans="28:34" ht="13" x14ac:dyDescent="0.2">
      <c r="AH57" s="4"/>
    </row>
    <row r="58" spans="28:34" ht="13" x14ac:dyDescent="0.2">
      <c r="AH58" s="4"/>
    </row>
    <row r="59" spans="28:34" ht="13" x14ac:dyDescent="0.2"/>
    <row r="60" spans="28:34" ht="13" x14ac:dyDescent="0.2"/>
    <row r="61" spans="28:34" ht="13" x14ac:dyDescent="0.2"/>
    <row r="62" spans="28:34" ht="13" x14ac:dyDescent="0.2"/>
    <row r="63" spans="28:34" ht="13" x14ac:dyDescent="0.2">
      <c r="AH63" s="4"/>
    </row>
    <row r="64" spans="28:34" ht="13" x14ac:dyDescent="0.2">
      <c r="AG64" s="4"/>
      <c r="AH64" s="4"/>
    </row>
    <row r="65" spans="28:34" ht="13" x14ac:dyDescent="0.2"/>
    <row r="66" spans="28:34" ht="13" x14ac:dyDescent="0.2"/>
    <row r="67" spans="28:34" ht="13" x14ac:dyDescent="0.2"/>
    <row r="68" spans="28:34" ht="13" x14ac:dyDescent="0.2">
      <c r="AB68" s="4"/>
      <c r="AC68" s="4"/>
      <c r="AD68" s="4"/>
      <c r="AE68" s="4"/>
      <c r="AF68" s="4"/>
      <c r="AG68" s="4"/>
      <c r="AH68" s="4"/>
    </row>
    <row r="69" spans="28:34" ht="13" x14ac:dyDescent="0.2">
      <c r="AF69" s="4"/>
      <c r="AG69" s="4"/>
      <c r="AH69" s="4"/>
    </row>
    <row r="70" spans="28:34" ht="13" x14ac:dyDescent="0.2"/>
    <row r="71" spans="28:34" ht="13" x14ac:dyDescent="0.2"/>
    <row r="72" spans="28:34" ht="13" x14ac:dyDescent="0.2"/>
    <row r="73" spans="28:34" ht="13" x14ac:dyDescent="0.2"/>
    <row r="74" spans="28:34" ht="13" x14ac:dyDescent="0.2"/>
    <row r="75" spans="28:34" ht="13" x14ac:dyDescent="0.2">
      <c r="AH75" s="4"/>
    </row>
    <row r="76" spans="28:34" ht="13" x14ac:dyDescent="0.2">
      <c r="AF76" s="4"/>
      <c r="AG76" s="4"/>
      <c r="AH76" s="4"/>
    </row>
    <row r="77" spans="28:34" ht="13" x14ac:dyDescent="0.2">
      <c r="AG77" s="4"/>
      <c r="AH77" s="4"/>
    </row>
    <row r="78" spans="28:34" ht="13" x14ac:dyDescent="0.2"/>
    <row r="79" spans="28:34" ht="13" x14ac:dyDescent="0.2"/>
    <row r="80" spans="28:34" ht="13" x14ac:dyDescent="0.2"/>
    <row r="81" spans="25:34" ht="13" x14ac:dyDescent="0.2"/>
    <row r="82" spans="25:34" ht="13" x14ac:dyDescent="0.2">
      <c r="Y82" s="4"/>
    </row>
    <row r="83" spans="25:34" ht="13" x14ac:dyDescent="0.2">
      <c r="Y83" s="4"/>
      <c r="Z83" s="4"/>
      <c r="AA83" s="4"/>
      <c r="AB83" s="4"/>
      <c r="AC83" s="4"/>
      <c r="AD83" s="4"/>
      <c r="AE83" s="4"/>
      <c r="AF83" s="4"/>
      <c r="AG83" s="4"/>
      <c r="AH83" s="4"/>
    </row>
    <row r="84" spans="25:34" ht="13" x14ac:dyDescent="0.2"/>
    <row r="85" spans="25:34" ht="13" x14ac:dyDescent="0.2"/>
    <row r="86" spans="25:34" ht="13" x14ac:dyDescent="0.2"/>
    <row r="87" spans="25:34" ht="13" x14ac:dyDescent="0.2"/>
    <row r="88" spans="25:34" ht="13" x14ac:dyDescent="0.2">
      <c r="AH88" s="4"/>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4"/>
      <c r="AG94" s="4"/>
      <c r="AH94" s="4"/>
    </row>
    <row r="95" spans="25:34" ht="13.5" customHeight="1" x14ac:dyDescent="0.2">
      <c r="AH95" s="4"/>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4"/>
    </row>
    <row r="102" spans="33:34" ht="13.5" customHeight="1" x14ac:dyDescent="0.2"/>
    <row r="103" spans="33:34" ht="13.5" customHeight="1" x14ac:dyDescent="0.2"/>
    <row r="104" spans="33:34" ht="13.5" customHeight="1" x14ac:dyDescent="0.2">
      <c r="AG104" s="4"/>
      <c r="AH104" s="4"/>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4"/>
    </row>
    <row r="117" spans="34:122" ht="13.5" customHeight="1" x14ac:dyDescent="0.2"/>
    <row r="118" spans="34:122" ht="13.5" customHeight="1" x14ac:dyDescent="0.2"/>
    <row r="119" spans="34:122" ht="13.5" customHeight="1" x14ac:dyDescent="0.2"/>
    <row r="120" spans="34:122" ht="13.5" customHeight="1" x14ac:dyDescent="0.2">
      <c r="AH120" s="4"/>
    </row>
    <row r="121" spans="34:122" ht="13.5" customHeight="1" x14ac:dyDescent="0.2">
      <c r="AH121" s="4"/>
    </row>
    <row r="122" spans="34:122" ht="13.5" customHeight="1" x14ac:dyDescent="0.2"/>
    <row r="123" spans="34:122" ht="13.5" customHeight="1" x14ac:dyDescent="0.2"/>
    <row r="124" spans="34:122" ht="13.5" customHeight="1" x14ac:dyDescent="0.2"/>
    <row r="125" spans="34:122" ht="13.5" customHeight="1" x14ac:dyDescent="0.2">
      <c r="DR125" s="4" t="s">
        <v>99</v>
      </c>
    </row>
  </sheetData>
  <sheetProtection algorithmName="SHA-512" hashValue="NUoYQoVmfQ1M66ZrcBUeiegrR6N31ObEloRygE4QSNcGmd/JbMljjSiD1mf7SbrtK8RvsembhNfXUoGRBjUHoQ==" saltValue="ThcqmuQKnz/2rgcG1h2UDA==" spinCount="100000" sheet="1" objects="1" scenarios="1"/>
  <phoneticPr fontId="6"/>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DR125"/>
  <sheetViews>
    <sheetView showGridLines="0" zoomScaleSheetLayoutView="55" workbookViewId="0">
      <selection activeCell="BB51" sqref="BB51:BO52"/>
    </sheetView>
  </sheetViews>
  <sheetFormatPr defaultColWidth="0" defaultRowHeight="13.5" customHeight="1" zeroHeight="1" x14ac:dyDescent="0.2"/>
  <cols>
    <col min="1" max="34" width="2.453125" style="37" customWidth="1"/>
    <col min="35" max="122" width="2.453125" style="4" customWidth="1"/>
    <col min="123" max="123" width="2.453125" style="4" hidden="1" customWidth="1"/>
    <col min="124" max="16384" width="2.453125" style="4" hidden="1"/>
  </cols>
  <sheetData>
    <row r="1" spans="2:34" ht="13.5" customHeight="1" x14ac:dyDescent="0.2">
      <c r="B1" s="4"/>
      <c r="C1" s="4"/>
      <c r="D1" s="4"/>
      <c r="E1" s="4"/>
      <c r="F1" s="4"/>
      <c r="G1" s="4"/>
      <c r="H1" s="4"/>
      <c r="I1" s="4"/>
      <c r="J1" s="4"/>
      <c r="K1" s="4"/>
      <c r="L1" s="4"/>
      <c r="M1" s="4"/>
      <c r="N1" s="4"/>
      <c r="O1" s="4"/>
      <c r="P1" s="4"/>
      <c r="Q1" s="4"/>
      <c r="R1" s="4"/>
      <c r="S1" s="4"/>
      <c r="T1" s="4"/>
      <c r="U1" s="4"/>
      <c r="V1" s="4"/>
      <c r="W1" s="4"/>
      <c r="X1" s="4"/>
      <c r="Y1" s="4"/>
      <c r="Z1" s="4"/>
      <c r="AA1" s="4"/>
      <c r="AB1" s="4"/>
      <c r="AC1" s="4"/>
      <c r="AD1" s="4"/>
      <c r="AE1" s="4"/>
      <c r="AF1" s="4"/>
      <c r="AG1" s="4"/>
      <c r="AH1" s="4"/>
    </row>
    <row r="2" spans="2:34" ht="13" x14ac:dyDescent="0.2">
      <c r="S2" s="4"/>
      <c r="AH2" s="4"/>
    </row>
    <row r="3" spans="2:34" ht="13" x14ac:dyDescent="0.2">
      <c r="C3" s="4"/>
      <c r="D3" s="4"/>
      <c r="E3" s="4"/>
      <c r="F3" s="4"/>
      <c r="G3" s="4"/>
      <c r="H3" s="4"/>
      <c r="I3" s="4"/>
      <c r="J3" s="4"/>
      <c r="K3" s="4"/>
      <c r="L3" s="4"/>
      <c r="M3" s="4"/>
      <c r="N3" s="4"/>
      <c r="O3" s="4"/>
      <c r="P3" s="4"/>
      <c r="Q3" s="4"/>
      <c r="R3" s="4"/>
      <c r="S3" s="4"/>
      <c r="U3" s="4"/>
      <c r="V3" s="4"/>
      <c r="W3" s="4"/>
      <c r="X3" s="4"/>
      <c r="Y3" s="4"/>
      <c r="Z3" s="4"/>
      <c r="AA3" s="4"/>
      <c r="AB3" s="4"/>
      <c r="AC3" s="4"/>
      <c r="AD3" s="4"/>
      <c r="AE3" s="4"/>
      <c r="AF3" s="4"/>
      <c r="AG3" s="4"/>
      <c r="AH3" s="4"/>
    </row>
    <row r="4" spans="2:34" ht="13" x14ac:dyDescent="0.2"/>
    <row r="5" spans="2:34" ht="13" x14ac:dyDescent="0.2"/>
    <row r="6" spans="2:34" ht="13" x14ac:dyDescent="0.2"/>
    <row r="7" spans="2:34" ht="13" x14ac:dyDescent="0.2"/>
    <row r="8" spans="2:34" ht="13" x14ac:dyDescent="0.2"/>
    <row r="9" spans="2:34" ht="13" x14ac:dyDescent="0.2">
      <c r="AH9" s="4"/>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4"/>
    </row>
    <row r="18" spans="12:34" ht="13" x14ac:dyDescent="0.2"/>
    <row r="19" spans="12:34" ht="13" x14ac:dyDescent="0.2"/>
    <row r="20" spans="12:34" ht="13" x14ac:dyDescent="0.2">
      <c r="AH20" s="4"/>
    </row>
    <row r="21" spans="12:34" ht="13" x14ac:dyDescent="0.2">
      <c r="AH21" s="4"/>
    </row>
    <row r="22" spans="12:34" ht="13" x14ac:dyDescent="0.2"/>
    <row r="23" spans="12:34" ht="13" x14ac:dyDescent="0.2"/>
    <row r="24" spans="12:34" ht="13" x14ac:dyDescent="0.2">
      <c r="Q24" s="4"/>
    </row>
    <row r="25" spans="12:34" ht="13" x14ac:dyDescent="0.2"/>
    <row r="26" spans="12:34" ht="13" x14ac:dyDescent="0.2"/>
    <row r="27" spans="12:34" ht="13" x14ac:dyDescent="0.2"/>
    <row r="28" spans="12:34" ht="13" x14ac:dyDescent="0.2">
      <c r="O28" s="4"/>
      <c r="T28" s="4"/>
      <c r="AH28" s="4"/>
    </row>
    <row r="29" spans="12:34" ht="13" x14ac:dyDescent="0.2"/>
    <row r="30" spans="12:34" ht="13" x14ac:dyDescent="0.2"/>
    <row r="31" spans="12:34" ht="13" x14ac:dyDescent="0.2">
      <c r="Q31" s="4"/>
    </row>
    <row r="32" spans="12:34" ht="13" x14ac:dyDescent="0.2">
      <c r="L32" s="4"/>
    </row>
    <row r="33" spans="2:34" ht="13" x14ac:dyDescent="0.2">
      <c r="C33" s="4"/>
      <c r="E33" s="4"/>
      <c r="G33" s="4"/>
      <c r="I33" s="4"/>
      <c r="X33" s="4"/>
    </row>
    <row r="34" spans="2:34" ht="13" x14ac:dyDescent="0.2">
      <c r="B34" s="4"/>
      <c r="P34" s="4"/>
      <c r="R34" s="4"/>
      <c r="T34" s="4"/>
    </row>
    <row r="35" spans="2:34" ht="13" x14ac:dyDescent="0.2">
      <c r="D35" s="4"/>
      <c r="W35" s="4"/>
      <c r="AC35" s="4"/>
      <c r="AD35" s="4"/>
      <c r="AE35" s="4"/>
      <c r="AF35" s="4"/>
      <c r="AG35" s="4"/>
      <c r="AH35" s="4"/>
    </row>
    <row r="36" spans="2:34" ht="13" x14ac:dyDescent="0.2">
      <c r="H36" s="4"/>
      <c r="J36" s="4"/>
      <c r="K36" s="4"/>
      <c r="M36" s="4"/>
      <c r="Y36" s="4"/>
      <c r="Z36" s="4"/>
      <c r="AA36" s="4"/>
      <c r="AB36" s="4"/>
      <c r="AC36" s="4"/>
      <c r="AD36" s="4"/>
      <c r="AE36" s="4"/>
      <c r="AF36" s="4"/>
      <c r="AG36" s="4"/>
      <c r="AH36" s="4"/>
    </row>
    <row r="37" spans="2:34" ht="13" x14ac:dyDescent="0.2">
      <c r="AH37" s="4"/>
    </row>
    <row r="38" spans="2:34" ht="13" x14ac:dyDescent="0.2">
      <c r="AG38" s="4"/>
      <c r="AH38" s="4"/>
    </row>
    <row r="39" spans="2:34" ht="13" x14ac:dyDescent="0.2"/>
    <row r="40" spans="2:34" ht="13" x14ac:dyDescent="0.2">
      <c r="X40" s="4"/>
    </row>
    <row r="41" spans="2:34" ht="13" x14ac:dyDescent="0.2">
      <c r="R41" s="4"/>
    </row>
    <row r="42" spans="2:34" ht="13" x14ac:dyDescent="0.2">
      <c r="W42" s="4"/>
    </row>
    <row r="43" spans="2:34" ht="13" x14ac:dyDescent="0.2">
      <c r="Y43" s="4"/>
      <c r="Z43" s="4"/>
      <c r="AA43" s="4"/>
      <c r="AB43" s="4"/>
      <c r="AC43" s="4"/>
      <c r="AD43" s="4"/>
      <c r="AE43" s="4"/>
      <c r="AF43" s="4"/>
      <c r="AG43" s="4"/>
      <c r="AH43" s="4"/>
    </row>
    <row r="44" spans="2:34" ht="13" x14ac:dyDescent="0.2">
      <c r="AH44" s="4"/>
    </row>
    <row r="45" spans="2:34" ht="13" x14ac:dyDescent="0.2">
      <c r="X45" s="4"/>
    </row>
    <row r="46" spans="2:34" ht="13" x14ac:dyDescent="0.2"/>
    <row r="47" spans="2:34" ht="13" x14ac:dyDescent="0.2"/>
    <row r="48" spans="2:34" ht="13" x14ac:dyDescent="0.2">
      <c r="W48" s="4"/>
      <c r="Y48" s="4"/>
      <c r="Z48" s="4"/>
      <c r="AA48" s="4"/>
      <c r="AB48" s="4"/>
      <c r="AC48" s="4"/>
      <c r="AD48" s="4"/>
      <c r="AE48" s="4"/>
      <c r="AF48" s="4"/>
      <c r="AG48" s="4"/>
      <c r="AH48" s="4"/>
    </row>
    <row r="49" spans="28:34" ht="13" x14ac:dyDescent="0.2"/>
    <row r="50" spans="28:34" ht="13" x14ac:dyDescent="0.2">
      <c r="AE50" s="4"/>
      <c r="AF50" s="4"/>
      <c r="AG50" s="4"/>
      <c r="AH50" s="4"/>
    </row>
    <row r="51" spans="28:34" ht="13" x14ac:dyDescent="0.2">
      <c r="AC51" s="4"/>
      <c r="AD51" s="4"/>
      <c r="AE51" s="4"/>
      <c r="AF51" s="4"/>
      <c r="AG51" s="4"/>
      <c r="AH51" s="4"/>
    </row>
    <row r="52" spans="28:34" ht="13" x14ac:dyDescent="0.2"/>
    <row r="53" spans="28:34" ht="13" x14ac:dyDescent="0.2">
      <c r="AF53" s="4"/>
      <c r="AG53" s="4"/>
      <c r="AH53" s="4"/>
    </row>
    <row r="54" spans="28:34" ht="13" x14ac:dyDescent="0.2">
      <c r="AH54" s="4"/>
    </row>
    <row r="55" spans="28:34" ht="13" x14ac:dyDescent="0.2"/>
    <row r="56" spans="28:34" ht="13" x14ac:dyDescent="0.2">
      <c r="AB56" s="4"/>
      <c r="AC56" s="4"/>
      <c r="AD56" s="4"/>
      <c r="AE56" s="4"/>
      <c r="AF56" s="4"/>
      <c r="AG56" s="4"/>
      <c r="AH56" s="4"/>
    </row>
    <row r="57" spans="28:34" ht="13" x14ac:dyDescent="0.2">
      <c r="AH57" s="4"/>
    </row>
    <row r="58" spans="28:34" ht="13" x14ac:dyDescent="0.2">
      <c r="AH58" s="4"/>
    </row>
    <row r="59" spans="28:34" ht="13" x14ac:dyDescent="0.2">
      <c r="AG59" s="4"/>
      <c r="AH59" s="4"/>
    </row>
    <row r="60" spans="28:34" ht="13" x14ac:dyDescent="0.2"/>
    <row r="61" spans="28:34" ht="13" x14ac:dyDescent="0.2"/>
    <row r="62" spans="28:34" ht="13" x14ac:dyDescent="0.2"/>
    <row r="63" spans="28:34" ht="13" x14ac:dyDescent="0.2">
      <c r="AH63" s="4"/>
    </row>
    <row r="64" spans="28:34" ht="13" x14ac:dyDescent="0.2">
      <c r="AG64" s="4"/>
      <c r="AH64" s="4"/>
    </row>
    <row r="65" spans="28:34" ht="13" x14ac:dyDescent="0.2"/>
    <row r="66" spans="28:34" ht="13" x14ac:dyDescent="0.2"/>
    <row r="67" spans="28:34" ht="13" x14ac:dyDescent="0.2"/>
    <row r="68" spans="28:34" ht="13" x14ac:dyDescent="0.2">
      <c r="AB68" s="4"/>
      <c r="AC68" s="4"/>
      <c r="AD68" s="4"/>
      <c r="AE68" s="4"/>
      <c r="AF68" s="4"/>
      <c r="AG68" s="4"/>
      <c r="AH68" s="4"/>
    </row>
    <row r="69" spans="28:34" ht="13" x14ac:dyDescent="0.2">
      <c r="AF69" s="4"/>
      <c r="AG69" s="4"/>
      <c r="AH69" s="4"/>
    </row>
    <row r="70" spans="28:34" ht="13" x14ac:dyDescent="0.2"/>
    <row r="71" spans="28:34" ht="13" x14ac:dyDescent="0.2"/>
    <row r="72" spans="28:34" ht="13" x14ac:dyDescent="0.2"/>
    <row r="73" spans="28:34" ht="13" x14ac:dyDescent="0.2"/>
    <row r="74" spans="28:34" ht="13" x14ac:dyDescent="0.2"/>
    <row r="75" spans="28:34" ht="13" x14ac:dyDescent="0.2">
      <c r="AH75" s="4"/>
    </row>
    <row r="76" spans="28:34" ht="13" x14ac:dyDescent="0.2">
      <c r="AF76" s="4"/>
      <c r="AG76" s="4"/>
      <c r="AH76" s="4"/>
    </row>
    <row r="77" spans="28:34" ht="13" x14ac:dyDescent="0.2">
      <c r="AG77" s="4"/>
      <c r="AH77" s="4"/>
    </row>
    <row r="78" spans="28:34" ht="13" x14ac:dyDescent="0.2"/>
    <row r="79" spans="28:34" ht="13" x14ac:dyDescent="0.2"/>
    <row r="80" spans="28:34" ht="13" x14ac:dyDescent="0.2"/>
    <row r="81" spans="25:34" ht="13" x14ac:dyDescent="0.2"/>
    <row r="82" spans="25:34" ht="13" x14ac:dyDescent="0.2">
      <c r="Y82" s="4"/>
    </row>
    <row r="83" spans="25:34" ht="13" x14ac:dyDescent="0.2">
      <c r="Y83" s="4"/>
      <c r="Z83" s="4"/>
      <c r="AA83" s="4"/>
      <c r="AB83" s="4"/>
      <c r="AC83" s="4"/>
      <c r="AD83" s="4"/>
      <c r="AE83" s="4"/>
      <c r="AF83" s="4"/>
      <c r="AG83" s="4"/>
      <c r="AH83" s="4"/>
    </row>
    <row r="84" spans="25:34" ht="13" x14ac:dyDescent="0.2"/>
    <row r="85" spans="25:34" ht="13" x14ac:dyDescent="0.2"/>
    <row r="86" spans="25:34" ht="13" x14ac:dyDescent="0.2"/>
    <row r="87" spans="25:34" ht="13" x14ac:dyDescent="0.2"/>
    <row r="88" spans="25:34" ht="13" x14ac:dyDescent="0.2">
      <c r="AH88" s="4"/>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4"/>
      <c r="AG94" s="4"/>
      <c r="AH94" s="4"/>
    </row>
    <row r="95" spans="25:34" ht="13.5" customHeight="1" x14ac:dyDescent="0.2">
      <c r="AH95" s="4"/>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4"/>
    </row>
    <row r="102" spans="33:34" ht="13.5" customHeight="1" x14ac:dyDescent="0.2"/>
    <row r="103" spans="33:34" ht="13.5" customHeight="1" x14ac:dyDescent="0.2"/>
    <row r="104" spans="33:34" ht="13.5" customHeight="1" x14ac:dyDescent="0.2">
      <c r="AG104" s="4"/>
      <c r="AH104" s="4"/>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4"/>
    </row>
    <row r="117" spans="34:122" ht="13.5" customHeight="1" x14ac:dyDescent="0.2"/>
    <row r="118" spans="34:122" ht="13.5" customHeight="1" x14ac:dyDescent="0.2"/>
    <row r="119" spans="34:122" ht="13.5" customHeight="1" x14ac:dyDescent="0.2"/>
    <row r="120" spans="34:122" ht="13.5" customHeight="1" x14ac:dyDescent="0.2">
      <c r="AH120" s="4"/>
    </row>
    <row r="121" spans="34:122" ht="13.5" customHeight="1" x14ac:dyDescent="0.2">
      <c r="AH121" s="4"/>
    </row>
    <row r="122" spans="34:122" ht="13.5" customHeight="1" x14ac:dyDescent="0.2"/>
    <row r="123" spans="34:122" ht="13.5" customHeight="1" x14ac:dyDescent="0.2"/>
    <row r="124" spans="34:122" ht="13.5" customHeight="1" x14ac:dyDescent="0.2"/>
    <row r="125" spans="34:122" ht="13.5" customHeight="1" x14ac:dyDescent="0.2">
      <c r="DR125" s="4" t="s">
        <v>99</v>
      </c>
    </row>
  </sheetData>
  <sheetProtection algorithmName="SHA-512" hashValue="yghhMmP541PlM2o+jaPMEF7E4LOcXiLm4aBucV6VFIByfxCa/FezMVHNrc7XWOUpRd1tAZCLjp1Cl39y5U+c4Q==" saltValue="Sqi3bgd+HFxtZQM/CHrzMQ==" spinCount="100000" sheet="1" objects="1" scenarios="1"/>
  <phoneticPr fontId="6"/>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08984375" defaultRowHeight="13" x14ac:dyDescent="0.2"/>
  <cols>
    <col min="1" max="1" width="45.90625" style="315" customWidth="1"/>
    <col min="2" max="8" width="13.36328125" style="315" customWidth="1"/>
    <col min="9" max="16384" width="11.08984375" style="315"/>
  </cols>
  <sheetData>
    <row r="1" spans="1:8" x14ac:dyDescent="0.2">
      <c r="A1" s="122"/>
      <c r="B1" s="128"/>
      <c r="C1" s="132"/>
      <c r="D1" s="138"/>
      <c r="E1" s="148"/>
      <c r="F1" s="148"/>
      <c r="G1" s="148"/>
      <c r="H1" s="182"/>
    </row>
    <row r="2" spans="1:8" x14ac:dyDescent="0.2">
      <c r="A2" s="123"/>
      <c r="B2" s="129"/>
      <c r="C2" s="322"/>
      <c r="D2" s="139" t="s">
        <v>79</v>
      </c>
      <c r="E2" s="149"/>
      <c r="F2" s="330" t="s">
        <v>527</v>
      </c>
      <c r="G2" s="173"/>
      <c r="H2" s="183"/>
    </row>
    <row r="3" spans="1:8" x14ac:dyDescent="0.2">
      <c r="A3" s="139" t="s">
        <v>524</v>
      </c>
      <c r="B3" s="131"/>
      <c r="C3" s="323"/>
      <c r="D3" s="326">
        <v>82967</v>
      </c>
      <c r="E3" s="328"/>
      <c r="F3" s="331">
        <v>45588</v>
      </c>
      <c r="G3" s="333"/>
      <c r="H3" s="336"/>
    </row>
    <row r="4" spans="1:8" x14ac:dyDescent="0.2">
      <c r="A4" s="124"/>
      <c r="B4" s="130"/>
      <c r="C4" s="324"/>
      <c r="D4" s="327">
        <v>42479</v>
      </c>
      <c r="E4" s="329"/>
      <c r="F4" s="332">
        <v>24150</v>
      </c>
      <c r="G4" s="334"/>
      <c r="H4" s="337"/>
    </row>
    <row r="5" spans="1:8" x14ac:dyDescent="0.2">
      <c r="A5" s="139" t="s">
        <v>483</v>
      </c>
      <c r="B5" s="131"/>
      <c r="C5" s="323"/>
      <c r="D5" s="326">
        <v>25635</v>
      </c>
      <c r="E5" s="328"/>
      <c r="F5" s="331">
        <v>45483</v>
      </c>
      <c r="G5" s="333"/>
      <c r="H5" s="336"/>
    </row>
    <row r="6" spans="1:8" x14ac:dyDescent="0.2">
      <c r="A6" s="124"/>
      <c r="B6" s="130"/>
      <c r="C6" s="324"/>
      <c r="D6" s="327">
        <v>14987</v>
      </c>
      <c r="E6" s="329"/>
      <c r="F6" s="332">
        <v>24241</v>
      </c>
      <c r="G6" s="334"/>
      <c r="H6" s="337"/>
    </row>
    <row r="7" spans="1:8" x14ac:dyDescent="0.2">
      <c r="A7" s="139" t="s">
        <v>319</v>
      </c>
      <c r="B7" s="131"/>
      <c r="C7" s="323"/>
      <c r="D7" s="326">
        <v>39038</v>
      </c>
      <c r="E7" s="328"/>
      <c r="F7" s="331">
        <v>45945</v>
      </c>
      <c r="G7" s="333"/>
      <c r="H7" s="336"/>
    </row>
    <row r="8" spans="1:8" x14ac:dyDescent="0.2">
      <c r="A8" s="124"/>
      <c r="B8" s="130"/>
      <c r="C8" s="324"/>
      <c r="D8" s="327">
        <v>25086</v>
      </c>
      <c r="E8" s="329"/>
      <c r="F8" s="332">
        <v>25180</v>
      </c>
      <c r="G8" s="334"/>
      <c r="H8" s="337"/>
    </row>
    <row r="9" spans="1:8" x14ac:dyDescent="0.2">
      <c r="A9" s="139" t="s">
        <v>139</v>
      </c>
      <c r="B9" s="131"/>
      <c r="C9" s="323"/>
      <c r="D9" s="326">
        <v>32861</v>
      </c>
      <c r="E9" s="328"/>
      <c r="F9" s="331">
        <v>44475</v>
      </c>
      <c r="G9" s="333"/>
      <c r="H9" s="336"/>
    </row>
    <row r="10" spans="1:8" x14ac:dyDescent="0.2">
      <c r="A10" s="124"/>
      <c r="B10" s="130"/>
      <c r="C10" s="324"/>
      <c r="D10" s="327">
        <v>16030</v>
      </c>
      <c r="E10" s="329"/>
      <c r="F10" s="332">
        <v>24780</v>
      </c>
      <c r="G10" s="334"/>
      <c r="H10" s="337"/>
    </row>
    <row r="11" spans="1:8" x14ac:dyDescent="0.2">
      <c r="A11" s="139" t="s">
        <v>525</v>
      </c>
      <c r="B11" s="131"/>
      <c r="C11" s="323"/>
      <c r="D11" s="326">
        <v>38856</v>
      </c>
      <c r="E11" s="328"/>
      <c r="F11" s="331">
        <v>45982</v>
      </c>
      <c r="G11" s="333"/>
      <c r="H11" s="336"/>
    </row>
    <row r="12" spans="1:8" x14ac:dyDescent="0.2">
      <c r="A12" s="124"/>
      <c r="B12" s="130"/>
      <c r="C12" s="325"/>
      <c r="D12" s="327">
        <v>33725</v>
      </c>
      <c r="E12" s="329"/>
      <c r="F12" s="332">
        <v>25583</v>
      </c>
      <c r="G12" s="334"/>
      <c r="H12" s="337"/>
    </row>
    <row r="13" spans="1:8" x14ac:dyDescent="0.2">
      <c r="A13" s="139"/>
      <c r="B13" s="131"/>
      <c r="C13" s="323"/>
      <c r="D13" s="326">
        <v>43871</v>
      </c>
      <c r="E13" s="328"/>
      <c r="F13" s="331">
        <v>45495</v>
      </c>
      <c r="G13" s="335"/>
      <c r="H13" s="336"/>
    </row>
    <row r="14" spans="1:8" x14ac:dyDescent="0.2">
      <c r="A14" s="124"/>
      <c r="B14" s="130"/>
      <c r="C14" s="324"/>
      <c r="D14" s="327">
        <v>26461</v>
      </c>
      <c r="E14" s="329"/>
      <c r="F14" s="332">
        <v>24787</v>
      </c>
      <c r="G14" s="334"/>
      <c r="H14" s="337"/>
    </row>
    <row r="17" spans="1:11" x14ac:dyDescent="0.2">
      <c r="A17" s="315" t="s">
        <v>24</v>
      </c>
    </row>
    <row r="18" spans="1:11" x14ac:dyDescent="0.2">
      <c r="A18" s="316"/>
      <c r="B18" s="316" t="str">
        <f>実質収支比率等に係る経年分析!F$46</f>
        <v>R01</v>
      </c>
      <c r="C18" s="316" t="str">
        <f>実質収支比率等に係る経年分析!G$46</f>
        <v>R02</v>
      </c>
      <c r="D18" s="316" t="str">
        <f>実質収支比率等に係る経年分析!H$46</f>
        <v>R03</v>
      </c>
      <c r="E18" s="316" t="str">
        <f>実質収支比率等に係る経年分析!I$46</f>
        <v>R04</v>
      </c>
      <c r="F18" s="316" t="str">
        <f>実質収支比率等に係る経年分析!J$46</f>
        <v>R05</v>
      </c>
    </row>
    <row r="19" spans="1:11" x14ac:dyDescent="0.2">
      <c r="A19" s="316" t="s">
        <v>85</v>
      </c>
      <c r="B19" s="316">
        <f>ROUND(VALUE(SUBSTITUTE(実質収支比率等に係る経年分析!F$48,"▲","-")),2)</f>
        <v>4.47</v>
      </c>
      <c r="C19" s="316">
        <f>ROUND(VALUE(SUBSTITUTE(実質収支比率等に係る経年分析!G$48,"▲","-")),2)</f>
        <v>6.3</v>
      </c>
      <c r="D19" s="316">
        <f>ROUND(VALUE(SUBSTITUTE(実質収支比率等に係る経年分析!H$48,"▲","-")),2)</f>
        <v>7.98</v>
      </c>
      <c r="E19" s="316">
        <f>ROUND(VALUE(SUBSTITUTE(実質収支比率等に係る経年分析!I$48,"▲","-")),2)</f>
        <v>7.69</v>
      </c>
      <c r="F19" s="316">
        <f>ROUND(VALUE(SUBSTITUTE(実質収支比率等に係る経年分析!J$48,"▲","-")),2)</f>
        <v>8.11</v>
      </c>
    </row>
    <row r="20" spans="1:11" x14ac:dyDescent="0.2">
      <c r="A20" s="316" t="s">
        <v>39</v>
      </c>
      <c r="B20" s="316">
        <f>ROUND(VALUE(SUBSTITUTE(実質収支比率等に係る経年分析!F$47,"▲","-")),2)</f>
        <v>9.2100000000000009</v>
      </c>
      <c r="C20" s="316">
        <f>ROUND(VALUE(SUBSTITUTE(実質収支比率等に係る経年分析!G$47,"▲","-")),2)</f>
        <v>9.42</v>
      </c>
      <c r="D20" s="316">
        <f>ROUND(VALUE(SUBSTITUTE(実質収支比率等に係る経年分析!H$47,"▲","-")),2)</f>
        <v>14.04</v>
      </c>
      <c r="E20" s="316">
        <f>ROUND(VALUE(SUBSTITUTE(実質収支比率等に係る経年分析!I$47,"▲","-")),2)</f>
        <v>11.39</v>
      </c>
      <c r="F20" s="316">
        <f>ROUND(VALUE(SUBSTITUTE(実質収支比率等に係る経年分析!J$47,"▲","-")),2)</f>
        <v>10.17</v>
      </c>
    </row>
    <row r="21" spans="1:11" x14ac:dyDescent="0.2">
      <c r="A21" s="316" t="s">
        <v>108</v>
      </c>
      <c r="B21" s="316">
        <f>IF(ISNUMBER(VALUE(SUBSTITUTE(実質収支比率等に係る経年分析!F$49,"▲","-"))),ROUND(VALUE(SUBSTITUTE(実質収支比率等に係る経年分析!F$49,"▲","-")),2),NA())</f>
        <v>-0.72</v>
      </c>
      <c r="C21" s="316">
        <f>IF(ISNUMBER(VALUE(SUBSTITUTE(実質収支比率等に係る経年分析!G$49,"▲","-"))),ROUND(VALUE(SUBSTITUTE(実質収支比率等に係る経年分析!G$49,"▲","-")),2),NA())</f>
        <v>2.58</v>
      </c>
      <c r="D21" s="316">
        <f>IF(ISNUMBER(VALUE(SUBSTITUTE(実質収支比率等に係る経年分析!H$49,"▲","-"))),ROUND(VALUE(SUBSTITUTE(実質収支比率等に係る経年分析!H$49,"▲","-")),2),NA())</f>
        <v>7.51</v>
      </c>
      <c r="E21" s="316">
        <f>IF(ISNUMBER(VALUE(SUBSTITUTE(実質収支比率等に係る経年分析!I$49,"▲","-"))),ROUND(VALUE(SUBSTITUTE(実質収支比率等に係る経年分析!I$49,"▲","-")),2),NA())</f>
        <v>-3.23</v>
      </c>
      <c r="F21" s="316">
        <f>IF(ISNUMBER(VALUE(SUBSTITUTE(実質収支比率等に係る経年分析!J$49,"▲","-"))),ROUND(VALUE(SUBSTITUTE(実質収支比率等に係る経年分析!J$49,"▲","-")),2),NA())</f>
        <v>-0.41</v>
      </c>
    </row>
    <row r="24" spans="1:11" x14ac:dyDescent="0.2">
      <c r="A24" s="315" t="s">
        <v>97</v>
      </c>
    </row>
    <row r="25" spans="1:11" x14ac:dyDescent="0.2">
      <c r="A25" s="317"/>
      <c r="B25" s="317" t="str">
        <f>連結実質赤字比率に係る赤字・黒字の構成分析!F$33</f>
        <v>R01</v>
      </c>
      <c r="C25" s="317"/>
      <c r="D25" s="317" t="str">
        <f>連結実質赤字比率に係る赤字・黒字の構成分析!G$33</f>
        <v>R02</v>
      </c>
      <c r="E25" s="317"/>
      <c r="F25" s="317" t="str">
        <f>連結実質赤字比率に係る赤字・黒字の構成分析!H$33</f>
        <v>R03</v>
      </c>
      <c r="G25" s="317"/>
      <c r="H25" s="317" t="str">
        <f>連結実質赤字比率に係る赤字・黒字の構成分析!I$33</f>
        <v>R04</v>
      </c>
      <c r="I25" s="317"/>
      <c r="J25" s="317" t="str">
        <f>連結実質赤字比率に係る赤字・黒字の構成分析!J$33</f>
        <v>R05</v>
      </c>
      <c r="K25" s="317"/>
    </row>
    <row r="26" spans="1:11" x14ac:dyDescent="0.2">
      <c r="A26" s="317"/>
      <c r="B26" s="317" t="s">
        <v>110</v>
      </c>
      <c r="C26" s="317" t="s">
        <v>65</v>
      </c>
      <c r="D26" s="317" t="s">
        <v>110</v>
      </c>
      <c r="E26" s="317" t="s">
        <v>65</v>
      </c>
      <c r="F26" s="317" t="s">
        <v>110</v>
      </c>
      <c r="G26" s="317" t="s">
        <v>65</v>
      </c>
      <c r="H26" s="317" t="s">
        <v>110</v>
      </c>
      <c r="I26" s="317" t="s">
        <v>65</v>
      </c>
      <c r="J26" s="317" t="s">
        <v>110</v>
      </c>
      <c r="K26" s="317" t="s">
        <v>65</v>
      </c>
    </row>
    <row r="27" spans="1:11" x14ac:dyDescent="0.2">
      <c r="A27" s="317" t="str">
        <f>IF(連結実質赤字比率に係る赤字・黒字の構成分析!C$43="",NA(),連結実質赤字比率に係る赤字・黒字の構成分析!C$43)</f>
        <v>その他会計（黒字）</v>
      </c>
      <c r="B27" s="317" t="e">
        <f>IF(ROUND(VALUE(SUBSTITUTE(連結実質赤字比率に係る赤字・黒字の構成分析!F$43,"▲","-")),2)&lt;0,ABS(ROUND(VALUE(SUBSTITUTE(連結実質赤字比率に係る赤字・黒字の構成分析!F$43,"▲","-")),2)),NA())</f>
        <v>#VALUE!</v>
      </c>
      <c r="C27" s="317" t="e">
        <f>IF(ROUND(VALUE(SUBSTITUTE(連結実質赤字比率に係る赤字・黒字の構成分析!F$43,"▲","-")),2)&gt;=0,ABS(ROUND(VALUE(SUBSTITUTE(連結実質赤字比率に係る赤字・黒字の構成分析!F$43,"▲","-")),2)),NA())</f>
        <v>#VALUE!</v>
      </c>
      <c r="D27" s="317" t="e">
        <f>IF(ROUND(VALUE(SUBSTITUTE(連結実質赤字比率に係る赤字・黒字の構成分析!G$43,"▲","-")),2)&lt;0,ABS(ROUND(VALUE(SUBSTITUTE(連結実質赤字比率に係る赤字・黒字の構成分析!G$43,"▲","-")),2)),NA())</f>
        <v>#VALUE!</v>
      </c>
      <c r="E27" s="317" t="e">
        <f>IF(ROUND(VALUE(SUBSTITUTE(連結実質赤字比率に係る赤字・黒字の構成分析!G$43,"▲","-")),2)&gt;=0,ABS(ROUND(VALUE(SUBSTITUTE(連結実質赤字比率に係る赤字・黒字の構成分析!G$43,"▲","-")),2)),NA())</f>
        <v>#VALUE!</v>
      </c>
      <c r="F27" s="317" t="e">
        <f>IF(ROUND(VALUE(SUBSTITUTE(連結実質赤字比率に係る赤字・黒字の構成分析!H$43,"▲","-")),2)&lt;0,ABS(ROUND(VALUE(SUBSTITUTE(連結実質赤字比率に係る赤字・黒字の構成分析!H$43,"▲","-")),2)),NA())</f>
        <v>#VALUE!</v>
      </c>
      <c r="G27" s="317" t="e">
        <f>IF(ROUND(VALUE(SUBSTITUTE(連結実質赤字比率に係る赤字・黒字の構成分析!H$43,"▲","-")),2)&gt;=0,ABS(ROUND(VALUE(SUBSTITUTE(連結実質赤字比率に係る赤字・黒字の構成分析!H$43,"▲","-")),2)),NA())</f>
        <v>#VALUE!</v>
      </c>
      <c r="H27" s="317" t="e">
        <f>IF(ROUND(VALUE(SUBSTITUTE(連結実質赤字比率に係る赤字・黒字の構成分析!I$43,"▲","-")),2)&lt;0,ABS(ROUND(VALUE(SUBSTITUTE(連結実質赤字比率に係る赤字・黒字の構成分析!I$43,"▲","-")),2)),NA())</f>
        <v>#VALUE!</v>
      </c>
      <c r="I27" s="317" t="e">
        <f>IF(ROUND(VALUE(SUBSTITUTE(連結実質赤字比率に係る赤字・黒字の構成分析!I$43,"▲","-")),2)&gt;=0,ABS(ROUND(VALUE(SUBSTITUTE(連結実質赤字比率に係る赤字・黒字の構成分析!I$43,"▲","-")),2)),NA())</f>
        <v>#VALUE!</v>
      </c>
      <c r="J27" s="317" t="e">
        <f>IF(ROUND(VALUE(SUBSTITUTE(連結実質赤字比率に係る赤字・黒字の構成分析!J$43,"▲","-")),2)&lt;0,ABS(ROUND(VALUE(SUBSTITUTE(連結実質赤字比率に係る赤字・黒字の構成分析!J$43,"▲","-")),2)),NA())</f>
        <v>#VALUE!</v>
      </c>
      <c r="K27" s="317" t="e">
        <f>IF(ROUND(VALUE(SUBSTITUTE(連結実質赤字比率に係る赤字・黒字の構成分析!J$43,"▲","-")),2)&gt;=0,ABS(ROUND(VALUE(SUBSTITUTE(連結実質赤字比率に係る赤字・黒字の構成分析!J$43,"▲","-")),2)),NA())</f>
        <v>#VALUE!</v>
      </c>
    </row>
    <row r="28" spans="1:11" x14ac:dyDescent="0.2">
      <c r="A28" s="317" t="str">
        <f>IF(連結実質赤字比率に係る赤字・黒字の構成分析!C$42="",NA(),連結実質赤字比率に係る赤字・黒字の構成分析!C$42)</f>
        <v>その他会計（赤字）</v>
      </c>
      <c r="B28" s="317" t="e">
        <f>IF(ROUND(VALUE(SUBSTITUTE(連結実質赤字比率に係る赤字・黒字の構成分析!F$42,"▲","-")),2)&lt;0,ABS(ROUND(VALUE(SUBSTITUTE(連結実質赤字比率に係る赤字・黒字の構成分析!F$42,"▲","-")),2)),NA())</f>
        <v>#VALUE!</v>
      </c>
      <c r="C28" s="317" t="e">
        <f>IF(ROUND(VALUE(SUBSTITUTE(連結実質赤字比率に係る赤字・黒字の構成分析!F$42,"▲","-")),2)&gt;=0,ABS(ROUND(VALUE(SUBSTITUTE(連結実質赤字比率に係る赤字・黒字の構成分析!F$42,"▲","-")),2)),NA())</f>
        <v>#VALUE!</v>
      </c>
      <c r="D28" s="317" t="e">
        <f>IF(ROUND(VALUE(SUBSTITUTE(連結実質赤字比率に係る赤字・黒字の構成分析!G$42,"▲","-")),2)&lt;0,ABS(ROUND(VALUE(SUBSTITUTE(連結実質赤字比率に係る赤字・黒字の構成分析!G$42,"▲","-")),2)),NA())</f>
        <v>#VALUE!</v>
      </c>
      <c r="E28" s="317" t="e">
        <f>IF(ROUND(VALUE(SUBSTITUTE(連結実質赤字比率に係る赤字・黒字の構成分析!G$42,"▲","-")),2)&gt;=0,ABS(ROUND(VALUE(SUBSTITUTE(連結実質赤字比率に係る赤字・黒字の構成分析!G$42,"▲","-")),2)),NA())</f>
        <v>#VALUE!</v>
      </c>
      <c r="F28" s="317" t="e">
        <f>IF(ROUND(VALUE(SUBSTITUTE(連結実質赤字比率に係る赤字・黒字の構成分析!H$42,"▲","-")),2)&lt;0,ABS(ROUND(VALUE(SUBSTITUTE(連結実質赤字比率に係る赤字・黒字の構成分析!H$42,"▲","-")),2)),NA())</f>
        <v>#VALUE!</v>
      </c>
      <c r="G28" s="317" t="e">
        <f>IF(ROUND(VALUE(SUBSTITUTE(連結実質赤字比率に係る赤字・黒字の構成分析!H$42,"▲","-")),2)&gt;=0,ABS(ROUND(VALUE(SUBSTITUTE(連結実質赤字比率に係る赤字・黒字の構成分析!H$42,"▲","-")),2)),NA())</f>
        <v>#VALUE!</v>
      </c>
      <c r="H28" s="317" t="e">
        <f>IF(ROUND(VALUE(SUBSTITUTE(連結実質赤字比率に係る赤字・黒字の構成分析!I$42,"▲","-")),2)&lt;0,ABS(ROUND(VALUE(SUBSTITUTE(連結実質赤字比率に係る赤字・黒字の構成分析!I$42,"▲","-")),2)),NA())</f>
        <v>#VALUE!</v>
      </c>
      <c r="I28" s="317" t="e">
        <f>IF(ROUND(VALUE(SUBSTITUTE(連結実質赤字比率に係る赤字・黒字の構成分析!I$42,"▲","-")),2)&gt;=0,ABS(ROUND(VALUE(SUBSTITUTE(連結実質赤字比率に係る赤字・黒字の構成分析!I$42,"▲","-")),2)),NA())</f>
        <v>#VALUE!</v>
      </c>
      <c r="J28" s="317" t="e">
        <f>IF(ROUND(VALUE(SUBSTITUTE(連結実質赤字比率に係る赤字・黒字の構成分析!J$42,"▲","-")),2)&lt;0,ABS(ROUND(VALUE(SUBSTITUTE(連結実質赤字比率に係る赤字・黒字の構成分析!J$42,"▲","-")),2)),NA())</f>
        <v>#VALUE!</v>
      </c>
      <c r="K28" s="317" t="e">
        <f>IF(ROUND(VALUE(SUBSTITUTE(連結実質赤字比率に係る赤字・黒字の構成分析!J$42,"▲","-")),2)&gt;=0,ABS(ROUND(VALUE(SUBSTITUTE(連結実質赤字比率に係る赤字・黒字の構成分析!J$42,"▲","-")),2)),NA())</f>
        <v>#VALUE!</v>
      </c>
    </row>
    <row r="29" spans="1:11" x14ac:dyDescent="0.2">
      <c r="A29" s="317" t="str">
        <f>IF(連結実質赤字比率に係る赤字・黒字の構成分析!C$41="",NA(),連結実質赤字比率に係る赤字・黒字の構成分析!C$41)</f>
        <v>吉川市吉川美南駅東口周辺地区土地区画整理事業特別会計</v>
      </c>
      <c r="B29" s="317" t="e">
        <f>IF(ROUND(VALUE(SUBSTITUTE(連結実質赤字比率に係る赤字・黒字の構成分析!F$41,"▲","-")),2)&lt;0,ABS(ROUND(VALUE(SUBSTITUTE(連結実質赤字比率に係る赤字・黒字の構成分析!F$41,"▲","-")),2)),NA())</f>
        <v>#N/A</v>
      </c>
      <c r="C29" s="317">
        <f>IF(ROUND(VALUE(SUBSTITUTE(連結実質赤字比率に係る赤字・黒字の構成分析!F$41,"▲","-")),2)&gt;=0,ABS(ROUND(VALUE(SUBSTITUTE(連結実質赤字比率に係る赤字・黒字の構成分析!F$41,"▲","-")),2)),NA())</f>
        <v>0</v>
      </c>
      <c r="D29" s="317" t="e">
        <f>IF(ROUND(VALUE(SUBSTITUTE(連結実質赤字比率に係る赤字・黒字の構成分析!G$41,"▲","-")),2)&lt;0,ABS(ROUND(VALUE(SUBSTITUTE(連結実質赤字比率に係る赤字・黒字の構成分析!G$41,"▲","-")),2)),NA())</f>
        <v>#N/A</v>
      </c>
      <c r="E29" s="317">
        <f>IF(ROUND(VALUE(SUBSTITUTE(連結実質赤字比率に係る赤字・黒字の構成分析!G$41,"▲","-")),2)&gt;=0,ABS(ROUND(VALUE(SUBSTITUTE(連結実質赤字比率に係る赤字・黒字の構成分析!G$41,"▲","-")),2)),NA())</f>
        <v>0</v>
      </c>
      <c r="F29" s="317" t="e">
        <f>IF(ROUND(VALUE(SUBSTITUTE(連結実質赤字比率に係る赤字・黒字の構成分析!H$41,"▲","-")),2)&lt;0,ABS(ROUND(VALUE(SUBSTITUTE(連結実質赤字比率に係る赤字・黒字の構成分析!H$41,"▲","-")),2)),NA())</f>
        <v>#N/A</v>
      </c>
      <c r="G29" s="317">
        <f>IF(ROUND(VALUE(SUBSTITUTE(連結実質赤字比率に係る赤字・黒字の構成分析!H$41,"▲","-")),2)&gt;=0,ABS(ROUND(VALUE(SUBSTITUTE(連結実質赤字比率に係る赤字・黒字の構成分析!H$41,"▲","-")),2)),NA())</f>
        <v>0</v>
      </c>
      <c r="H29" s="317" t="e">
        <f>IF(ROUND(VALUE(SUBSTITUTE(連結実質赤字比率に係る赤字・黒字の構成分析!I$41,"▲","-")),2)&lt;0,ABS(ROUND(VALUE(SUBSTITUTE(連結実質赤字比率に係る赤字・黒字の構成分析!I$41,"▲","-")),2)),NA())</f>
        <v>#N/A</v>
      </c>
      <c r="I29" s="317">
        <f>IF(ROUND(VALUE(SUBSTITUTE(連結実質赤字比率に係る赤字・黒字の構成分析!I$41,"▲","-")),2)&gt;=0,ABS(ROUND(VALUE(SUBSTITUTE(連結実質赤字比率に係る赤字・黒字の構成分析!I$41,"▲","-")),2)),NA())</f>
        <v>0</v>
      </c>
      <c r="J29" s="317" t="e">
        <f>IF(ROUND(VALUE(SUBSTITUTE(連結実質赤字比率に係る赤字・黒字の構成分析!J$41,"▲","-")),2)&lt;0,ABS(ROUND(VALUE(SUBSTITUTE(連結実質赤字比率に係る赤字・黒字の構成分析!J$41,"▲","-")),2)),NA())</f>
        <v>#N/A</v>
      </c>
      <c r="K29" s="317">
        <f>IF(ROUND(VALUE(SUBSTITUTE(連結実質赤字比率に係る赤字・黒字の構成分析!J$41,"▲","-")),2)&gt;=0,ABS(ROUND(VALUE(SUBSTITUTE(連結実質赤字比率に係る赤字・黒字の構成分析!J$41,"▲","-")),2)),NA())</f>
        <v>0</v>
      </c>
    </row>
    <row r="30" spans="1:11" x14ac:dyDescent="0.2">
      <c r="A30" s="317" t="str">
        <f>IF(連結実質赤字比率に係る赤字・黒字の構成分析!C$40="",NA(),連結実質赤字比率に係る赤字・黒字の構成分析!C$40)</f>
        <v>吉川市後期高齢者医療特別会計</v>
      </c>
      <c r="B30" s="317" t="e">
        <f>IF(ROUND(VALUE(SUBSTITUTE(連結実質赤字比率に係る赤字・黒字の構成分析!F$40,"▲","-")),2)&lt;0,ABS(ROUND(VALUE(SUBSTITUTE(連結実質赤字比率に係る赤字・黒字の構成分析!F$40,"▲","-")),2)),NA())</f>
        <v>#N/A</v>
      </c>
      <c r="C30" s="317">
        <f>IF(ROUND(VALUE(SUBSTITUTE(連結実質赤字比率に係る赤字・黒字の構成分析!F$40,"▲","-")),2)&gt;=0,ABS(ROUND(VALUE(SUBSTITUTE(連結実質赤字比率に係る赤字・黒字の構成分析!F$40,"▲","-")),2)),NA())</f>
        <v>0.14000000000000001</v>
      </c>
      <c r="D30" s="317" t="e">
        <f>IF(ROUND(VALUE(SUBSTITUTE(連結実質赤字比率に係る赤字・黒字の構成分析!G$40,"▲","-")),2)&lt;0,ABS(ROUND(VALUE(SUBSTITUTE(連結実質赤字比率に係る赤字・黒字の構成分析!G$40,"▲","-")),2)),NA())</f>
        <v>#N/A</v>
      </c>
      <c r="E30" s="317">
        <f>IF(ROUND(VALUE(SUBSTITUTE(連結実質赤字比率に係る赤字・黒字の構成分析!G$40,"▲","-")),2)&gt;=0,ABS(ROUND(VALUE(SUBSTITUTE(連結実質赤字比率に係る赤字・黒字の構成分析!G$40,"▲","-")),2)),NA())</f>
        <v>0.09</v>
      </c>
      <c r="F30" s="317" t="e">
        <f>IF(ROUND(VALUE(SUBSTITUTE(連結実質赤字比率に係る赤字・黒字の構成分析!H$40,"▲","-")),2)&lt;0,ABS(ROUND(VALUE(SUBSTITUTE(連結実質赤字比率に係る赤字・黒字の構成分析!H$40,"▲","-")),2)),NA())</f>
        <v>#N/A</v>
      </c>
      <c r="G30" s="317">
        <f>IF(ROUND(VALUE(SUBSTITUTE(連結実質赤字比率に係る赤字・黒字の構成分析!H$40,"▲","-")),2)&gt;=0,ABS(ROUND(VALUE(SUBSTITUTE(連結実質赤字比率に係る赤字・黒字の構成分析!H$40,"▲","-")),2)),NA())</f>
        <v>0.08</v>
      </c>
      <c r="H30" s="317" t="e">
        <f>IF(ROUND(VALUE(SUBSTITUTE(連結実質赤字比率に係る赤字・黒字の構成分析!I$40,"▲","-")),2)&lt;0,ABS(ROUND(VALUE(SUBSTITUTE(連結実質赤字比率に係る赤字・黒字の構成分析!I$40,"▲","-")),2)),NA())</f>
        <v>#N/A</v>
      </c>
      <c r="I30" s="317">
        <f>IF(ROUND(VALUE(SUBSTITUTE(連結実質赤字比率に係る赤字・黒字の構成分析!I$40,"▲","-")),2)&gt;=0,ABS(ROUND(VALUE(SUBSTITUTE(連結実質赤字比率に係る赤字・黒字の構成分析!I$40,"▲","-")),2)),NA())</f>
        <v>0.1</v>
      </c>
      <c r="J30" s="317" t="e">
        <f>IF(ROUND(VALUE(SUBSTITUTE(連結実質赤字比率に係る赤字・黒字の構成分析!J$40,"▲","-")),2)&lt;0,ABS(ROUND(VALUE(SUBSTITUTE(連結実質赤字比率に係る赤字・黒字の構成分析!J$40,"▲","-")),2)),NA())</f>
        <v>#N/A</v>
      </c>
      <c r="K30" s="317">
        <f>IF(ROUND(VALUE(SUBSTITUTE(連結実質赤字比率に係る赤字・黒字の構成分析!J$40,"▲","-")),2)&gt;=0,ABS(ROUND(VALUE(SUBSTITUTE(連結実質赤字比率に係る赤字・黒字の構成分析!J$40,"▲","-")),2)),NA())</f>
        <v>7.0000000000000007E-2</v>
      </c>
    </row>
    <row r="31" spans="1:11" x14ac:dyDescent="0.2">
      <c r="A31" s="317" t="str">
        <f>IF(連結実質赤字比率に係る赤字・黒字の構成分析!C$39="",NA(),連結実質赤字比率に係る赤字・黒字の構成分析!C$39)</f>
        <v>吉川市農業集落排水事業特別会計</v>
      </c>
      <c r="B31" s="317" t="e">
        <f>IF(ROUND(VALUE(SUBSTITUTE(連結実質赤字比率に係る赤字・黒字の構成分析!F$39,"▲","-")),2)&lt;0,ABS(ROUND(VALUE(SUBSTITUTE(連結実質赤字比率に係る赤字・黒字の構成分析!F$39,"▲","-")),2)),NA())</f>
        <v>#N/A</v>
      </c>
      <c r="C31" s="317">
        <f>IF(ROUND(VALUE(SUBSTITUTE(連結実質赤字比率に係る赤字・黒字の構成分析!F$39,"▲","-")),2)&gt;=0,ABS(ROUND(VALUE(SUBSTITUTE(連結実質赤字比率に係る赤字・黒字の構成分析!F$39,"▲","-")),2)),NA())</f>
        <v>0.01</v>
      </c>
      <c r="D31" s="317" t="e">
        <f>IF(ROUND(VALUE(SUBSTITUTE(連結実質赤字比率に係る赤字・黒字の構成分析!G$39,"▲","-")),2)&lt;0,ABS(ROUND(VALUE(SUBSTITUTE(連結実質赤字比率に係る赤字・黒字の構成分析!G$39,"▲","-")),2)),NA())</f>
        <v>#N/A</v>
      </c>
      <c r="E31" s="317">
        <f>IF(ROUND(VALUE(SUBSTITUTE(連結実質赤字比率に係る赤字・黒字の構成分析!G$39,"▲","-")),2)&gt;=0,ABS(ROUND(VALUE(SUBSTITUTE(連結実質赤字比率に係る赤字・黒字の構成分析!G$39,"▲","-")),2)),NA())</f>
        <v>0.01</v>
      </c>
      <c r="F31" s="317" t="e">
        <f>IF(ROUND(VALUE(SUBSTITUTE(連結実質赤字比率に係る赤字・黒字の構成分析!H$39,"▲","-")),2)&lt;0,ABS(ROUND(VALUE(SUBSTITUTE(連結実質赤字比率に係る赤字・黒字の構成分析!H$39,"▲","-")),2)),NA())</f>
        <v>#N/A</v>
      </c>
      <c r="G31" s="317">
        <f>IF(ROUND(VALUE(SUBSTITUTE(連結実質赤字比率に係る赤字・黒字の構成分析!H$39,"▲","-")),2)&gt;=0,ABS(ROUND(VALUE(SUBSTITUTE(連結実質赤字比率に係る赤字・黒字の構成分析!H$39,"▲","-")),2)),NA())</f>
        <v>0</v>
      </c>
      <c r="H31" s="317" t="e">
        <f>IF(ROUND(VALUE(SUBSTITUTE(連結実質赤字比率に係る赤字・黒字の構成分析!I$39,"▲","-")),2)&lt;0,ABS(ROUND(VALUE(SUBSTITUTE(連結実質赤字比率に係る赤字・黒字の構成分析!I$39,"▲","-")),2)),NA())</f>
        <v>#N/A</v>
      </c>
      <c r="I31" s="317">
        <f>IF(ROUND(VALUE(SUBSTITUTE(連結実質赤字比率に係る赤字・黒字の構成分析!I$39,"▲","-")),2)&gt;=0,ABS(ROUND(VALUE(SUBSTITUTE(連結実質赤字比率に係る赤字・黒字の構成分析!I$39,"▲","-")),2)),NA())</f>
        <v>0.01</v>
      </c>
      <c r="J31" s="317" t="e">
        <f>IF(ROUND(VALUE(SUBSTITUTE(連結実質赤字比率に係る赤字・黒字の構成分析!J$39,"▲","-")),2)&lt;0,ABS(ROUND(VALUE(SUBSTITUTE(連結実質赤字比率に係る赤字・黒字の構成分析!J$39,"▲","-")),2)),NA())</f>
        <v>#N/A</v>
      </c>
      <c r="K31" s="317">
        <f>IF(ROUND(VALUE(SUBSTITUTE(連結実質赤字比率に係る赤字・黒字の構成分析!J$39,"▲","-")),2)&gt;=0,ABS(ROUND(VALUE(SUBSTITUTE(連結実質赤字比率に係る赤字・黒字の構成分析!J$39,"▲","-")),2)),NA())</f>
        <v>0.3</v>
      </c>
    </row>
    <row r="32" spans="1:11" x14ac:dyDescent="0.2">
      <c r="A32" s="317" t="str">
        <f>IF(連結実質赤字比率に係る赤字・黒字の構成分析!C$38="",NA(),連結実質赤字比率に係る赤字・黒字の構成分析!C$38)</f>
        <v>吉川市国民健康保険特別会計</v>
      </c>
      <c r="B32" s="317" t="e">
        <f>IF(ROUND(VALUE(SUBSTITUTE(連結実質赤字比率に係る赤字・黒字の構成分析!F$38,"▲","-")),2)&lt;0,ABS(ROUND(VALUE(SUBSTITUTE(連結実質赤字比率に係る赤字・黒字の構成分析!F$38,"▲","-")),2)),NA())</f>
        <v>#N/A</v>
      </c>
      <c r="C32" s="317">
        <f>IF(ROUND(VALUE(SUBSTITUTE(連結実質赤字比率に係る赤字・黒字の構成分析!F$38,"▲","-")),2)&gt;=0,ABS(ROUND(VALUE(SUBSTITUTE(連結実質赤字比率に係る赤字・黒字の構成分析!F$38,"▲","-")),2)),NA())</f>
        <v>1.28</v>
      </c>
      <c r="D32" s="317" t="e">
        <f>IF(ROUND(VALUE(SUBSTITUTE(連結実質赤字比率に係る赤字・黒字の構成分析!G$38,"▲","-")),2)&lt;0,ABS(ROUND(VALUE(SUBSTITUTE(連結実質赤字比率に係る赤字・黒字の構成分析!G$38,"▲","-")),2)),NA())</f>
        <v>#N/A</v>
      </c>
      <c r="E32" s="317">
        <f>IF(ROUND(VALUE(SUBSTITUTE(連結実質赤字比率に係る赤字・黒字の構成分析!G$38,"▲","-")),2)&gt;=0,ABS(ROUND(VALUE(SUBSTITUTE(連結実質赤字比率に係る赤字・黒字の構成分析!G$38,"▲","-")),2)),NA())</f>
        <v>1.75</v>
      </c>
      <c r="F32" s="317" t="e">
        <f>IF(ROUND(VALUE(SUBSTITUTE(連結実質赤字比率に係る赤字・黒字の構成分析!H$38,"▲","-")),2)&lt;0,ABS(ROUND(VALUE(SUBSTITUTE(連結実質赤字比率に係る赤字・黒字の構成分析!H$38,"▲","-")),2)),NA())</f>
        <v>#N/A</v>
      </c>
      <c r="G32" s="317">
        <f>IF(ROUND(VALUE(SUBSTITUTE(連結実質赤字比率に係る赤字・黒字の構成分析!H$38,"▲","-")),2)&gt;=0,ABS(ROUND(VALUE(SUBSTITUTE(連結実質赤字比率に係る赤字・黒字の構成分析!H$38,"▲","-")),2)),NA())</f>
        <v>1.91</v>
      </c>
      <c r="H32" s="317" t="e">
        <f>IF(ROUND(VALUE(SUBSTITUTE(連結実質赤字比率に係る赤字・黒字の構成分析!I$38,"▲","-")),2)&lt;0,ABS(ROUND(VALUE(SUBSTITUTE(連結実質赤字比率に係る赤字・黒字の構成分析!I$38,"▲","-")),2)),NA())</f>
        <v>#N/A</v>
      </c>
      <c r="I32" s="317">
        <f>IF(ROUND(VALUE(SUBSTITUTE(連結実質赤字比率に係る赤字・黒字の構成分析!I$38,"▲","-")),2)&gt;=0,ABS(ROUND(VALUE(SUBSTITUTE(連結実質赤字比率に係る赤字・黒字の構成分析!I$38,"▲","-")),2)),NA())</f>
        <v>1.25</v>
      </c>
      <c r="J32" s="317" t="e">
        <f>IF(ROUND(VALUE(SUBSTITUTE(連結実質赤字比率に係る赤字・黒字の構成分析!J$38,"▲","-")),2)&lt;0,ABS(ROUND(VALUE(SUBSTITUTE(連結実質赤字比率に係る赤字・黒字の構成分析!J$38,"▲","-")),2)),NA())</f>
        <v>#N/A</v>
      </c>
      <c r="K32" s="317">
        <f>IF(ROUND(VALUE(SUBSTITUTE(連結実質赤字比率に係る赤字・黒字の構成分析!J$38,"▲","-")),2)&gt;=0,ABS(ROUND(VALUE(SUBSTITUTE(連結実質赤字比率に係る赤字・黒字の構成分析!J$38,"▲","-")),2)),NA())</f>
        <v>0.9</v>
      </c>
    </row>
    <row r="33" spans="1:16" x14ac:dyDescent="0.2">
      <c r="A33" s="317" t="str">
        <f>IF(連結実質赤字比率に係る赤字・黒字の構成分析!C$37="",NA(),連結実質赤字比率に係る赤字・黒字の構成分析!C$37)</f>
        <v>吉川市介護保険特別会計</v>
      </c>
      <c r="B33" s="317" t="e">
        <f>IF(ROUND(VALUE(SUBSTITUTE(連結実質赤字比率に係る赤字・黒字の構成分析!F$37,"▲","-")),2)&lt;0,ABS(ROUND(VALUE(SUBSTITUTE(連結実質赤字比率に係る赤字・黒字の構成分析!F$37,"▲","-")),2)),NA())</f>
        <v>#N/A</v>
      </c>
      <c r="C33" s="317">
        <f>IF(ROUND(VALUE(SUBSTITUTE(連結実質赤字比率に係る赤字・黒字の構成分析!F$37,"▲","-")),2)&gt;=0,ABS(ROUND(VALUE(SUBSTITUTE(連結実質赤字比率に係る赤字・黒字の構成分析!F$37,"▲","-")),2)),NA())</f>
        <v>1.38</v>
      </c>
      <c r="D33" s="317" t="e">
        <f>IF(ROUND(VALUE(SUBSTITUTE(連結実質赤字比率に係る赤字・黒字の構成分析!G$37,"▲","-")),2)&lt;0,ABS(ROUND(VALUE(SUBSTITUTE(連結実質赤字比率に係る赤字・黒字の構成分析!G$37,"▲","-")),2)),NA())</f>
        <v>#N/A</v>
      </c>
      <c r="E33" s="317">
        <f>IF(ROUND(VALUE(SUBSTITUTE(連結実質赤字比率に係る赤字・黒字の構成分析!G$37,"▲","-")),2)&gt;=0,ABS(ROUND(VALUE(SUBSTITUTE(連結実質赤字比率に係る赤字・黒字の構成分析!G$37,"▲","-")),2)),NA())</f>
        <v>0.66</v>
      </c>
      <c r="F33" s="317" t="e">
        <f>IF(ROUND(VALUE(SUBSTITUTE(連結実質赤字比率に係る赤字・黒字の構成分析!H$37,"▲","-")),2)&lt;0,ABS(ROUND(VALUE(SUBSTITUTE(連結実質赤字比率に係る赤字・黒字の構成分析!H$37,"▲","-")),2)),NA())</f>
        <v>#N/A</v>
      </c>
      <c r="G33" s="317">
        <f>IF(ROUND(VALUE(SUBSTITUTE(連結実質赤字比率に係る赤字・黒字の構成分析!H$37,"▲","-")),2)&gt;=0,ABS(ROUND(VALUE(SUBSTITUTE(連結実質赤字比率に係る赤字・黒字の構成分析!H$37,"▲","-")),2)),NA())</f>
        <v>0.6</v>
      </c>
      <c r="H33" s="317" t="e">
        <f>IF(ROUND(VALUE(SUBSTITUTE(連結実質赤字比率に係る赤字・黒字の構成分析!I$37,"▲","-")),2)&lt;0,ABS(ROUND(VALUE(SUBSTITUTE(連結実質赤字比率に係る赤字・黒字の構成分析!I$37,"▲","-")),2)),NA())</f>
        <v>#N/A</v>
      </c>
      <c r="I33" s="317">
        <f>IF(ROUND(VALUE(SUBSTITUTE(連結実質赤字比率に係る赤字・黒字の構成分析!I$37,"▲","-")),2)&gt;=0,ABS(ROUND(VALUE(SUBSTITUTE(連結実質赤字比率に係る赤字・黒字の構成分析!I$37,"▲","-")),2)),NA())</f>
        <v>0.38</v>
      </c>
      <c r="J33" s="317" t="e">
        <f>IF(ROUND(VALUE(SUBSTITUTE(連結実質赤字比率に係る赤字・黒字の構成分析!J$37,"▲","-")),2)&lt;0,ABS(ROUND(VALUE(SUBSTITUTE(連結実質赤字比率に係る赤字・黒字の構成分析!J$37,"▲","-")),2)),NA())</f>
        <v>#N/A</v>
      </c>
      <c r="K33" s="317">
        <f>IF(ROUND(VALUE(SUBSTITUTE(連結実質赤字比率に係る赤字・黒字の構成分析!J$37,"▲","-")),2)&gt;=0,ABS(ROUND(VALUE(SUBSTITUTE(連結実質赤字比率に係る赤字・黒字の構成分析!J$37,"▲","-")),2)),NA())</f>
        <v>1.05</v>
      </c>
    </row>
    <row r="34" spans="1:16" x14ac:dyDescent="0.2">
      <c r="A34" s="317" t="str">
        <f>IF(連結実質赤字比率に係る赤字・黒字の構成分析!C$36="",NA(),連結実質赤字比率に係る赤字・黒字の構成分析!C$36)</f>
        <v>吉川市下水道事業会計</v>
      </c>
      <c r="B34" s="317" t="e">
        <f>IF(ROUND(VALUE(SUBSTITUTE(連結実質赤字比率に係る赤字・黒字の構成分析!F$36,"▲","-")),2)&lt;0,ABS(ROUND(VALUE(SUBSTITUTE(連結実質赤字比率に係る赤字・黒字の構成分析!F$36,"▲","-")),2)),NA())</f>
        <v>#N/A</v>
      </c>
      <c r="C34" s="317">
        <f>IF(ROUND(VALUE(SUBSTITUTE(連結実質赤字比率に係る赤字・黒字の構成分析!F$36,"▲","-")),2)&gt;=0,ABS(ROUND(VALUE(SUBSTITUTE(連結実質赤字比率に係る赤字・黒字の構成分析!F$36,"▲","-")),2)),NA())</f>
        <v>0.55000000000000004</v>
      </c>
      <c r="D34" s="317" t="e">
        <f>IF(ROUND(VALUE(SUBSTITUTE(連結実質赤字比率に係る赤字・黒字の構成分析!G$36,"▲","-")),2)&lt;0,ABS(ROUND(VALUE(SUBSTITUTE(連結実質赤字比率に係る赤字・黒字の構成分析!G$36,"▲","-")),2)),NA())</f>
        <v>#N/A</v>
      </c>
      <c r="E34" s="317">
        <f>IF(ROUND(VALUE(SUBSTITUTE(連結実質赤字比率に係る赤字・黒字の構成分析!G$36,"▲","-")),2)&gt;=0,ABS(ROUND(VALUE(SUBSTITUTE(連結実質赤字比率に係る赤字・黒字の構成分析!G$36,"▲","-")),2)),NA())</f>
        <v>1.28</v>
      </c>
      <c r="F34" s="317" t="e">
        <f>IF(ROUND(VALUE(SUBSTITUTE(連結実質赤字比率に係る赤字・黒字の構成分析!H$36,"▲","-")),2)&lt;0,ABS(ROUND(VALUE(SUBSTITUTE(連結実質赤字比率に係る赤字・黒字の構成分析!H$36,"▲","-")),2)),NA())</f>
        <v>#N/A</v>
      </c>
      <c r="G34" s="317">
        <f>IF(ROUND(VALUE(SUBSTITUTE(連結実質赤字比率に係る赤字・黒字の構成分析!H$36,"▲","-")),2)&gt;=0,ABS(ROUND(VALUE(SUBSTITUTE(連結実質赤字比率に係る赤字・黒字の構成分析!H$36,"▲","-")),2)),NA())</f>
        <v>2.34</v>
      </c>
      <c r="H34" s="317" t="e">
        <f>IF(ROUND(VALUE(SUBSTITUTE(連結実質赤字比率に係る赤字・黒字の構成分析!I$36,"▲","-")),2)&lt;0,ABS(ROUND(VALUE(SUBSTITUTE(連結実質赤字比率に係る赤字・黒字の構成分析!I$36,"▲","-")),2)),NA())</f>
        <v>#N/A</v>
      </c>
      <c r="I34" s="317">
        <f>IF(ROUND(VALUE(SUBSTITUTE(連結実質赤字比率に係る赤字・黒字の構成分析!I$36,"▲","-")),2)&gt;=0,ABS(ROUND(VALUE(SUBSTITUTE(連結実質赤字比率に係る赤字・黒字の構成分析!I$36,"▲","-")),2)),NA())</f>
        <v>3.63</v>
      </c>
      <c r="J34" s="317" t="e">
        <f>IF(ROUND(VALUE(SUBSTITUTE(連結実質赤字比率に係る赤字・黒字の構成分析!J$36,"▲","-")),2)&lt;0,ABS(ROUND(VALUE(SUBSTITUTE(連結実質赤字比率に係る赤字・黒字の構成分析!J$36,"▲","-")),2)),NA())</f>
        <v>#N/A</v>
      </c>
      <c r="K34" s="317">
        <f>IF(ROUND(VALUE(SUBSTITUTE(連結実質赤字比率に係る赤字・黒字の構成分析!J$36,"▲","-")),2)&gt;=0,ABS(ROUND(VALUE(SUBSTITUTE(連結実質赤字比率に係る赤字・黒字の構成分析!J$36,"▲","-")),2)),NA())</f>
        <v>4.7</v>
      </c>
    </row>
    <row r="35" spans="1:16" x14ac:dyDescent="0.2">
      <c r="A35" s="317" t="str">
        <f>IF(連結実質赤字比率に係る赤字・黒字の構成分析!C$35="",NA(),連結実質赤字比率に係る赤字・黒字の構成分析!C$35)</f>
        <v>吉川市水道事業会計</v>
      </c>
      <c r="B35" s="317" t="e">
        <f>IF(ROUND(VALUE(SUBSTITUTE(連結実質赤字比率に係る赤字・黒字の構成分析!F$35,"▲","-")),2)&lt;0,ABS(ROUND(VALUE(SUBSTITUTE(連結実質赤字比率に係る赤字・黒字の構成分析!F$35,"▲","-")),2)),NA())</f>
        <v>#N/A</v>
      </c>
      <c r="C35" s="317">
        <f>IF(ROUND(VALUE(SUBSTITUTE(連結実質赤字比率に係る赤字・黒字の構成分析!F$35,"▲","-")),2)&gt;=0,ABS(ROUND(VALUE(SUBSTITUTE(連結実質赤字比率に係る赤字・黒字の構成分析!F$35,"▲","-")),2)),NA())</f>
        <v>15.91</v>
      </c>
      <c r="D35" s="317" t="e">
        <f>IF(ROUND(VALUE(SUBSTITUTE(連結実質赤字比率に係る赤字・黒字の構成分析!G$35,"▲","-")),2)&lt;0,ABS(ROUND(VALUE(SUBSTITUTE(連結実質赤字比率に係る赤字・黒字の構成分析!G$35,"▲","-")),2)),NA())</f>
        <v>#N/A</v>
      </c>
      <c r="E35" s="317">
        <f>IF(ROUND(VALUE(SUBSTITUTE(連結実質赤字比率に係る赤字・黒字の構成分析!G$35,"▲","-")),2)&gt;=0,ABS(ROUND(VALUE(SUBSTITUTE(連結実質赤字比率に係る赤字・黒字の構成分析!G$35,"▲","-")),2)),NA())</f>
        <v>13.98</v>
      </c>
      <c r="F35" s="317" t="e">
        <f>IF(ROUND(VALUE(SUBSTITUTE(連結実質赤字比率に係る赤字・黒字の構成分析!H$35,"▲","-")),2)&lt;0,ABS(ROUND(VALUE(SUBSTITUTE(連結実質赤字比率に係る赤字・黒字の構成分析!H$35,"▲","-")),2)),NA())</f>
        <v>#N/A</v>
      </c>
      <c r="G35" s="317">
        <f>IF(ROUND(VALUE(SUBSTITUTE(連結実質赤字比率に係る赤字・黒字の構成分析!H$35,"▲","-")),2)&gt;=0,ABS(ROUND(VALUE(SUBSTITUTE(連結実質赤字比率に係る赤字・黒字の構成分析!H$35,"▲","-")),2)),NA())</f>
        <v>9.68</v>
      </c>
      <c r="H35" s="317" t="e">
        <f>IF(ROUND(VALUE(SUBSTITUTE(連結実質赤字比率に係る赤字・黒字の構成分析!I$35,"▲","-")),2)&lt;0,ABS(ROUND(VALUE(SUBSTITUTE(連結実質赤字比率に係る赤字・黒字の構成分析!I$35,"▲","-")),2)),NA())</f>
        <v>#N/A</v>
      </c>
      <c r="I35" s="317">
        <f>IF(ROUND(VALUE(SUBSTITUTE(連結実質赤字比率に係る赤字・黒字の構成分析!I$35,"▲","-")),2)&gt;=0,ABS(ROUND(VALUE(SUBSTITUTE(連結実質赤字比率に係る赤字・黒字の構成分析!I$35,"▲","-")),2)),NA())</f>
        <v>7.55</v>
      </c>
      <c r="J35" s="317" t="e">
        <f>IF(ROUND(VALUE(SUBSTITUTE(連結実質赤字比率に係る赤字・黒字の構成分析!J$35,"▲","-")),2)&lt;0,ABS(ROUND(VALUE(SUBSTITUTE(連結実質赤字比率に係る赤字・黒字の構成分析!J$35,"▲","-")),2)),NA())</f>
        <v>#N/A</v>
      </c>
      <c r="K35" s="317">
        <f>IF(ROUND(VALUE(SUBSTITUTE(連結実質赤字比率に係る赤字・黒字の構成分析!J$35,"▲","-")),2)&gt;=0,ABS(ROUND(VALUE(SUBSTITUTE(連結実質赤字比率に係る赤字・黒字の構成分析!J$35,"▲","-")),2)),NA())</f>
        <v>5.87</v>
      </c>
    </row>
    <row r="36" spans="1:16" x14ac:dyDescent="0.2">
      <c r="A36" s="317" t="str">
        <f>IF(連結実質赤字比率に係る赤字・黒字の構成分析!C$34="",NA(),連結実質赤字比率に係る赤字・黒字の構成分析!C$34)</f>
        <v>一般会計</v>
      </c>
      <c r="B36" s="317" t="e">
        <f>IF(ROUND(VALUE(SUBSTITUTE(連結実質赤字比率に係る赤字・黒字の構成分析!F$34,"▲","-")),2)&lt;0,ABS(ROUND(VALUE(SUBSTITUTE(連結実質赤字比率に係る赤字・黒字の構成分析!F$34,"▲","-")),2)),NA())</f>
        <v>#N/A</v>
      </c>
      <c r="C36" s="317">
        <f>IF(ROUND(VALUE(SUBSTITUTE(連結実質赤字比率に係る赤字・黒字の構成分析!F$34,"▲","-")),2)&gt;=0,ABS(ROUND(VALUE(SUBSTITUTE(連結実質赤字比率に係る赤字・黒字の構成分析!F$34,"▲","-")),2)),NA())</f>
        <v>4.47</v>
      </c>
      <c r="D36" s="317" t="e">
        <f>IF(ROUND(VALUE(SUBSTITUTE(連結実質赤字比率に係る赤字・黒字の構成分析!G$34,"▲","-")),2)&lt;0,ABS(ROUND(VALUE(SUBSTITUTE(連結実質赤字比率に係る赤字・黒字の構成分析!G$34,"▲","-")),2)),NA())</f>
        <v>#N/A</v>
      </c>
      <c r="E36" s="317">
        <f>IF(ROUND(VALUE(SUBSTITUTE(連結実質赤字比率に係る赤字・黒字の構成分析!G$34,"▲","-")),2)&gt;=0,ABS(ROUND(VALUE(SUBSTITUTE(連結実質赤字比率に係る赤字・黒字の構成分析!G$34,"▲","-")),2)),NA())</f>
        <v>6.29</v>
      </c>
      <c r="F36" s="317" t="e">
        <f>IF(ROUND(VALUE(SUBSTITUTE(連結実質赤字比率に係る赤字・黒字の構成分析!H$34,"▲","-")),2)&lt;0,ABS(ROUND(VALUE(SUBSTITUTE(連結実質赤字比率に係る赤字・黒字の構成分析!H$34,"▲","-")),2)),NA())</f>
        <v>#N/A</v>
      </c>
      <c r="G36" s="317">
        <f>IF(ROUND(VALUE(SUBSTITUTE(連結実質赤字比率に係る赤字・黒字の構成分析!H$34,"▲","-")),2)&gt;=0,ABS(ROUND(VALUE(SUBSTITUTE(連結実質赤字比率に係る赤字・黒字の構成分析!H$34,"▲","-")),2)),NA())</f>
        <v>7.98</v>
      </c>
      <c r="H36" s="317" t="e">
        <f>IF(ROUND(VALUE(SUBSTITUTE(連結実質赤字比率に係る赤字・黒字の構成分析!I$34,"▲","-")),2)&lt;0,ABS(ROUND(VALUE(SUBSTITUTE(連結実質赤字比率に係る赤字・黒字の構成分析!I$34,"▲","-")),2)),NA())</f>
        <v>#N/A</v>
      </c>
      <c r="I36" s="317">
        <f>IF(ROUND(VALUE(SUBSTITUTE(連結実質赤字比率に係る赤字・黒字の構成分析!I$34,"▲","-")),2)&gt;=0,ABS(ROUND(VALUE(SUBSTITUTE(連結実質赤字比率に係る赤字・黒字の構成分析!I$34,"▲","-")),2)),NA())</f>
        <v>7.69</v>
      </c>
      <c r="J36" s="317" t="e">
        <f>IF(ROUND(VALUE(SUBSTITUTE(連結実質赤字比率に係る赤字・黒字の構成分析!J$34,"▲","-")),2)&lt;0,ABS(ROUND(VALUE(SUBSTITUTE(連結実質赤字比率に係る赤字・黒字の構成分析!J$34,"▲","-")),2)),NA())</f>
        <v>#N/A</v>
      </c>
      <c r="K36" s="317">
        <f>IF(ROUND(VALUE(SUBSTITUTE(連結実質赤字比率に係る赤字・黒字の構成分析!J$34,"▲","-")),2)&gt;=0,ABS(ROUND(VALUE(SUBSTITUTE(連結実質赤字比率に係る赤字・黒字の構成分析!J$34,"▲","-")),2)),NA())</f>
        <v>8.1</v>
      </c>
    </row>
    <row r="39" spans="1:16" x14ac:dyDescent="0.2">
      <c r="A39" s="315" t="s">
        <v>15</v>
      </c>
    </row>
    <row r="40" spans="1:16" x14ac:dyDescent="0.2">
      <c r="A40" s="318"/>
      <c r="B40" s="318" t="str">
        <f>'実質公債費比率（分子）の構造'!K$44</f>
        <v>R01</v>
      </c>
      <c r="C40" s="318"/>
      <c r="D40" s="318"/>
      <c r="E40" s="318" t="str">
        <f>'実質公債費比率（分子）の構造'!L$44</f>
        <v>R02</v>
      </c>
      <c r="F40" s="318"/>
      <c r="G40" s="318"/>
      <c r="H40" s="318" t="str">
        <f>'実質公債費比率（分子）の構造'!M$44</f>
        <v>R03</v>
      </c>
      <c r="I40" s="318"/>
      <c r="J40" s="318"/>
      <c r="K40" s="318" t="str">
        <f>'実質公債費比率（分子）の構造'!N$44</f>
        <v>R04</v>
      </c>
      <c r="L40" s="318"/>
      <c r="M40" s="318"/>
      <c r="N40" s="318" t="str">
        <f>'実質公債費比率（分子）の構造'!O$44</f>
        <v>R05</v>
      </c>
      <c r="O40" s="318"/>
      <c r="P40" s="318"/>
    </row>
    <row r="41" spans="1:16" x14ac:dyDescent="0.2">
      <c r="A41" s="318"/>
      <c r="B41" s="318" t="s">
        <v>111</v>
      </c>
      <c r="C41" s="318"/>
      <c r="D41" s="318" t="s">
        <v>114</v>
      </c>
      <c r="E41" s="318" t="s">
        <v>111</v>
      </c>
      <c r="F41" s="318"/>
      <c r="G41" s="318" t="s">
        <v>114</v>
      </c>
      <c r="H41" s="318" t="s">
        <v>111</v>
      </c>
      <c r="I41" s="318"/>
      <c r="J41" s="318" t="s">
        <v>114</v>
      </c>
      <c r="K41" s="318" t="s">
        <v>111</v>
      </c>
      <c r="L41" s="318"/>
      <c r="M41" s="318" t="s">
        <v>114</v>
      </c>
      <c r="N41" s="318" t="s">
        <v>111</v>
      </c>
      <c r="O41" s="318"/>
      <c r="P41" s="318" t="s">
        <v>114</v>
      </c>
    </row>
    <row r="42" spans="1:16" x14ac:dyDescent="0.2">
      <c r="A42" s="318" t="s">
        <v>115</v>
      </c>
      <c r="B42" s="318"/>
      <c r="C42" s="318"/>
      <c r="D42" s="318">
        <f>'実質公債費比率（分子）の構造'!K$52</f>
        <v>1458</v>
      </c>
      <c r="E42" s="318"/>
      <c r="F42" s="318"/>
      <c r="G42" s="318">
        <f>'実質公債費比率（分子）の構造'!L$52</f>
        <v>1465</v>
      </c>
      <c r="H42" s="318"/>
      <c r="I42" s="318"/>
      <c r="J42" s="318">
        <f>'実質公債費比率（分子）の構造'!M$52</f>
        <v>1505</v>
      </c>
      <c r="K42" s="318"/>
      <c r="L42" s="318"/>
      <c r="M42" s="318">
        <f>'実質公債費比率（分子）の構造'!N$52</f>
        <v>1533</v>
      </c>
      <c r="N42" s="318"/>
      <c r="O42" s="318"/>
      <c r="P42" s="318">
        <f>'実質公債費比率（分子）の構造'!O$52</f>
        <v>1565</v>
      </c>
    </row>
    <row r="43" spans="1:16" x14ac:dyDescent="0.2">
      <c r="A43" s="318" t="s">
        <v>43</v>
      </c>
      <c r="B43" s="318">
        <f>'実質公債費比率（分子）の構造'!K$51</f>
        <v>0</v>
      </c>
      <c r="C43" s="318"/>
      <c r="D43" s="318"/>
      <c r="E43" s="318" t="str">
        <f>'実質公債費比率（分子）の構造'!L$51</f>
        <v>-</v>
      </c>
      <c r="F43" s="318"/>
      <c r="G43" s="318"/>
      <c r="H43" s="318">
        <f>'実質公債費比率（分子）の構造'!M$51</f>
        <v>0</v>
      </c>
      <c r="I43" s="318"/>
      <c r="J43" s="318"/>
      <c r="K43" s="318" t="str">
        <f>'実質公債費比率（分子）の構造'!N$51</f>
        <v>-</v>
      </c>
      <c r="L43" s="318"/>
      <c r="M43" s="318"/>
      <c r="N43" s="318" t="str">
        <f>'実質公債費比率（分子）の構造'!O$51</f>
        <v>-</v>
      </c>
      <c r="O43" s="318"/>
      <c r="P43" s="318"/>
    </row>
    <row r="44" spans="1:16" x14ac:dyDescent="0.2">
      <c r="A44" s="318" t="s">
        <v>41</v>
      </c>
      <c r="B44" s="318">
        <f>'実質公債費比率（分子）の構造'!K$50</f>
        <v>95</v>
      </c>
      <c r="C44" s="318"/>
      <c r="D44" s="318"/>
      <c r="E44" s="318">
        <f>'実質公債費比率（分子）の構造'!L$50</f>
        <v>112</v>
      </c>
      <c r="F44" s="318"/>
      <c r="G44" s="318"/>
      <c r="H44" s="318">
        <f>'実質公債費比率（分子）の構造'!M$50</f>
        <v>96</v>
      </c>
      <c r="I44" s="318"/>
      <c r="J44" s="318"/>
      <c r="K44" s="318">
        <f>'実質公債費比率（分子）の構造'!N$50</f>
        <v>90</v>
      </c>
      <c r="L44" s="318"/>
      <c r="M44" s="318"/>
      <c r="N44" s="318">
        <f>'実質公債費比率（分子）の構造'!O$50</f>
        <v>93</v>
      </c>
      <c r="O44" s="318"/>
      <c r="P44" s="318"/>
    </row>
    <row r="45" spans="1:16" x14ac:dyDescent="0.2">
      <c r="A45" s="318" t="s">
        <v>0</v>
      </c>
      <c r="B45" s="318">
        <f>'実質公債費比率（分子）の構造'!K$49</f>
        <v>147</v>
      </c>
      <c r="C45" s="318"/>
      <c r="D45" s="318"/>
      <c r="E45" s="318">
        <f>'実質公債費比率（分子）の構造'!L$49</f>
        <v>163</v>
      </c>
      <c r="F45" s="318"/>
      <c r="G45" s="318"/>
      <c r="H45" s="318">
        <f>'実質公債費比率（分子）の構造'!M$49</f>
        <v>157</v>
      </c>
      <c r="I45" s="318"/>
      <c r="J45" s="318"/>
      <c r="K45" s="318">
        <f>'実質公債費比率（分子）の構造'!N$49</f>
        <v>154</v>
      </c>
      <c r="L45" s="318"/>
      <c r="M45" s="318"/>
      <c r="N45" s="318">
        <f>'実質公債費比率（分子）の構造'!O$49</f>
        <v>178</v>
      </c>
      <c r="O45" s="318"/>
      <c r="P45" s="318"/>
    </row>
    <row r="46" spans="1:16" x14ac:dyDescent="0.2">
      <c r="A46" s="318" t="s">
        <v>36</v>
      </c>
      <c r="B46" s="318">
        <f>'実質公債費比率（分子）の構造'!K$48</f>
        <v>143</v>
      </c>
      <c r="C46" s="318"/>
      <c r="D46" s="318"/>
      <c r="E46" s="318">
        <f>'実質公債費比率（分子）の構造'!L$48</f>
        <v>139</v>
      </c>
      <c r="F46" s="318"/>
      <c r="G46" s="318"/>
      <c r="H46" s="318">
        <f>'実質公債費比率（分子）の構造'!M$48</f>
        <v>131</v>
      </c>
      <c r="I46" s="318"/>
      <c r="J46" s="318"/>
      <c r="K46" s="318">
        <f>'実質公債費比率（分子）の構造'!N$48</f>
        <v>122</v>
      </c>
      <c r="L46" s="318"/>
      <c r="M46" s="318"/>
      <c r="N46" s="318">
        <f>'実質公債費比率（分子）の構造'!O$48</f>
        <v>118</v>
      </c>
      <c r="O46" s="318"/>
      <c r="P46" s="318"/>
    </row>
    <row r="47" spans="1:16" x14ac:dyDescent="0.2">
      <c r="A47" s="318" t="s">
        <v>33</v>
      </c>
      <c r="B47" s="318" t="str">
        <f>'実質公債費比率（分子）の構造'!K$47</f>
        <v>-</v>
      </c>
      <c r="C47" s="318"/>
      <c r="D47" s="318"/>
      <c r="E47" s="318" t="str">
        <f>'実質公債費比率（分子）の構造'!L$47</f>
        <v>-</v>
      </c>
      <c r="F47" s="318"/>
      <c r="G47" s="318"/>
      <c r="H47" s="318" t="str">
        <f>'実質公債費比率（分子）の構造'!M$47</f>
        <v>-</v>
      </c>
      <c r="I47" s="318"/>
      <c r="J47" s="318"/>
      <c r="K47" s="318" t="str">
        <f>'実質公債費比率（分子）の構造'!N$47</f>
        <v>-</v>
      </c>
      <c r="L47" s="318"/>
      <c r="M47" s="318"/>
      <c r="N47" s="318" t="str">
        <f>'実質公債費比率（分子）の構造'!O$47</f>
        <v>-</v>
      </c>
      <c r="O47" s="318"/>
      <c r="P47" s="318"/>
    </row>
    <row r="48" spans="1:16" x14ac:dyDescent="0.2">
      <c r="A48" s="318" t="s">
        <v>30</v>
      </c>
      <c r="B48" s="318" t="str">
        <f>'実質公債費比率（分子）の構造'!K$46</f>
        <v>-</v>
      </c>
      <c r="C48" s="318"/>
      <c r="D48" s="318"/>
      <c r="E48" s="318" t="str">
        <f>'実質公債費比率（分子）の構造'!L$46</f>
        <v>-</v>
      </c>
      <c r="F48" s="318"/>
      <c r="G48" s="318"/>
      <c r="H48" s="318" t="str">
        <f>'実質公債費比率（分子）の構造'!M$46</f>
        <v>-</v>
      </c>
      <c r="I48" s="318"/>
      <c r="J48" s="318"/>
      <c r="K48" s="318" t="str">
        <f>'実質公債費比率（分子）の構造'!N$46</f>
        <v>-</v>
      </c>
      <c r="L48" s="318"/>
      <c r="M48" s="318"/>
      <c r="N48" s="318" t="str">
        <f>'実質公債費比率（分子）の構造'!O$46</f>
        <v>-</v>
      </c>
      <c r="O48" s="318"/>
      <c r="P48" s="318"/>
    </row>
    <row r="49" spans="1:16" x14ac:dyDescent="0.2">
      <c r="A49" s="318" t="s">
        <v>23</v>
      </c>
      <c r="B49" s="318">
        <f>'実質公債費比率（分子）の構造'!K$45</f>
        <v>1970</v>
      </c>
      <c r="C49" s="318"/>
      <c r="D49" s="318"/>
      <c r="E49" s="318">
        <f>'実質公債費比率（分子）の構造'!L$45</f>
        <v>1973</v>
      </c>
      <c r="F49" s="318"/>
      <c r="G49" s="318"/>
      <c r="H49" s="318">
        <f>'実質公債費比率（分子）の構造'!M$45</f>
        <v>1946</v>
      </c>
      <c r="I49" s="318"/>
      <c r="J49" s="318"/>
      <c r="K49" s="318">
        <f>'実質公債費比率（分子）の構造'!N$45</f>
        <v>1955</v>
      </c>
      <c r="L49" s="318"/>
      <c r="M49" s="318"/>
      <c r="N49" s="318">
        <f>'実質公債費比率（分子）の構造'!O$45</f>
        <v>2098</v>
      </c>
      <c r="O49" s="318"/>
      <c r="P49" s="318"/>
    </row>
    <row r="50" spans="1:16" x14ac:dyDescent="0.2">
      <c r="A50" s="318" t="s">
        <v>53</v>
      </c>
      <c r="B50" s="318" t="e">
        <f>NA()</f>
        <v>#N/A</v>
      </c>
      <c r="C50" s="318">
        <f>IF(ISNUMBER('実質公債費比率（分子）の構造'!K$53),'実質公債費比率（分子）の構造'!K$53,NA())</f>
        <v>897</v>
      </c>
      <c r="D50" s="318" t="e">
        <f>NA()</f>
        <v>#N/A</v>
      </c>
      <c r="E50" s="318" t="e">
        <f>NA()</f>
        <v>#N/A</v>
      </c>
      <c r="F50" s="318">
        <f>IF(ISNUMBER('実質公債費比率（分子）の構造'!L$53),'実質公債費比率（分子）の構造'!L$53,NA())</f>
        <v>922</v>
      </c>
      <c r="G50" s="318" t="e">
        <f>NA()</f>
        <v>#N/A</v>
      </c>
      <c r="H50" s="318" t="e">
        <f>NA()</f>
        <v>#N/A</v>
      </c>
      <c r="I50" s="318">
        <f>IF(ISNUMBER('実質公債費比率（分子）の構造'!M$53),'実質公債費比率（分子）の構造'!M$53,NA())</f>
        <v>825</v>
      </c>
      <c r="J50" s="318" t="e">
        <f>NA()</f>
        <v>#N/A</v>
      </c>
      <c r="K50" s="318" t="e">
        <f>NA()</f>
        <v>#N/A</v>
      </c>
      <c r="L50" s="318">
        <f>IF(ISNUMBER('実質公債費比率（分子）の構造'!N$53),'実質公債費比率（分子）の構造'!N$53,NA())</f>
        <v>788</v>
      </c>
      <c r="M50" s="318" t="e">
        <f>NA()</f>
        <v>#N/A</v>
      </c>
      <c r="N50" s="318" t="e">
        <f>NA()</f>
        <v>#N/A</v>
      </c>
      <c r="O50" s="318">
        <f>IF(ISNUMBER('実質公債費比率（分子）の構造'!O$53),'実質公債費比率（分子）の構造'!O$53,NA())</f>
        <v>922</v>
      </c>
      <c r="P50" s="318" t="e">
        <f>NA()</f>
        <v>#N/A</v>
      </c>
    </row>
    <row r="53" spans="1:16" x14ac:dyDescent="0.2">
      <c r="A53" s="315" t="s">
        <v>118</v>
      </c>
    </row>
    <row r="54" spans="1:16" x14ac:dyDescent="0.2">
      <c r="A54" s="317"/>
      <c r="B54" s="317" t="str">
        <f>'将来負担比率（分子）の構造'!I$40</f>
        <v>R01</v>
      </c>
      <c r="C54" s="317"/>
      <c r="D54" s="317"/>
      <c r="E54" s="317" t="str">
        <f>'将来負担比率（分子）の構造'!J$40</f>
        <v>R02</v>
      </c>
      <c r="F54" s="317"/>
      <c r="G54" s="317"/>
      <c r="H54" s="317" t="str">
        <f>'将来負担比率（分子）の構造'!K$40</f>
        <v>R03</v>
      </c>
      <c r="I54" s="317"/>
      <c r="J54" s="317"/>
      <c r="K54" s="317" t="str">
        <f>'将来負担比率（分子）の構造'!L$40</f>
        <v>R04</v>
      </c>
      <c r="L54" s="317"/>
      <c r="M54" s="317"/>
      <c r="N54" s="317" t="str">
        <f>'将来負担比率（分子）の構造'!M$40</f>
        <v>R05</v>
      </c>
      <c r="O54" s="317"/>
      <c r="P54" s="317"/>
    </row>
    <row r="55" spans="1:16" x14ac:dyDescent="0.2">
      <c r="A55" s="317"/>
      <c r="B55" s="317" t="s">
        <v>121</v>
      </c>
      <c r="C55" s="317"/>
      <c r="D55" s="317" t="s">
        <v>124</v>
      </c>
      <c r="E55" s="317" t="s">
        <v>121</v>
      </c>
      <c r="F55" s="317"/>
      <c r="G55" s="317" t="s">
        <v>124</v>
      </c>
      <c r="H55" s="317" t="s">
        <v>121</v>
      </c>
      <c r="I55" s="317"/>
      <c r="J55" s="317" t="s">
        <v>124</v>
      </c>
      <c r="K55" s="317" t="s">
        <v>121</v>
      </c>
      <c r="L55" s="317"/>
      <c r="M55" s="317" t="s">
        <v>124</v>
      </c>
      <c r="N55" s="317" t="s">
        <v>121</v>
      </c>
      <c r="O55" s="317"/>
      <c r="P55" s="317" t="s">
        <v>124</v>
      </c>
    </row>
    <row r="56" spans="1:16" x14ac:dyDescent="0.2">
      <c r="A56" s="317" t="s">
        <v>45</v>
      </c>
      <c r="B56" s="317"/>
      <c r="C56" s="317"/>
      <c r="D56" s="317">
        <f>'将来負担比率（分子）の構造'!I$52</f>
        <v>17487</v>
      </c>
      <c r="E56" s="317"/>
      <c r="F56" s="317"/>
      <c r="G56" s="317">
        <f>'将来負担比率（分子）の構造'!J$52</f>
        <v>17811</v>
      </c>
      <c r="H56" s="317"/>
      <c r="I56" s="317"/>
      <c r="J56" s="317">
        <f>'将来負担比率（分子）の構造'!K$52</f>
        <v>17860</v>
      </c>
      <c r="K56" s="317"/>
      <c r="L56" s="317"/>
      <c r="M56" s="317">
        <f>'将来負担比率（分子）の構造'!L$52</f>
        <v>17524</v>
      </c>
      <c r="N56" s="317"/>
      <c r="O56" s="317"/>
      <c r="P56" s="317">
        <f>'将来負担比率（分子）の構造'!M$52</f>
        <v>17154</v>
      </c>
    </row>
    <row r="57" spans="1:16" x14ac:dyDescent="0.2">
      <c r="A57" s="317" t="s">
        <v>92</v>
      </c>
      <c r="B57" s="317"/>
      <c r="C57" s="317"/>
      <c r="D57" s="317">
        <f>'将来負担比率（分子）の構造'!I$51</f>
        <v>3593</v>
      </c>
      <c r="E57" s="317"/>
      <c r="F57" s="317"/>
      <c r="G57" s="317">
        <f>'将来負担比率（分子）の構造'!J$51</f>
        <v>3954</v>
      </c>
      <c r="H57" s="317"/>
      <c r="I57" s="317"/>
      <c r="J57" s="317">
        <f>'将来負担比率（分子）の構造'!K$51</f>
        <v>4331</v>
      </c>
      <c r="K57" s="317"/>
      <c r="L57" s="317"/>
      <c r="M57" s="317">
        <f>'将来負担比率（分子）の構造'!L$51</f>
        <v>4459</v>
      </c>
      <c r="N57" s="317"/>
      <c r="O57" s="317"/>
      <c r="P57" s="317">
        <f>'将来負担比率（分子）の構造'!M$51</f>
        <v>4299</v>
      </c>
    </row>
    <row r="58" spans="1:16" x14ac:dyDescent="0.2">
      <c r="A58" s="317" t="s">
        <v>90</v>
      </c>
      <c r="B58" s="317"/>
      <c r="C58" s="317"/>
      <c r="D58" s="317">
        <f>'将来負担比率（分子）の構造'!I$50</f>
        <v>3093</v>
      </c>
      <c r="E58" s="317"/>
      <c r="F58" s="317"/>
      <c r="G58" s="317">
        <f>'将来負担比率（分子）の構造'!J$50</f>
        <v>3481</v>
      </c>
      <c r="H58" s="317"/>
      <c r="I58" s="317"/>
      <c r="J58" s="317">
        <f>'将来負担比率（分子）の構造'!K$50</f>
        <v>5045</v>
      </c>
      <c r="K58" s="317"/>
      <c r="L58" s="317"/>
      <c r="M58" s="317">
        <f>'将来負担比率（分子）の構造'!L$50</f>
        <v>5785</v>
      </c>
      <c r="N58" s="317"/>
      <c r="O58" s="317"/>
      <c r="P58" s="317">
        <f>'将来負担比率（分子）の構造'!M$50</f>
        <v>5547</v>
      </c>
    </row>
    <row r="59" spans="1:16" x14ac:dyDescent="0.2">
      <c r="A59" s="317" t="s">
        <v>87</v>
      </c>
      <c r="B59" s="317" t="str">
        <f>'将来負担比率（分子）の構造'!I$49</f>
        <v>-</v>
      </c>
      <c r="C59" s="317"/>
      <c r="D59" s="317"/>
      <c r="E59" s="317" t="str">
        <f>'将来負担比率（分子）の構造'!J$49</f>
        <v>-</v>
      </c>
      <c r="F59" s="317"/>
      <c r="G59" s="317"/>
      <c r="H59" s="317" t="str">
        <f>'将来負担比率（分子）の構造'!K$49</f>
        <v>-</v>
      </c>
      <c r="I59" s="317"/>
      <c r="J59" s="317"/>
      <c r="K59" s="317" t="str">
        <f>'将来負担比率（分子）の構造'!L$49</f>
        <v>-</v>
      </c>
      <c r="L59" s="317"/>
      <c r="M59" s="317"/>
      <c r="N59" s="317" t="str">
        <f>'将来負担比率（分子）の構造'!M$49</f>
        <v>-</v>
      </c>
      <c r="O59" s="317"/>
      <c r="P59" s="317"/>
    </row>
    <row r="60" spans="1:16" x14ac:dyDescent="0.2">
      <c r="A60" s="317" t="s">
        <v>83</v>
      </c>
      <c r="B60" s="317" t="str">
        <f>'将来負担比率（分子）の構造'!I$48</f>
        <v>-</v>
      </c>
      <c r="C60" s="317"/>
      <c r="D60" s="317"/>
      <c r="E60" s="317" t="str">
        <f>'将来負担比率（分子）の構造'!J$48</f>
        <v>-</v>
      </c>
      <c r="F60" s="317"/>
      <c r="G60" s="317"/>
      <c r="H60" s="317" t="str">
        <f>'将来負担比率（分子）の構造'!K$48</f>
        <v>-</v>
      </c>
      <c r="I60" s="317"/>
      <c r="J60" s="317"/>
      <c r="K60" s="317" t="str">
        <f>'将来負担比率（分子）の構造'!L$48</f>
        <v>-</v>
      </c>
      <c r="L60" s="317"/>
      <c r="M60" s="317"/>
      <c r="N60" s="317" t="str">
        <f>'将来負担比率（分子）の構造'!M$48</f>
        <v>-</v>
      </c>
      <c r="O60" s="317"/>
      <c r="P60" s="317"/>
    </row>
    <row r="61" spans="1:16" x14ac:dyDescent="0.2">
      <c r="A61" s="317" t="s">
        <v>74</v>
      </c>
      <c r="B61" s="317" t="str">
        <f>'将来負担比率（分子）の構造'!I$46</f>
        <v>-</v>
      </c>
      <c r="C61" s="317"/>
      <c r="D61" s="317"/>
      <c r="E61" s="317" t="str">
        <f>'将来負担比率（分子）の構造'!J$46</f>
        <v>-</v>
      </c>
      <c r="F61" s="317"/>
      <c r="G61" s="317"/>
      <c r="H61" s="317" t="str">
        <f>'将来負担比率（分子）の構造'!K$46</f>
        <v>-</v>
      </c>
      <c r="I61" s="317"/>
      <c r="J61" s="317"/>
      <c r="K61" s="317" t="str">
        <f>'将来負担比率（分子）の構造'!L$46</f>
        <v>-</v>
      </c>
      <c r="L61" s="317"/>
      <c r="M61" s="317"/>
      <c r="N61" s="317" t="str">
        <f>'将来負担比率（分子）の構造'!M$46</f>
        <v>-</v>
      </c>
      <c r="O61" s="317"/>
      <c r="P61" s="317"/>
    </row>
    <row r="62" spans="1:16" x14ac:dyDescent="0.2">
      <c r="A62" s="317" t="s">
        <v>75</v>
      </c>
      <c r="B62" s="317">
        <f>'将来負担比率（分子）の構造'!I$45</f>
        <v>806</v>
      </c>
      <c r="C62" s="317"/>
      <c r="D62" s="317"/>
      <c r="E62" s="317">
        <f>'将来負担比率（分子）の構造'!J$45</f>
        <v>664</v>
      </c>
      <c r="F62" s="317"/>
      <c r="G62" s="317"/>
      <c r="H62" s="317">
        <f>'将来負担比率（分子）の構造'!K$45</f>
        <v>541</v>
      </c>
      <c r="I62" s="317"/>
      <c r="J62" s="317"/>
      <c r="K62" s="317">
        <f>'将来負担比率（分子）の構造'!L$45</f>
        <v>730</v>
      </c>
      <c r="L62" s="317"/>
      <c r="M62" s="317"/>
      <c r="N62" s="317">
        <f>'将来負担比率（分子）の構造'!M$45</f>
        <v>913</v>
      </c>
      <c r="O62" s="317"/>
      <c r="P62" s="317"/>
    </row>
    <row r="63" spans="1:16" x14ac:dyDescent="0.2">
      <c r="A63" s="317" t="s">
        <v>73</v>
      </c>
      <c r="B63" s="317">
        <f>'将来負担比率（分子）の構造'!I$44</f>
        <v>987</v>
      </c>
      <c r="C63" s="317"/>
      <c r="D63" s="317"/>
      <c r="E63" s="317">
        <f>'将来負担比率（分子）の構造'!J$44</f>
        <v>931</v>
      </c>
      <c r="F63" s="317"/>
      <c r="G63" s="317"/>
      <c r="H63" s="317">
        <f>'将来負担比率（分子）の構造'!K$44</f>
        <v>917</v>
      </c>
      <c r="I63" s="317"/>
      <c r="J63" s="317"/>
      <c r="K63" s="317">
        <f>'将来負担比率（分子）の構造'!L$44</f>
        <v>872</v>
      </c>
      <c r="L63" s="317"/>
      <c r="M63" s="317"/>
      <c r="N63" s="317">
        <f>'将来負担比率（分子）の構造'!M$44</f>
        <v>806</v>
      </c>
      <c r="O63" s="317"/>
      <c r="P63" s="317"/>
    </row>
    <row r="64" spans="1:16" x14ac:dyDescent="0.2">
      <c r="A64" s="317" t="s">
        <v>71</v>
      </c>
      <c r="B64" s="317">
        <f>'将来負担比率（分子）の構造'!I$43</f>
        <v>1954</v>
      </c>
      <c r="C64" s="317"/>
      <c r="D64" s="317"/>
      <c r="E64" s="317">
        <f>'将来負担比率（分子）の構造'!J$43</f>
        <v>1533</v>
      </c>
      <c r="F64" s="317"/>
      <c r="G64" s="317"/>
      <c r="H64" s="317">
        <f>'将来負担比率（分子）の構造'!K$43</f>
        <v>1099</v>
      </c>
      <c r="I64" s="317"/>
      <c r="J64" s="317"/>
      <c r="K64" s="317">
        <f>'将来負担比率（分子）の構造'!L$43</f>
        <v>1035</v>
      </c>
      <c r="L64" s="317"/>
      <c r="M64" s="317"/>
      <c r="N64" s="317">
        <f>'将来負担比率（分子）の構造'!M$43</f>
        <v>1082</v>
      </c>
      <c r="O64" s="317"/>
      <c r="P64" s="317"/>
    </row>
    <row r="65" spans="1:16" x14ac:dyDescent="0.2">
      <c r="A65" s="317" t="s">
        <v>69</v>
      </c>
      <c r="B65" s="317">
        <f>'将来負担比率（分子）の構造'!I$42</f>
        <v>1657</v>
      </c>
      <c r="C65" s="317"/>
      <c r="D65" s="317"/>
      <c r="E65" s="317">
        <f>'将来負担比率（分子）の構造'!J$42</f>
        <v>1538</v>
      </c>
      <c r="F65" s="317"/>
      <c r="G65" s="317"/>
      <c r="H65" s="317">
        <f>'将来負担比率（分子）の構造'!K$42</f>
        <v>680</v>
      </c>
      <c r="I65" s="317"/>
      <c r="J65" s="317"/>
      <c r="K65" s="317">
        <f>'将来負担比率（分子）の構造'!L$42</f>
        <v>586</v>
      </c>
      <c r="L65" s="317"/>
      <c r="M65" s="317"/>
      <c r="N65" s="317">
        <f>'将来負担比率（分子）の構造'!M$42</f>
        <v>489</v>
      </c>
      <c r="O65" s="317"/>
      <c r="P65" s="317"/>
    </row>
    <row r="66" spans="1:16" x14ac:dyDescent="0.2">
      <c r="A66" s="317" t="s">
        <v>57</v>
      </c>
      <c r="B66" s="317">
        <f>'将来負担比率（分子）の構造'!I$41</f>
        <v>23799</v>
      </c>
      <c r="C66" s="317"/>
      <c r="D66" s="317"/>
      <c r="E66" s="317">
        <f>'将来負担比率（分子）の構造'!J$41</f>
        <v>23603</v>
      </c>
      <c r="F66" s="317"/>
      <c r="G66" s="317"/>
      <c r="H66" s="317">
        <f>'将来負担比率（分子）の構造'!K$41</f>
        <v>23968</v>
      </c>
      <c r="I66" s="317"/>
      <c r="J66" s="317"/>
      <c r="K66" s="317">
        <f>'将来負担比率（分子）の構造'!L$41</f>
        <v>23495</v>
      </c>
      <c r="L66" s="317"/>
      <c r="M66" s="317"/>
      <c r="N66" s="317">
        <f>'将来負担比率（分子）の構造'!M$41</f>
        <v>23145</v>
      </c>
      <c r="O66" s="317"/>
      <c r="P66" s="317"/>
    </row>
    <row r="67" spans="1:16" x14ac:dyDescent="0.2">
      <c r="A67" s="317" t="s">
        <v>96</v>
      </c>
      <c r="B67" s="317" t="e">
        <f>NA()</f>
        <v>#N/A</v>
      </c>
      <c r="C67" s="317">
        <f>IF(ISNUMBER('将来負担比率（分子）の構造'!I$53),IF('将来負担比率（分子）の構造'!I$53&lt;0,0,'将来負担比率（分子）の構造'!I$53),NA())</f>
        <v>5030</v>
      </c>
      <c r="D67" s="317" t="e">
        <f>NA()</f>
        <v>#N/A</v>
      </c>
      <c r="E67" s="317" t="e">
        <f>NA()</f>
        <v>#N/A</v>
      </c>
      <c r="F67" s="317">
        <f>IF(ISNUMBER('将来負担比率（分子）の構造'!J$53),IF('将来負担比率（分子）の構造'!J$53&lt;0,0,'将来負担比率（分子）の構造'!J$53),NA())</f>
        <v>3023</v>
      </c>
      <c r="G67" s="317" t="e">
        <f>NA()</f>
        <v>#N/A</v>
      </c>
      <c r="H67" s="317" t="e">
        <f>NA()</f>
        <v>#N/A</v>
      </c>
      <c r="I67" s="317">
        <f>IF(ISNUMBER('将来負担比率（分子）の構造'!K$53),IF('将来負担比率（分子）の構造'!K$53&lt;0,0,'将来負担比率（分子）の構造'!K$53),NA())</f>
        <v>0</v>
      </c>
      <c r="J67" s="317" t="e">
        <f>NA()</f>
        <v>#N/A</v>
      </c>
      <c r="K67" s="317" t="e">
        <f>NA()</f>
        <v>#N/A</v>
      </c>
      <c r="L67" s="317">
        <f>IF(ISNUMBER('将来負担比率（分子）の構造'!L$53),IF('将来負担比率（分子）の構造'!L$53&lt;0,0,'将来負担比率（分子）の構造'!L$53),NA())</f>
        <v>0</v>
      </c>
      <c r="M67" s="317" t="e">
        <f>NA()</f>
        <v>#N/A</v>
      </c>
      <c r="N67" s="317" t="e">
        <f>NA()</f>
        <v>#N/A</v>
      </c>
      <c r="O67" s="317">
        <f>IF(ISNUMBER('将来負担比率（分子）の構造'!M$53),IF('将来負担比率（分子）の構造'!M$53&lt;0,0,'将来負担比率（分子）の構造'!M$53),NA())</f>
        <v>0</v>
      </c>
      <c r="P67" s="317" t="e">
        <f>NA()</f>
        <v>#N/A</v>
      </c>
    </row>
    <row r="70" spans="1:16" x14ac:dyDescent="0.2">
      <c r="A70" s="320" t="s">
        <v>125</v>
      </c>
      <c r="B70" s="320"/>
      <c r="C70" s="320"/>
      <c r="D70" s="320"/>
      <c r="E70" s="320"/>
      <c r="F70" s="320"/>
    </row>
    <row r="71" spans="1:16" x14ac:dyDescent="0.2">
      <c r="A71" s="319"/>
      <c r="B71" s="319" t="str">
        <f>基金残高に係る経年分析!F54</f>
        <v>R03</v>
      </c>
      <c r="C71" s="319" t="str">
        <f>基金残高に係る経年分析!G54</f>
        <v>R04</v>
      </c>
      <c r="D71" s="319" t="str">
        <f>基金残高に係る経年分析!H54</f>
        <v>R05</v>
      </c>
    </row>
    <row r="72" spans="1:16" x14ac:dyDescent="0.2">
      <c r="A72" s="319" t="s">
        <v>126</v>
      </c>
      <c r="B72" s="321">
        <f>基金残高に係る経年分析!F55</f>
        <v>2038</v>
      </c>
      <c r="C72" s="321">
        <f>基金残高に係る経年分析!G55</f>
        <v>1632</v>
      </c>
      <c r="D72" s="321">
        <f>基金残高に係る経年分析!H55</f>
        <v>1488</v>
      </c>
    </row>
    <row r="73" spans="1:16" x14ac:dyDescent="0.2">
      <c r="A73" s="319" t="s">
        <v>127</v>
      </c>
      <c r="B73" s="321">
        <f>基金残高に係る経年分析!F56</f>
        <v>356</v>
      </c>
      <c r="C73" s="321">
        <f>基金残高に係る経年分析!G56</f>
        <v>758</v>
      </c>
      <c r="D73" s="321">
        <f>基金残高に係る経年分析!H56</f>
        <v>1024</v>
      </c>
    </row>
    <row r="74" spans="1:16" x14ac:dyDescent="0.2">
      <c r="A74" s="319" t="s">
        <v>130</v>
      </c>
      <c r="B74" s="321">
        <f>基金残高に係る経年分析!F57</f>
        <v>886</v>
      </c>
      <c r="C74" s="321">
        <f>基金残高に係る経年分析!G57</f>
        <v>1627</v>
      </c>
      <c r="D74" s="321">
        <f>基金残高に係る経年分析!H57</f>
        <v>1477</v>
      </c>
    </row>
  </sheetData>
  <sheetProtection algorithmName="SHA-512" hashValue="QDOnQHLVy+qy3Zv2vj5L10ZCiTv3EgabDp9eo2Te+r1bZ8RXjjWEmToAtygXGFwKwjxOe5i/YsBskJkBZ3HsdQ==" saltValue="KpQVtYr5JQ5ZgY+iyX0KOw==" spinCount="100000" sheet="1" objects="1" scenarios="1"/>
  <phoneticPr fontId="9"/>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B1:EM49"/>
  <sheetViews>
    <sheetView showGridLines="0" topLeftCell="A16" workbookViewId="0"/>
  </sheetViews>
  <sheetFormatPr defaultColWidth="0" defaultRowHeight="11.25" customHeight="1" zeroHeight="1" x14ac:dyDescent="0.2"/>
  <cols>
    <col min="1" max="1" width="1.6328125" style="38" customWidth="1"/>
    <col min="2" max="2" width="2.36328125" style="38" customWidth="1"/>
    <col min="3" max="16" width="2.6328125" style="38" customWidth="1"/>
    <col min="17" max="17" width="2.36328125" style="38" customWidth="1"/>
    <col min="18" max="95" width="1.6328125" style="38" customWidth="1"/>
    <col min="96" max="133" width="1.6328125" style="75" customWidth="1"/>
    <col min="134" max="143" width="1.6328125" style="38" customWidth="1"/>
    <col min="144" max="144" width="0" style="38" hidden="1" customWidth="1"/>
    <col min="145" max="16384" width="0" style="38" hidden="1"/>
  </cols>
  <sheetData>
    <row r="1" spans="2:143" ht="22.5" customHeight="1" x14ac:dyDescent="0.2">
      <c r="B1" s="76"/>
      <c r="C1" s="39"/>
      <c r="D1" s="39"/>
      <c r="E1" s="39"/>
      <c r="F1" s="39"/>
      <c r="G1" s="39"/>
      <c r="H1" s="39"/>
      <c r="I1" s="39"/>
      <c r="J1" s="39"/>
      <c r="K1" s="39"/>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c r="AQ1" s="39"/>
      <c r="AR1" s="39"/>
      <c r="AS1" s="39"/>
      <c r="AT1" s="39"/>
      <c r="AU1" s="39"/>
      <c r="AV1" s="39"/>
      <c r="AW1" s="39"/>
      <c r="AX1" s="39"/>
      <c r="AY1" s="39"/>
      <c r="AZ1" s="39"/>
      <c r="BA1" s="39"/>
      <c r="BB1" s="39"/>
      <c r="BC1" s="39"/>
      <c r="BD1" s="39"/>
      <c r="BE1" s="39"/>
      <c r="BF1" s="39"/>
      <c r="BG1" s="39"/>
      <c r="BH1" s="39"/>
      <c r="BI1" s="39"/>
      <c r="BJ1" s="39"/>
      <c r="BK1" s="39"/>
      <c r="BL1" s="39"/>
      <c r="BM1" s="39"/>
      <c r="BN1" s="39"/>
      <c r="BO1" s="39"/>
      <c r="BP1" s="39"/>
      <c r="BQ1" s="39"/>
      <c r="BR1" s="39"/>
      <c r="BS1" s="39"/>
      <c r="BT1" s="39"/>
      <c r="BU1" s="39"/>
      <c r="BV1" s="39"/>
      <c r="BW1" s="39"/>
      <c r="BX1" s="39"/>
      <c r="BY1" s="39"/>
      <c r="BZ1" s="39"/>
      <c r="CA1" s="39"/>
      <c r="CB1" s="39"/>
      <c r="CC1" s="39"/>
      <c r="CD1" s="39"/>
      <c r="CE1" s="39"/>
      <c r="CF1" s="39"/>
      <c r="CG1" s="39"/>
      <c r="CH1" s="39"/>
      <c r="CI1" s="39"/>
      <c r="CJ1" s="39"/>
      <c r="CK1" s="39"/>
      <c r="CL1" s="39"/>
      <c r="CM1" s="39"/>
      <c r="CN1" s="39"/>
      <c r="CO1" s="39"/>
      <c r="CP1" s="39"/>
      <c r="CQ1" s="39"/>
      <c r="CR1" s="39"/>
      <c r="CS1" s="39"/>
      <c r="CT1" s="39"/>
      <c r="CU1" s="39"/>
      <c r="CV1" s="39"/>
      <c r="CW1" s="39"/>
      <c r="CX1" s="39"/>
      <c r="CY1" s="39"/>
      <c r="CZ1" s="39"/>
      <c r="DA1" s="39"/>
      <c r="DB1" s="39"/>
      <c r="DC1" s="39"/>
      <c r="DD1" s="39"/>
      <c r="DE1" s="39"/>
      <c r="DF1" s="39"/>
      <c r="DG1" s="39"/>
      <c r="DH1" s="594" t="s">
        <v>300</v>
      </c>
      <c r="DI1" s="595"/>
      <c r="DJ1" s="595"/>
      <c r="DK1" s="595"/>
      <c r="DL1" s="595"/>
      <c r="DM1" s="595"/>
      <c r="DN1" s="596"/>
      <c r="DO1" s="38"/>
      <c r="DP1" s="594" t="s">
        <v>301</v>
      </c>
      <c r="DQ1" s="595"/>
      <c r="DR1" s="595"/>
      <c r="DS1" s="595"/>
      <c r="DT1" s="595"/>
      <c r="DU1" s="595"/>
      <c r="DV1" s="595"/>
      <c r="DW1" s="595"/>
      <c r="DX1" s="595"/>
      <c r="DY1" s="595"/>
      <c r="DZ1" s="595"/>
      <c r="EA1" s="595"/>
      <c r="EB1" s="595"/>
      <c r="EC1" s="596"/>
      <c r="ED1" s="39"/>
      <c r="EE1" s="39"/>
      <c r="EF1" s="39"/>
      <c r="EG1" s="39"/>
      <c r="EH1" s="39"/>
      <c r="EI1" s="39"/>
      <c r="EJ1" s="39"/>
      <c r="EK1" s="39"/>
      <c r="EL1" s="39"/>
      <c r="EM1" s="39"/>
    </row>
    <row r="2" spans="2:143" ht="22.5" customHeight="1" x14ac:dyDescent="0.2">
      <c r="B2" s="77" t="s">
        <v>302</v>
      </c>
      <c r="R2" s="81"/>
      <c r="S2" s="81"/>
      <c r="T2" s="81"/>
      <c r="U2" s="81"/>
      <c r="V2" s="81"/>
      <c r="W2" s="81"/>
      <c r="X2" s="81"/>
      <c r="Y2" s="81"/>
      <c r="Z2" s="81"/>
      <c r="AA2" s="81"/>
      <c r="AB2" s="81"/>
      <c r="AC2" s="81"/>
      <c r="AE2" s="82"/>
      <c r="AF2" s="82"/>
      <c r="AG2" s="82"/>
      <c r="AH2" s="82"/>
      <c r="AI2" s="82"/>
      <c r="AJ2" s="81"/>
      <c r="AK2" s="81"/>
      <c r="AL2" s="81"/>
      <c r="AM2" s="81"/>
      <c r="AN2" s="81"/>
      <c r="AO2" s="81"/>
      <c r="AP2" s="81"/>
      <c r="CD2" s="39"/>
      <c r="CE2" s="39"/>
      <c r="CF2" s="39"/>
      <c r="CG2" s="39"/>
      <c r="CH2" s="39"/>
      <c r="CI2" s="39"/>
      <c r="CJ2" s="39"/>
      <c r="CK2" s="39"/>
      <c r="CL2" s="39"/>
      <c r="CM2" s="39"/>
      <c r="CN2" s="39"/>
      <c r="CO2" s="39"/>
      <c r="CP2" s="39"/>
      <c r="CQ2" s="39"/>
      <c r="CR2" s="39"/>
      <c r="CS2" s="39"/>
      <c r="CT2" s="39"/>
      <c r="CU2" s="39"/>
      <c r="CV2" s="39"/>
      <c r="CW2" s="39"/>
      <c r="CX2" s="39"/>
      <c r="CY2" s="39"/>
      <c r="CZ2" s="39"/>
      <c r="DA2" s="39"/>
      <c r="DB2" s="39"/>
      <c r="DC2" s="39"/>
      <c r="DD2" s="39"/>
      <c r="DE2" s="39"/>
      <c r="DF2" s="39"/>
      <c r="DG2" s="39"/>
      <c r="DH2" s="39"/>
      <c r="DI2" s="39"/>
      <c r="DJ2" s="39"/>
      <c r="DK2" s="39"/>
      <c r="DL2" s="39"/>
      <c r="DM2" s="39"/>
      <c r="DN2" s="39"/>
      <c r="DO2" s="39"/>
      <c r="DP2" s="39"/>
      <c r="DQ2" s="39"/>
      <c r="DR2" s="39"/>
      <c r="DS2" s="39"/>
      <c r="DT2" s="39"/>
      <c r="DU2" s="39"/>
      <c r="DV2" s="39"/>
      <c r="DW2" s="39"/>
      <c r="DX2" s="39"/>
      <c r="DY2" s="39"/>
      <c r="DZ2" s="39"/>
      <c r="EA2" s="39"/>
      <c r="EB2" s="39"/>
      <c r="EC2" s="39"/>
    </row>
    <row r="3" spans="2:143" ht="11.25" customHeight="1" x14ac:dyDescent="0.2">
      <c r="B3" s="382" t="s">
        <v>112</v>
      </c>
      <c r="C3" s="383"/>
      <c r="D3" s="383"/>
      <c r="E3" s="383"/>
      <c r="F3" s="383"/>
      <c r="G3" s="383"/>
      <c r="H3" s="383"/>
      <c r="I3" s="383"/>
      <c r="J3" s="383"/>
      <c r="K3" s="383"/>
      <c r="L3" s="383"/>
      <c r="M3" s="383"/>
      <c r="N3" s="383"/>
      <c r="O3" s="383"/>
      <c r="P3" s="383"/>
      <c r="Q3" s="383"/>
      <c r="R3" s="383"/>
      <c r="S3" s="383"/>
      <c r="T3" s="383"/>
      <c r="U3" s="383"/>
      <c r="V3" s="383"/>
      <c r="W3" s="383"/>
      <c r="X3" s="383"/>
      <c r="Y3" s="383"/>
      <c r="Z3" s="383"/>
      <c r="AA3" s="383"/>
      <c r="AB3" s="383"/>
      <c r="AC3" s="383"/>
      <c r="AD3" s="383"/>
      <c r="AE3" s="383"/>
      <c r="AF3" s="383"/>
      <c r="AG3" s="383"/>
      <c r="AH3" s="383"/>
      <c r="AI3" s="383"/>
      <c r="AJ3" s="383"/>
      <c r="AK3" s="383"/>
      <c r="AL3" s="383"/>
      <c r="AM3" s="383"/>
      <c r="AN3" s="383"/>
      <c r="AO3" s="383"/>
      <c r="AP3" s="382" t="s">
        <v>304</v>
      </c>
      <c r="AQ3" s="383"/>
      <c r="AR3" s="383"/>
      <c r="AS3" s="383"/>
      <c r="AT3" s="383"/>
      <c r="AU3" s="383"/>
      <c r="AV3" s="383"/>
      <c r="AW3" s="383"/>
      <c r="AX3" s="383"/>
      <c r="AY3" s="383"/>
      <c r="AZ3" s="383"/>
      <c r="BA3" s="383"/>
      <c r="BB3" s="383"/>
      <c r="BC3" s="383"/>
      <c r="BD3" s="383"/>
      <c r="BE3" s="383"/>
      <c r="BF3" s="383"/>
      <c r="BG3" s="383"/>
      <c r="BH3" s="383"/>
      <c r="BI3" s="383"/>
      <c r="BJ3" s="383"/>
      <c r="BK3" s="383"/>
      <c r="BL3" s="383"/>
      <c r="BM3" s="383"/>
      <c r="BN3" s="383"/>
      <c r="BO3" s="383"/>
      <c r="BP3" s="383"/>
      <c r="BQ3" s="383"/>
      <c r="BR3" s="383"/>
      <c r="BS3" s="383"/>
      <c r="BT3" s="383"/>
      <c r="BU3" s="383"/>
      <c r="BV3" s="383"/>
      <c r="BW3" s="383"/>
      <c r="BX3" s="383"/>
      <c r="BY3" s="383"/>
      <c r="BZ3" s="383"/>
      <c r="CA3" s="383"/>
      <c r="CB3" s="425"/>
      <c r="CD3" s="382" t="s">
        <v>305</v>
      </c>
      <c r="CE3" s="383"/>
      <c r="CF3" s="383"/>
      <c r="CG3" s="383"/>
      <c r="CH3" s="383"/>
      <c r="CI3" s="383"/>
      <c r="CJ3" s="383"/>
      <c r="CK3" s="383"/>
      <c r="CL3" s="383"/>
      <c r="CM3" s="383"/>
      <c r="CN3" s="383"/>
      <c r="CO3" s="383"/>
      <c r="CP3" s="383"/>
      <c r="CQ3" s="383"/>
      <c r="CR3" s="383"/>
      <c r="CS3" s="383"/>
      <c r="CT3" s="383"/>
      <c r="CU3" s="383"/>
      <c r="CV3" s="383"/>
      <c r="CW3" s="383"/>
      <c r="CX3" s="383"/>
      <c r="CY3" s="383"/>
      <c r="CZ3" s="383"/>
      <c r="DA3" s="383"/>
      <c r="DB3" s="383"/>
      <c r="DC3" s="383"/>
      <c r="DD3" s="383"/>
      <c r="DE3" s="383"/>
      <c r="DF3" s="383"/>
      <c r="DG3" s="383"/>
      <c r="DH3" s="383"/>
      <c r="DI3" s="383"/>
      <c r="DJ3" s="383"/>
      <c r="DK3" s="383"/>
      <c r="DL3" s="383"/>
      <c r="DM3" s="383"/>
      <c r="DN3" s="383"/>
      <c r="DO3" s="383"/>
      <c r="DP3" s="383"/>
      <c r="DQ3" s="383"/>
      <c r="DR3" s="383"/>
      <c r="DS3" s="383"/>
      <c r="DT3" s="383"/>
      <c r="DU3" s="383"/>
      <c r="DV3" s="383"/>
      <c r="DW3" s="383"/>
      <c r="DX3" s="383"/>
      <c r="DY3" s="383"/>
      <c r="DZ3" s="383"/>
      <c r="EA3" s="383"/>
      <c r="EB3" s="383"/>
      <c r="EC3" s="425"/>
    </row>
    <row r="4" spans="2:143" ht="11.25" customHeight="1" x14ac:dyDescent="0.2">
      <c r="B4" s="382" t="s">
        <v>5</v>
      </c>
      <c r="C4" s="383"/>
      <c r="D4" s="383"/>
      <c r="E4" s="383"/>
      <c r="F4" s="383"/>
      <c r="G4" s="383"/>
      <c r="H4" s="383"/>
      <c r="I4" s="383"/>
      <c r="J4" s="383"/>
      <c r="K4" s="383"/>
      <c r="L4" s="383"/>
      <c r="M4" s="383"/>
      <c r="N4" s="383"/>
      <c r="O4" s="383"/>
      <c r="P4" s="383"/>
      <c r="Q4" s="425"/>
      <c r="R4" s="382" t="s">
        <v>309</v>
      </c>
      <c r="S4" s="383"/>
      <c r="T4" s="383"/>
      <c r="U4" s="383"/>
      <c r="V4" s="383"/>
      <c r="W4" s="383"/>
      <c r="X4" s="383"/>
      <c r="Y4" s="425"/>
      <c r="Z4" s="382" t="s">
        <v>311</v>
      </c>
      <c r="AA4" s="383"/>
      <c r="AB4" s="383"/>
      <c r="AC4" s="425"/>
      <c r="AD4" s="382" t="s">
        <v>254</v>
      </c>
      <c r="AE4" s="383"/>
      <c r="AF4" s="383"/>
      <c r="AG4" s="383"/>
      <c r="AH4" s="383"/>
      <c r="AI4" s="383"/>
      <c r="AJ4" s="383"/>
      <c r="AK4" s="425"/>
      <c r="AL4" s="382" t="s">
        <v>311</v>
      </c>
      <c r="AM4" s="383"/>
      <c r="AN4" s="383"/>
      <c r="AO4" s="425"/>
      <c r="AP4" s="597" t="s">
        <v>313</v>
      </c>
      <c r="AQ4" s="597"/>
      <c r="AR4" s="597"/>
      <c r="AS4" s="597"/>
      <c r="AT4" s="597"/>
      <c r="AU4" s="597"/>
      <c r="AV4" s="597"/>
      <c r="AW4" s="597"/>
      <c r="AX4" s="597"/>
      <c r="AY4" s="597"/>
      <c r="AZ4" s="597"/>
      <c r="BA4" s="597"/>
      <c r="BB4" s="597"/>
      <c r="BC4" s="597"/>
      <c r="BD4" s="597"/>
      <c r="BE4" s="597"/>
      <c r="BF4" s="597"/>
      <c r="BG4" s="597" t="s">
        <v>289</v>
      </c>
      <c r="BH4" s="597"/>
      <c r="BI4" s="597"/>
      <c r="BJ4" s="597"/>
      <c r="BK4" s="597"/>
      <c r="BL4" s="597"/>
      <c r="BM4" s="597"/>
      <c r="BN4" s="597"/>
      <c r="BO4" s="597" t="s">
        <v>311</v>
      </c>
      <c r="BP4" s="597"/>
      <c r="BQ4" s="597"/>
      <c r="BR4" s="597"/>
      <c r="BS4" s="597" t="s">
        <v>315</v>
      </c>
      <c r="BT4" s="597"/>
      <c r="BU4" s="597"/>
      <c r="BV4" s="597"/>
      <c r="BW4" s="597"/>
      <c r="BX4" s="597"/>
      <c r="BY4" s="597"/>
      <c r="BZ4" s="597"/>
      <c r="CA4" s="597"/>
      <c r="CB4" s="597"/>
      <c r="CD4" s="382" t="s">
        <v>316</v>
      </c>
      <c r="CE4" s="383"/>
      <c r="CF4" s="383"/>
      <c r="CG4" s="383"/>
      <c r="CH4" s="383"/>
      <c r="CI4" s="383"/>
      <c r="CJ4" s="383"/>
      <c r="CK4" s="383"/>
      <c r="CL4" s="383"/>
      <c r="CM4" s="383"/>
      <c r="CN4" s="383"/>
      <c r="CO4" s="383"/>
      <c r="CP4" s="383"/>
      <c r="CQ4" s="383"/>
      <c r="CR4" s="383"/>
      <c r="CS4" s="383"/>
      <c r="CT4" s="383"/>
      <c r="CU4" s="383"/>
      <c r="CV4" s="383"/>
      <c r="CW4" s="383"/>
      <c r="CX4" s="383"/>
      <c r="CY4" s="383"/>
      <c r="CZ4" s="383"/>
      <c r="DA4" s="383"/>
      <c r="DB4" s="383"/>
      <c r="DC4" s="383"/>
      <c r="DD4" s="383"/>
      <c r="DE4" s="383"/>
      <c r="DF4" s="383"/>
      <c r="DG4" s="383"/>
      <c r="DH4" s="383"/>
      <c r="DI4" s="383"/>
      <c r="DJ4" s="383"/>
      <c r="DK4" s="383"/>
      <c r="DL4" s="383"/>
      <c r="DM4" s="383"/>
      <c r="DN4" s="383"/>
      <c r="DO4" s="383"/>
      <c r="DP4" s="383"/>
      <c r="DQ4" s="383"/>
      <c r="DR4" s="383"/>
      <c r="DS4" s="383"/>
      <c r="DT4" s="383"/>
      <c r="DU4" s="383"/>
      <c r="DV4" s="383"/>
      <c r="DW4" s="383"/>
      <c r="DX4" s="383"/>
      <c r="DY4" s="383"/>
      <c r="DZ4" s="383"/>
      <c r="EA4" s="383"/>
      <c r="EB4" s="383"/>
      <c r="EC4" s="425"/>
    </row>
    <row r="5" spans="2:143" ht="11.25" customHeight="1" x14ac:dyDescent="0.2">
      <c r="B5" s="598" t="s">
        <v>308</v>
      </c>
      <c r="C5" s="599"/>
      <c r="D5" s="599"/>
      <c r="E5" s="599"/>
      <c r="F5" s="599"/>
      <c r="G5" s="599"/>
      <c r="H5" s="599"/>
      <c r="I5" s="599"/>
      <c r="J5" s="599"/>
      <c r="K5" s="599"/>
      <c r="L5" s="599"/>
      <c r="M5" s="599"/>
      <c r="N5" s="599"/>
      <c r="O5" s="599"/>
      <c r="P5" s="599"/>
      <c r="Q5" s="600"/>
      <c r="R5" s="601">
        <v>10369752</v>
      </c>
      <c r="S5" s="602"/>
      <c r="T5" s="602"/>
      <c r="U5" s="602"/>
      <c r="V5" s="602"/>
      <c r="W5" s="602"/>
      <c r="X5" s="602"/>
      <c r="Y5" s="603"/>
      <c r="Z5" s="604">
        <v>37.6</v>
      </c>
      <c r="AA5" s="604"/>
      <c r="AB5" s="604"/>
      <c r="AC5" s="604"/>
      <c r="AD5" s="605">
        <v>9868519</v>
      </c>
      <c r="AE5" s="605"/>
      <c r="AF5" s="605"/>
      <c r="AG5" s="605"/>
      <c r="AH5" s="605"/>
      <c r="AI5" s="605"/>
      <c r="AJ5" s="605"/>
      <c r="AK5" s="605"/>
      <c r="AL5" s="606">
        <v>67.099999999999994</v>
      </c>
      <c r="AM5" s="607"/>
      <c r="AN5" s="607"/>
      <c r="AO5" s="608"/>
      <c r="AP5" s="598" t="s">
        <v>317</v>
      </c>
      <c r="AQ5" s="599"/>
      <c r="AR5" s="599"/>
      <c r="AS5" s="599"/>
      <c r="AT5" s="599"/>
      <c r="AU5" s="599"/>
      <c r="AV5" s="599"/>
      <c r="AW5" s="599"/>
      <c r="AX5" s="599"/>
      <c r="AY5" s="599"/>
      <c r="AZ5" s="599"/>
      <c r="BA5" s="599"/>
      <c r="BB5" s="599"/>
      <c r="BC5" s="599"/>
      <c r="BD5" s="599"/>
      <c r="BE5" s="599"/>
      <c r="BF5" s="600"/>
      <c r="BG5" s="609">
        <v>9868519</v>
      </c>
      <c r="BH5" s="388"/>
      <c r="BI5" s="388"/>
      <c r="BJ5" s="388"/>
      <c r="BK5" s="388"/>
      <c r="BL5" s="388"/>
      <c r="BM5" s="388"/>
      <c r="BN5" s="610"/>
      <c r="BO5" s="611">
        <v>95.2</v>
      </c>
      <c r="BP5" s="611"/>
      <c r="BQ5" s="611"/>
      <c r="BR5" s="611"/>
      <c r="BS5" s="612" t="s">
        <v>201</v>
      </c>
      <c r="BT5" s="612"/>
      <c r="BU5" s="612"/>
      <c r="BV5" s="612"/>
      <c r="BW5" s="612"/>
      <c r="BX5" s="612"/>
      <c r="BY5" s="612"/>
      <c r="BZ5" s="612"/>
      <c r="CA5" s="612"/>
      <c r="CB5" s="613"/>
      <c r="CD5" s="382" t="s">
        <v>313</v>
      </c>
      <c r="CE5" s="383"/>
      <c r="CF5" s="383"/>
      <c r="CG5" s="383"/>
      <c r="CH5" s="383"/>
      <c r="CI5" s="383"/>
      <c r="CJ5" s="383"/>
      <c r="CK5" s="383"/>
      <c r="CL5" s="383"/>
      <c r="CM5" s="383"/>
      <c r="CN5" s="383"/>
      <c r="CO5" s="383"/>
      <c r="CP5" s="383"/>
      <c r="CQ5" s="425"/>
      <c r="CR5" s="382" t="s">
        <v>321</v>
      </c>
      <c r="CS5" s="383"/>
      <c r="CT5" s="383"/>
      <c r="CU5" s="383"/>
      <c r="CV5" s="383"/>
      <c r="CW5" s="383"/>
      <c r="CX5" s="383"/>
      <c r="CY5" s="425"/>
      <c r="CZ5" s="382" t="s">
        <v>311</v>
      </c>
      <c r="DA5" s="383"/>
      <c r="DB5" s="383"/>
      <c r="DC5" s="425"/>
      <c r="DD5" s="382" t="s">
        <v>323</v>
      </c>
      <c r="DE5" s="383"/>
      <c r="DF5" s="383"/>
      <c r="DG5" s="383"/>
      <c r="DH5" s="383"/>
      <c r="DI5" s="383"/>
      <c r="DJ5" s="383"/>
      <c r="DK5" s="383"/>
      <c r="DL5" s="383"/>
      <c r="DM5" s="383"/>
      <c r="DN5" s="383"/>
      <c r="DO5" s="383"/>
      <c r="DP5" s="425"/>
      <c r="DQ5" s="382" t="s">
        <v>325</v>
      </c>
      <c r="DR5" s="383"/>
      <c r="DS5" s="383"/>
      <c r="DT5" s="383"/>
      <c r="DU5" s="383"/>
      <c r="DV5" s="383"/>
      <c r="DW5" s="383"/>
      <c r="DX5" s="383"/>
      <c r="DY5" s="383"/>
      <c r="DZ5" s="383"/>
      <c r="EA5" s="383"/>
      <c r="EB5" s="383"/>
      <c r="EC5" s="425"/>
    </row>
    <row r="6" spans="2:143" ht="11.25" customHeight="1" x14ac:dyDescent="0.2">
      <c r="B6" s="614" t="s">
        <v>326</v>
      </c>
      <c r="C6" s="503"/>
      <c r="D6" s="503"/>
      <c r="E6" s="503"/>
      <c r="F6" s="503"/>
      <c r="G6" s="503"/>
      <c r="H6" s="503"/>
      <c r="I6" s="503"/>
      <c r="J6" s="503"/>
      <c r="K6" s="503"/>
      <c r="L6" s="503"/>
      <c r="M6" s="503"/>
      <c r="N6" s="503"/>
      <c r="O6" s="503"/>
      <c r="P6" s="503"/>
      <c r="Q6" s="615"/>
      <c r="R6" s="609">
        <v>196007</v>
      </c>
      <c r="S6" s="388"/>
      <c r="T6" s="388"/>
      <c r="U6" s="388"/>
      <c r="V6" s="388"/>
      <c r="W6" s="388"/>
      <c r="X6" s="388"/>
      <c r="Y6" s="610"/>
      <c r="Z6" s="611">
        <v>0.7</v>
      </c>
      <c r="AA6" s="611"/>
      <c r="AB6" s="611"/>
      <c r="AC6" s="611"/>
      <c r="AD6" s="612">
        <v>196007</v>
      </c>
      <c r="AE6" s="612"/>
      <c r="AF6" s="612"/>
      <c r="AG6" s="612"/>
      <c r="AH6" s="612"/>
      <c r="AI6" s="612"/>
      <c r="AJ6" s="612"/>
      <c r="AK6" s="612"/>
      <c r="AL6" s="616">
        <v>1.3</v>
      </c>
      <c r="AM6" s="394"/>
      <c r="AN6" s="394"/>
      <c r="AO6" s="617"/>
      <c r="AP6" s="614" t="s">
        <v>104</v>
      </c>
      <c r="AQ6" s="503"/>
      <c r="AR6" s="503"/>
      <c r="AS6" s="503"/>
      <c r="AT6" s="503"/>
      <c r="AU6" s="503"/>
      <c r="AV6" s="503"/>
      <c r="AW6" s="503"/>
      <c r="AX6" s="503"/>
      <c r="AY6" s="503"/>
      <c r="AZ6" s="503"/>
      <c r="BA6" s="503"/>
      <c r="BB6" s="503"/>
      <c r="BC6" s="503"/>
      <c r="BD6" s="503"/>
      <c r="BE6" s="503"/>
      <c r="BF6" s="615"/>
      <c r="BG6" s="609">
        <v>9868519</v>
      </c>
      <c r="BH6" s="388"/>
      <c r="BI6" s="388"/>
      <c r="BJ6" s="388"/>
      <c r="BK6" s="388"/>
      <c r="BL6" s="388"/>
      <c r="BM6" s="388"/>
      <c r="BN6" s="610"/>
      <c r="BO6" s="611">
        <v>95.2</v>
      </c>
      <c r="BP6" s="611"/>
      <c r="BQ6" s="611"/>
      <c r="BR6" s="611"/>
      <c r="BS6" s="612" t="s">
        <v>201</v>
      </c>
      <c r="BT6" s="612"/>
      <c r="BU6" s="612"/>
      <c r="BV6" s="612"/>
      <c r="BW6" s="612"/>
      <c r="BX6" s="612"/>
      <c r="BY6" s="612"/>
      <c r="BZ6" s="612"/>
      <c r="CA6" s="612"/>
      <c r="CB6" s="613"/>
      <c r="CD6" s="598" t="s">
        <v>327</v>
      </c>
      <c r="CE6" s="599"/>
      <c r="CF6" s="599"/>
      <c r="CG6" s="599"/>
      <c r="CH6" s="599"/>
      <c r="CI6" s="599"/>
      <c r="CJ6" s="599"/>
      <c r="CK6" s="599"/>
      <c r="CL6" s="599"/>
      <c r="CM6" s="599"/>
      <c r="CN6" s="599"/>
      <c r="CO6" s="599"/>
      <c r="CP6" s="599"/>
      <c r="CQ6" s="600"/>
      <c r="CR6" s="609">
        <v>206416</v>
      </c>
      <c r="CS6" s="388"/>
      <c r="CT6" s="388"/>
      <c r="CU6" s="388"/>
      <c r="CV6" s="388"/>
      <c r="CW6" s="388"/>
      <c r="CX6" s="388"/>
      <c r="CY6" s="610"/>
      <c r="CZ6" s="606">
        <v>0.8</v>
      </c>
      <c r="DA6" s="607"/>
      <c r="DB6" s="607"/>
      <c r="DC6" s="618"/>
      <c r="DD6" s="619" t="s">
        <v>201</v>
      </c>
      <c r="DE6" s="388"/>
      <c r="DF6" s="388"/>
      <c r="DG6" s="388"/>
      <c r="DH6" s="388"/>
      <c r="DI6" s="388"/>
      <c r="DJ6" s="388"/>
      <c r="DK6" s="388"/>
      <c r="DL6" s="388"/>
      <c r="DM6" s="388"/>
      <c r="DN6" s="388"/>
      <c r="DO6" s="388"/>
      <c r="DP6" s="610"/>
      <c r="DQ6" s="619">
        <v>206416</v>
      </c>
      <c r="DR6" s="388"/>
      <c r="DS6" s="388"/>
      <c r="DT6" s="388"/>
      <c r="DU6" s="388"/>
      <c r="DV6" s="388"/>
      <c r="DW6" s="388"/>
      <c r="DX6" s="388"/>
      <c r="DY6" s="388"/>
      <c r="DZ6" s="388"/>
      <c r="EA6" s="388"/>
      <c r="EB6" s="388"/>
      <c r="EC6" s="620"/>
    </row>
    <row r="7" spans="2:143" ht="11.25" customHeight="1" x14ac:dyDescent="0.2">
      <c r="B7" s="614" t="s">
        <v>44</v>
      </c>
      <c r="C7" s="503"/>
      <c r="D7" s="503"/>
      <c r="E7" s="503"/>
      <c r="F7" s="503"/>
      <c r="G7" s="503"/>
      <c r="H7" s="503"/>
      <c r="I7" s="503"/>
      <c r="J7" s="503"/>
      <c r="K7" s="503"/>
      <c r="L7" s="503"/>
      <c r="M7" s="503"/>
      <c r="N7" s="503"/>
      <c r="O7" s="503"/>
      <c r="P7" s="503"/>
      <c r="Q7" s="615"/>
      <c r="R7" s="609">
        <v>3755</v>
      </c>
      <c r="S7" s="388"/>
      <c r="T7" s="388"/>
      <c r="U7" s="388"/>
      <c r="V7" s="388"/>
      <c r="W7" s="388"/>
      <c r="X7" s="388"/>
      <c r="Y7" s="610"/>
      <c r="Z7" s="611">
        <v>0</v>
      </c>
      <c r="AA7" s="611"/>
      <c r="AB7" s="611"/>
      <c r="AC7" s="611"/>
      <c r="AD7" s="612">
        <v>3755</v>
      </c>
      <c r="AE7" s="612"/>
      <c r="AF7" s="612"/>
      <c r="AG7" s="612"/>
      <c r="AH7" s="612"/>
      <c r="AI7" s="612"/>
      <c r="AJ7" s="612"/>
      <c r="AK7" s="612"/>
      <c r="AL7" s="616">
        <v>0</v>
      </c>
      <c r="AM7" s="394"/>
      <c r="AN7" s="394"/>
      <c r="AO7" s="617"/>
      <c r="AP7" s="614" t="s">
        <v>328</v>
      </c>
      <c r="AQ7" s="503"/>
      <c r="AR7" s="503"/>
      <c r="AS7" s="503"/>
      <c r="AT7" s="503"/>
      <c r="AU7" s="503"/>
      <c r="AV7" s="503"/>
      <c r="AW7" s="503"/>
      <c r="AX7" s="503"/>
      <c r="AY7" s="503"/>
      <c r="AZ7" s="503"/>
      <c r="BA7" s="503"/>
      <c r="BB7" s="503"/>
      <c r="BC7" s="503"/>
      <c r="BD7" s="503"/>
      <c r="BE7" s="503"/>
      <c r="BF7" s="615"/>
      <c r="BG7" s="609">
        <v>5010745</v>
      </c>
      <c r="BH7" s="388"/>
      <c r="BI7" s="388"/>
      <c r="BJ7" s="388"/>
      <c r="BK7" s="388"/>
      <c r="BL7" s="388"/>
      <c r="BM7" s="388"/>
      <c r="BN7" s="610"/>
      <c r="BO7" s="611">
        <v>48.3</v>
      </c>
      <c r="BP7" s="611"/>
      <c r="BQ7" s="611"/>
      <c r="BR7" s="611"/>
      <c r="BS7" s="612" t="s">
        <v>201</v>
      </c>
      <c r="BT7" s="612"/>
      <c r="BU7" s="612"/>
      <c r="BV7" s="612"/>
      <c r="BW7" s="612"/>
      <c r="BX7" s="612"/>
      <c r="BY7" s="612"/>
      <c r="BZ7" s="612"/>
      <c r="CA7" s="612"/>
      <c r="CB7" s="613"/>
      <c r="CD7" s="614" t="s">
        <v>331</v>
      </c>
      <c r="CE7" s="503"/>
      <c r="CF7" s="503"/>
      <c r="CG7" s="503"/>
      <c r="CH7" s="503"/>
      <c r="CI7" s="503"/>
      <c r="CJ7" s="503"/>
      <c r="CK7" s="503"/>
      <c r="CL7" s="503"/>
      <c r="CM7" s="503"/>
      <c r="CN7" s="503"/>
      <c r="CO7" s="503"/>
      <c r="CP7" s="503"/>
      <c r="CQ7" s="615"/>
      <c r="CR7" s="609">
        <v>3258300</v>
      </c>
      <c r="CS7" s="388"/>
      <c r="CT7" s="388"/>
      <c r="CU7" s="388"/>
      <c r="CV7" s="388"/>
      <c r="CW7" s="388"/>
      <c r="CX7" s="388"/>
      <c r="CY7" s="610"/>
      <c r="CZ7" s="611">
        <v>12.4</v>
      </c>
      <c r="DA7" s="611"/>
      <c r="DB7" s="611"/>
      <c r="DC7" s="611"/>
      <c r="DD7" s="619">
        <v>470727</v>
      </c>
      <c r="DE7" s="388"/>
      <c r="DF7" s="388"/>
      <c r="DG7" s="388"/>
      <c r="DH7" s="388"/>
      <c r="DI7" s="388"/>
      <c r="DJ7" s="388"/>
      <c r="DK7" s="388"/>
      <c r="DL7" s="388"/>
      <c r="DM7" s="388"/>
      <c r="DN7" s="388"/>
      <c r="DO7" s="388"/>
      <c r="DP7" s="610"/>
      <c r="DQ7" s="619">
        <v>2508027</v>
      </c>
      <c r="DR7" s="388"/>
      <c r="DS7" s="388"/>
      <c r="DT7" s="388"/>
      <c r="DU7" s="388"/>
      <c r="DV7" s="388"/>
      <c r="DW7" s="388"/>
      <c r="DX7" s="388"/>
      <c r="DY7" s="388"/>
      <c r="DZ7" s="388"/>
      <c r="EA7" s="388"/>
      <c r="EB7" s="388"/>
      <c r="EC7" s="620"/>
    </row>
    <row r="8" spans="2:143" ht="11.25" customHeight="1" x14ac:dyDescent="0.2">
      <c r="B8" s="614" t="s">
        <v>332</v>
      </c>
      <c r="C8" s="503"/>
      <c r="D8" s="503"/>
      <c r="E8" s="503"/>
      <c r="F8" s="503"/>
      <c r="G8" s="503"/>
      <c r="H8" s="503"/>
      <c r="I8" s="503"/>
      <c r="J8" s="503"/>
      <c r="K8" s="503"/>
      <c r="L8" s="503"/>
      <c r="M8" s="503"/>
      <c r="N8" s="503"/>
      <c r="O8" s="503"/>
      <c r="P8" s="503"/>
      <c r="Q8" s="615"/>
      <c r="R8" s="609">
        <v>68874</v>
      </c>
      <c r="S8" s="388"/>
      <c r="T8" s="388"/>
      <c r="U8" s="388"/>
      <c r="V8" s="388"/>
      <c r="W8" s="388"/>
      <c r="X8" s="388"/>
      <c r="Y8" s="610"/>
      <c r="Z8" s="611">
        <v>0.2</v>
      </c>
      <c r="AA8" s="611"/>
      <c r="AB8" s="611"/>
      <c r="AC8" s="611"/>
      <c r="AD8" s="612">
        <v>68874</v>
      </c>
      <c r="AE8" s="612"/>
      <c r="AF8" s="612"/>
      <c r="AG8" s="612"/>
      <c r="AH8" s="612"/>
      <c r="AI8" s="612"/>
      <c r="AJ8" s="612"/>
      <c r="AK8" s="612"/>
      <c r="AL8" s="616">
        <v>0.5</v>
      </c>
      <c r="AM8" s="394"/>
      <c r="AN8" s="394"/>
      <c r="AO8" s="617"/>
      <c r="AP8" s="614" t="s">
        <v>122</v>
      </c>
      <c r="AQ8" s="503"/>
      <c r="AR8" s="503"/>
      <c r="AS8" s="503"/>
      <c r="AT8" s="503"/>
      <c r="AU8" s="503"/>
      <c r="AV8" s="503"/>
      <c r="AW8" s="503"/>
      <c r="AX8" s="503"/>
      <c r="AY8" s="503"/>
      <c r="AZ8" s="503"/>
      <c r="BA8" s="503"/>
      <c r="BB8" s="503"/>
      <c r="BC8" s="503"/>
      <c r="BD8" s="503"/>
      <c r="BE8" s="503"/>
      <c r="BF8" s="615"/>
      <c r="BG8" s="609">
        <v>137169</v>
      </c>
      <c r="BH8" s="388"/>
      <c r="BI8" s="388"/>
      <c r="BJ8" s="388"/>
      <c r="BK8" s="388"/>
      <c r="BL8" s="388"/>
      <c r="BM8" s="388"/>
      <c r="BN8" s="610"/>
      <c r="BO8" s="611">
        <v>1.3</v>
      </c>
      <c r="BP8" s="611"/>
      <c r="BQ8" s="611"/>
      <c r="BR8" s="611"/>
      <c r="BS8" s="612" t="s">
        <v>201</v>
      </c>
      <c r="BT8" s="612"/>
      <c r="BU8" s="612"/>
      <c r="BV8" s="612"/>
      <c r="BW8" s="612"/>
      <c r="BX8" s="612"/>
      <c r="BY8" s="612"/>
      <c r="BZ8" s="612"/>
      <c r="CA8" s="612"/>
      <c r="CB8" s="613"/>
      <c r="CD8" s="614" t="s">
        <v>334</v>
      </c>
      <c r="CE8" s="503"/>
      <c r="CF8" s="503"/>
      <c r="CG8" s="503"/>
      <c r="CH8" s="503"/>
      <c r="CI8" s="503"/>
      <c r="CJ8" s="503"/>
      <c r="CK8" s="503"/>
      <c r="CL8" s="503"/>
      <c r="CM8" s="503"/>
      <c r="CN8" s="503"/>
      <c r="CO8" s="503"/>
      <c r="CP8" s="503"/>
      <c r="CQ8" s="615"/>
      <c r="CR8" s="609">
        <v>11745088</v>
      </c>
      <c r="CS8" s="388"/>
      <c r="CT8" s="388"/>
      <c r="CU8" s="388"/>
      <c r="CV8" s="388"/>
      <c r="CW8" s="388"/>
      <c r="CX8" s="388"/>
      <c r="CY8" s="610"/>
      <c r="CZ8" s="611">
        <v>44.8</v>
      </c>
      <c r="DA8" s="611"/>
      <c r="DB8" s="611"/>
      <c r="DC8" s="611"/>
      <c r="DD8" s="619">
        <v>37389</v>
      </c>
      <c r="DE8" s="388"/>
      <c r="DF8" s="388"/>
      <c r="DG8" s="388"/>
      <c r="DH8" s="388"/>
      <c r="DI8" s="388"/>
      <c r="DJ8" s="388"/>
      <c r="DK8" s="388"/>
      <c r="DL8" s="388"/>
      <c r="DM8" s="388"/>
      <c r="DN8" s="388"/>
      <c r="DO8" s="388"/>
      <c r="DP8" s="610"/>
      <c r="DQ8" s="619">
        <v>5848494</v>
      </c>
      <c r="DR8" s="388"/>
      <c r="DS8" s="388"/>
      <c r="DT8" s="388"/>
      <c r="DU8" s="388"/>
      <c r="DV8" s="388"/>
      <c r="DW8" s="388"/>
      <c r="DX8" s="388"/>
      <c r="DY8" s="388"/>
      <c r="DZ8" s="388"/>
      <c r="EA8" s="388"/>
      <c r="EB8" s="388"/>
      <c r="EC8" s="620"/>
    </row>
    <row r="9" spans="2:143" ht="11.25" customHeight="1" x14ac:dyDescent="0.2">
      <c r="B9" s="614" t="s">
        <v>335</v>
      </c>
      <c r="C9" s="503"/>
      <c r="D9" s="503"/>
      <c r="E9" s="503"/>
      <c r="F9" s="503"/>
      <c r="G9" s="503"/>
      <c r="H9" s="503"/>
      <c r="I9" s="503"/>
      <c r="J9" s="503"/>
      <c r="K9" s="503"/>
      <c r="L9" s="503"/>
      <c r="M9" s="503"/>
      <c r="N9" s="503"/>
      <c r="O9" s="503"/>
      <c r="P9" s="503"/>
      <c r="Q9" s="615"/>
      <c r="R9" s="609">
        <v>80236</v>
      </c>
      <c r="S9" s="388"/>
      <c r="T9" s="388"/>
      <c r="U9" s="388"/>
      <c r="V9" s="388"/>
      <c r="W9" s="388"/>
      <c r="X9" s="388"/>
      <c r="Y9" s="610"/>
      <c r="Z9" s="611">
        <v>0.3</v>
      </c>
      <c r="AA9" s="611"/>
      <c r="AB9" s="611"/>
      <c r="AC9" s="611"/>
      <c r="AD9" s="612">
        <v>80236</v>
      </c>
      <c r="AE9" s="612"/>
      <c r="AF9" s="612"/>
      <c r="AG9" s="612"/>
      <c r="AH9" s="612"/>
      <c r="AI9" s="612"/>
      <c r="AJ9" s="612"/>
      <c r="AK9" s="612"/>
      <c r="AL9" s="616">
        <v>0.5</v>
      </c>
      <c r="AM9" s="394"/>
      <c r="AN9" s="394"/>
      <c r="AO9" s="617"/>
      <c r="AP9" s="614" t="s">
        <v>337</v>
      </c>
      <c r="AQ9" s="503"/>
      <c r="AR9" s="503"/>
      <c r="AS9" s="503"/>
      <c r="AT9" s="503"/>
      <c r="AU9" s="503"/>
      <c r="AV9" s="503"/>
      <c r="AW9" s="503"/>
      <c r="AX9" s="503"/>
      <c r="AY9" s="503"/>
      <c r="AZ9" s="503"/>
      <c r="BA9" s="503"/>
      <c r="BB9" s="503"/>
      <c r="BC9" s="503"/>
      <c r="BD9" s="503"/>
      <c r="BE9" s="503"/>
      <c r="BF9" s="615"/>
      <c r="BG9" s="609">
        <v>4475961</v>
      </c>
      <c r="BH9" s="388"/>
      <c r="BI9" s="388"/>
      <c r="BJ9" s="388"/>
      <c r="BK9" s="388"/>
      <c r="BL9" s="388"/>
      <c r="BM9" s="388"/>
      <c r="BN9" s="610"/>
      <c r="BO9" s="611">
        <v>43.2</v>
      </c>
      <c r="BP9" s="611"/>
      <c r="BQ9" s="611"/>
      <c r="BR9" s="611"/>
      <c r="BS9" s="612" t="s">
        <v>201</v>
      </c>
      <c r="BT9" s="612"/>
      <c r="BU9" s="612"/>
      <c r="BV9" s="612"/>
      <c r="BW9" s="612"/>
      <c r="BX9" s="612"/>
      <c r="BY9" s="612"/>
      <c r="BZ9" s="612"/>
      <c r="CA9" s="612"/>
      <c r="CB9" s="613"/>
      <c r="CD9" s="614" t="s">
        <v>339</v>
      </c>
      <c r="CE9" s="503"/>
      <c r="CF9" s="503"/>
      <c r="CG9" s="503"/>
      <c r="CH9" s="503"/>
      <c r="CI9" s="503"/>
      <c r="CJ9" s="503"/>
      <c r="CK9" s="503"/>
      <c r="CL9" s="503"/>
      <c r="CM9" s="503"/>
      <c r="CN9" s="503"/>
      <c r="CO9" s="503"/>
      <c r="CP9" s="503"/>
      <c r="CQ9" s="615"/>
      <c r="CR9" s="609">
        <v>1767281</v>
      </c>
      <c r="CS9" s="388"/>
      <c r="CT9" s="388"/>
      <c r="CU9" s="388"/>
      <c r="CV9" s="388"/>
      <c r="CW9" s="388"/>
      <c r="CX9" s="388"/>
      <c r="CY9" s="610"/>
      <c r="CZ9" s="611">
        <v>6.7</v>
      </c>
      <c r="DA9" s="611"/>
      <c r="DB9" s="611"/>
      <c r="DC9" s="611"/>
      <c r="DD9" s="619">
        <v>100049</v>
      </c>
      <c r="DE9" s="388"/>
      <c r="DF9" s="388"/>
      <c r="DG9" s="388"/>
      <c r="DH9" s="388"/>
      <c r="DI9" s="388"/>
      <c r="DJ9" s="388"/>
      <c r="DK9" s="388"/>
      <c r="DL9" s="388"/>
      <c r="DM9" s="388"/>
      <c r="DN9" s="388"/>
      <c r="DO9" s="388"/>
      <c r="DP9" s="610"/>
      <c r="DQ9" s="619">
        <v>1463537</v>
      </c>
      <c r="DR9" s="388"/>
      <c r="DS9" s="388"/>
      <c r="DT9" s="388"/>
      <c r="DU9" s="388"/>
      <c r="DV9" s="388"/>
      <c r="DW9" s="388"/>
      <c r="DX9" s="388"/>
      <c r="DY9" s="388"/>
      <c r="DZ9" s="388"/>
      <c r="EA9" s="388"/>
      <c r="EB9" s="388"/>
      <c r="EC9" s="620"/>
    </row>
    <row r="10" spans="2:143" ht="11.25" customHeight="1" x14ac:dyDescent="0.2">
      <c r="B10" s="614" t="s">
        <v>128</v>
      </c>
      <c r="C10" s="503"/>
      <c r="D10" s="503"/>
      <c r="E10" s="503"/>
      <c r="F10" s="503"/>
      <c r="G10" s="503"/>
      <c r="H10" s="503"/>
      <c r="I10" s="503"/>
      <c r="J10" s="503"/>
      <c r="K10" s="503"/>
      <c r="L10" s="503"/>
      <c r="M10" s="503"/>
      <c r="N10" s="503"/>
      <c r="O10" s="503"/>
      <c r="P10" s="503"/>
      <c r="Q10" s="615"/>
      <c r="R10" s="609" t="s">
        <v>201</v>
      </c>
      <c r="S10" s="388"/>
      <c r="T10" s="388"/>
      <c r="U10" s="388"/>
      <c r="V10" s="388"/>
      <c r="W10" s="388"/>
      <c r="X10" s="388"/>
      <c r="Y10" s="610"/>
      <c r="Z10" s="611" t="s">
        <v>201</v>
      </c>
      <c r="AA10" s="611"/>
      <c r="AB10" s="611"/>
      <c r="AC10" s="611"/>
      <c r="AD10" s="612" t="s">
        <v>201</v>
      </c>
      <c r="AE10" s="612"/>
      <c r="AF10" s="612"/>
      <c r="AG10" s="612"/>
      <c r="AH10" s="612"/>
      <c r="AI10" s="612"/>
      <c r="AJ10" s="612"/>
      <c r="AK10" s="612"/>
      <c r="AL10" s="616" t="s">
        <v>201</v>
      </c>
      <c r="AM10" s="394"/>
      <c r="AN10" s="394"/>
      <c r="AO10" s="617"/>
      <c r="AP10" s="614" t="s">
        <v>194</v>
      </c>
      <c r="AQ10" s="503"/>
      <c r="AR10" s="503"/>
      <c r="AS10" s="503"/>
      <c r="AT10" s="503"/>
      <c r="AU10" s="503"/>
      <c r="AV10" s="503"/>
      <c r="AW10" s="503"/>
      <c r="AX10" s="503"/>
      <c r="AY10" s="503"/>
      <c r="AZ10" s="503"/>
      <c r="BA10" s="503"/>
      <c r="BB10" s="503"/>
      <c r="BC10" s="503"/>
      <c r="BD10" s="503"/>
      <c r="BE10" s="503"/>
      <c r="BF10" s="615"/>
      <c r="BG10" s="609">
        <v>173380</v>
      </c>
      <c r="BH10" s="388"/>
      <c r="BI10" s="388"/>
      <c r="BJ10" s="388"/>
      <c r="BK10" s="388"/>
      <c r="BL10" s="388"/>
      <c r="BM10" s="388"/>
      <c r="BN10" s="610"/>
      <c r="BO10" s="611">
        <v>1.7</v>
      </c>
      <c r="BP10" s="611"/>
      <c r="BQ10" s="611"/>
      <c r="BR10" s="611"/>
      <c r="BS10" s="612" t="s">
        <v>201</v>
      </c>
      <c r="BT10" s="612"/>
      <c r="BU10" s="612"/>
      <c r="BV10" s="612"/>
      <c r="BW10" s="612"/>
      <c r="BX10" s="612"/>
      <c r="BY10" s="612"/>
      <c r="BZ10" s="612"/>
      <c r="CA10" s="612"/>
      <c r="CB10" s="613"/>
      <c r="CD10" s="614" t="s">
        <v>228</v>
      </c>
      <c r="CE10" s="503"/>
      <c r="CF10" s="503"/>
      <c r="CG10" s="503"/>
      <c r="CH10" s="503"/>
      <c r="CI10" s="503"/>
      <c r="CJ10" s="503"/>
      <c r="CK10" s="503"/>
      <c r="CL10" s="503"/>
      <c r="CM10" s="503"/>
      <c r="CN10" s="503"/>
      <c r="CO10" s="503"/>
      <c r="CP10" s="503"/>
      <c r="CQ10" s="615"/>
      <c r="CR10" s="609">
        <v>49125</v>
      </c>
      <c r="CS10" s="388"/>
      <c r="CT10" s="388"/>
      <c r="CU10" s="388"/>
      <c r="CV10" s="388"/>
      <c r="CW10" s="388"/>
      <c r="CX10" s="388"/>
      <c r="CY10" s="610"/>
      <c r="CZ10" s="611">
        <v>0.2</v>
      </c>
      <c r="DA10" s="611"/>
      <c r="DB10" s="611"/>
      <c r="DC10" s="611"/>
      <c r="DD10" s="619" t="s">
        <v>201</v>
      </c>
      <c r="DE10" s="388"/>
      <c r="DF10" s="388"/>
      <c r="DG10" s="388"/>
      <c r="DH10" s="388"/>
      <c r="DI10" s="388"/>
      <c r="DJ10" s="388"/>
      <c r="DK10" s="388"/>
      <c r="DL10" s="388"/>
      <c r="DM10" s="388"/>
      <c r="DN10" s="388"/>
      <c r="DO10" s="388"/>
      <c r="DP10" s="610"/>
      <c r="DQ10" s="619">
        <v>39125</v>
      </c>
      <c r="DR10" s="388"/>
      <c r="DS10" s="388"/>
      <c r="DT10" s="388"/>
      <c r="DU10" s="388"/>
      <c r="DV10" s="388"/>
      <c r="DW10" s="388"/>
      <c r="DX10" s="388"/>
      <c r="DY10" s="388"/>
      <c r="DZ10" s="388"/>
      <c r="EA10" s="388"/>
      <c r="EB10" s="388"/>
      <c r="EC10" s="620"/>
    </row>
    <row r="11" spans="2:143" ht="11.25" customHeight="1" x14ac:dyDescent="0.2">
      <c r="B11" s="614" t="s">
        <v>102</v>
      </c>
      <c r="C11" s="503"/>
      <c r="D11" s="503"/>
      <c r="E11" s="503"/>
      <c r="F11" s="503"/>
      <c r="G11" s="503"/>
      <c r="H11" s="503"/>
      <c r="I11" s="503"/>
      <c r="J11" s="503"/>
      <c r="K11" s="503"/>
      <c r="L11" s="503"/>
      <c r="M11" s="503"/>
      <c r="N11" s="503"/>
      <c r="O11" s="503"/>
      <c r="P11" s="503"/>
      <c r="Q11" s="615"/>
      <c r="R11" s="609">
        <v>1614797</v>
      </c>
      <c r="S11" s="388"/>
      <c r="T11" s="388"/>
      <c r="U11" s="388"/>
      <c r="V11" s="388"/>
      <c r="W11" s="388"/>
      <c r="X11" s="388"/>
      <c r="Y11" s="610"/>
      <c r="Z11" s="616">
        <v>5.8</v>
      </c>
      <c r="AA11" s="394"/>
      <c r="AB11" s="394"/>
      <c r="AC11" s="621"/>
      <c r="AD11" s="619">
        <v>1614797</v>
      </c>
      <c r="AE11" s="388"/>
      <c r="AF11" s="388"/>
      <c r="AG11" s="388"/>
      <c r="AH11" s="388"/>
      <c r="AI11" s="388"/>
      <c r="AJ11" s="388"/>
      <c r="AK11" s="610"/>
      <c r="AL11" s="616">
        <v>11</v>
      </c>
      <c r="AM11" s="394"/>
      <c r="AN11" s="394"/>
      <c r="AO11" s="617"/>
      <c r="AP11" s="614" t="s">
        <v>341</v>
      </c>
      <c r="AQ11" s="503"/>
      <c r="AR11" s="503"/>
      <c r="AS11" s="503"/>
      <c r="AT11" s="503"/>
      <c r="AU11" s="503"/>
      <c r="AV11" s="503"/>
      <c r="AW11" s="503"/>
      <c r="AX11" s="503"/>
      <c r="AY11" s="503"/>
      <c r="AZ11" s="503"/>
      <c r="BA11" s="503"/>
      <c r="BB11" s="503"/>
      <c r="BC11" s="503"/>
      <c r="BD11" s="503"/>
      <c r="BE11" s="503"/>
      <c r="BF11" s="615"/>
      <c r="BG11" s="609">
        <v>224235</v>
      </c>
      <c r="BH11" s="388"/>
      <c r="BI11" s="388"/>
      <c r="BJ11" s="388"/>
      <c r="BK11" s="388"/>
      <c r="BL11" s="388"/>
      <c r="BM11" s="388"/>
      <c r="BN11" s="610"/>
      <c r="BO11" s="611">
        <v>2.2000000000000002</v>
      </c>
      <c r="BP11" s="611"/>
      <c r="BQ11" s="611"/>
      <c r="BR11" s="611"/>
      <c r="BS11" s="612" t="s">
        <v>201</v>
      </c>
      <c r="BT11" s="612"/>
      <c r="BU11" s="612"/>
      <c r="BV11" s="612"/>
      <c r="BW11" s="612"/>
      <c r="BX11" s="612"/>
      <c r="BY11" s="612"/>
      <c r="BZ11" s="612"/>
      <c r="CA11" s="612"/>
      <c r="CB11" s="613"/>
      <c r="CD11" s="614" t="s">
        <v>344</v>
      </c>
      <c r="CE11" s="503"/>
      <c r="CF11" s="503"/>
      <c r="CG11" s="503"/>
      <c r="CH11" s="503"/>
      <c r="CI11" s="503"/>
      <c r="CJ11" s="503"/>
      <c r="CK11" s="503"/>
      <c r="CL11" s="503"/>
      <c r="CM11" s="503"/>
      <c r="CN11" s="503"/>
      <c r="CO11" s="503"/>
      <c r="CP11" s="503"/>
      <c r="CQ11" s="615"/>
      <c r="CR11" s="609">
        <v>253568</v>
      </c>
      <c r="CS11" s="388"/>
      <c r="CT11" s="388"/>
      <c r="CU11" s="388"/>
      <c r="CV11" s="388"/>
      <c r="CW11" s="388"/>
      <c r="CX11" s="388"/>
      <c r="CY11" s="610"/>
      <c r="CZ11" s="611">
        <v>1</v>
      </c>
      <c r="DA11" s="611"/>
      <c r="DB11" s="611"/>
      <c r="DC11" s="611"/>
      <c r="DD11" s="619">
        <v>59142</v>
      </c>
      <c r="DE11" s="388"/>
      <c r="DF11" s="388"/>
      <c r="DG11" s="388"/>
      <c r="DH11" s="388"/>
      <c r="DI11" s="388"/>
      <c r="DJ11" s="388"/>
      <c r="DK11" s="388"/>
      <c r="DL11" s="388"/>
      <c r="DM11" s="388"/>
      <c r="DN11" s="388"/>
      <c r="DO11" s="388"/>
      <c r="DP11" s="610"/>
      <c r="DQ11" s="619">
        <v>197077</v>
      </c>
      <c r="DR11" s="388"/>
      <c r="DS11" s="388"/>
      <c r="DT11" s="388"/>
      <c r="DU11" s="388"/>
      <c r="DV11" s="388"/>
      <c r="DW11" s="388"/>
      <c r="DX11" s="388"/>
      <c r="DY11" s="388"/>
      <c r="DZ11" s="388"/>
      <c r="EA11" s="388"/>
      <c r="EB11" s="388"/>
      <c r="EC11" s="620"/>
    </row>
    <row r="12" spans="2:143" ht="11.25" customHeight="1" x14ac:dyDescent="0.2">
      <c r="B12" s="614" t="s">
        <v>148</v>
      </c>
      <c r="C12" s="503"/>
      <c r="D12" s="503"/>
      <c r="E12" s="503"/>
      <c r="F12" s="503"/>
      <c r="G12" s="503"/>
      <c r="H12" s="503"/>
      <c r="I12" s="503"/>
      <c r="J12" s="503"/>
      <c r="K12" s="503"/>
      <c r="L12" s="503"/>
      <c r="M12" s="503"/>
      <c r="N12" s="503"/>
      <c r="O12" s="503"/>
      <c r="P12" s="503"/>
      <c r="Q12" s="615"/>
      <c r="R12" s="609">
        <v>18268</v>
      </c>
      <c r="S12" s="388"/>
      <c r="T12" s="388"/>
      <c r="U12" s="388"/>
      <c r="V12" s="388"/>
      <c r="W12" s="388"/>
      <c r="X12" s="388"/>
      <c r="Y12" s="610"/>
      <c r="Z12" s="611">
        <v>0.1</v>
      </c>
      <c r="AA12" s="611"/>
      <c r="AB12" s="611"/>
      <c r="AC12" s="611"/>
      <c r="AD12" s="612">
        <v>18268</v>
      </c>
      <c r="AE12" s="612"/>
      <c r="AF12" s="612"/>
      <c r="AG12" s="612"/>
      <c r="AH12" s="612"/>
      <c r="AI12" s="612"/>
      <c r="AJ12" s="612"/>
      <c r="AK12" s="612"/>
      <c r="AL12" s="616">
        <v>0.1</v>
      </c>
      <c r="AM12" s="394"/>
      <c r="AN12" s="394"/>
      <c r="AO12" s="617"/>
      <c r="AP12" s="614" t="s">
        <v>345</v>
      </c>
      <c r="AQ12" s="503"/>
      <c r="AR12" s="503"/>
      <c r="AS12" s="503"/>
      <c r="AT12" s="503"/>
      <c r="AU12" s="503"/>
      <c r="AV12" s="503"/>
      <c r="AW12" s="503"/>
      <c r="AX12" s="503"/>
      <c r="AY12" s="503"/>
      <c r="AZ12" s="503"/>
      <c r="BA12" s="503"/>
      <c r="BB12" s="503"/>
      <c r="BC12" s="503"/>
      <c r="BD12" s="503"/>
      <c r="BE12" s="503"/>
      <c r="BF12" s="615"/>
      <c r="BG12" s="609">
        <v>4185276</v>
      </c>
      <c r="BH12" s="388"/>
      <c r="BI12" s="388"/>
      <c r="BJ12" s="388"/>
      <c r="BK12" s="388"/>
      <c r="BL12" s="388"/>
      <c r="BM12" s="388"/>
      <c r="BN12" s="610"/>
      <c r="BO12" s="611">
        <v>40.4</v>
      </c>
      <c r="BP12" s="611"/>
      <c r="BQ12" s="611"/>
      <c r="BR12" s="611"/>
      <c r="BS12" s="612" t="s">
        <v>201</v>
      </c>
      <c r="BT12" s="612"/>
      <c r="BU12" s="612"/>
      <c r="BV12" s="612"/>
      <c r="BW12" s="612"/>
      <c r="BX12" s="612"/>
      <c r="BY12" s="612"/>
      <c r="BZ12" s="612"/>
      <c r="CA12" s="612"/>
      <c r="CB12" s="613"/>
      <c r="CD12" s="614" t="s">
        <v>88</v>
      </c>
      <c r="CE12" s="503"/>
      <c r="CF12" s="503"/>
      <c r="CG12" s="503"/>
      <c r="CH12" s="503"/>
      <c r="CI12" s="503"/>
      <c r="CJ12" s="503"/>
      <c r="CK12" s="503"/>
      <c r="CL12" s="503"/>
      <c r="CM12" s="503"/>
      <c r="CN12" s="503"/>
      <c r="CO12" s="503"/>
      <c r="CP12" s="503"/>
      <c r="CQ12" s="615"/>
      <c r="CR12" s="609">
        <v>225624</v>
      </c>
      <c r="CS12" s="388"/>
      <c r="CT12" s="388"/>
      <c r="CU12" s="388"/>
      <c r="CV12" s="388"/>
      <c r="CW12" s="388"/>
      <c r="CX12" s="388"/>
      <c r="CY12" s="610"/>
      <c r="CZ12" s="611">
        <v>0.9</v>
      </c>
      <c r="DA12" s="611"/>
      <c r="DB12" s="611"/>
      <c r="DC12" s="611"/>
      <c r="DD12" s="619">
        <v>4313</v>
      </c>
      <c r="DE12" s="388"/>
      <c r="DF12" s="388"/>
      <c r="DG12" s="388"/>
      <c r="DH12" s="388"/>
      <c r="DI12" s="388"/>
      <c r="DJ12" s="388"/>
      <c r="DK12" s="388"/>
      <c r="DL12" s="388"/>
      <c r="DM12" s="388"/>
      <c r="DN12" s="388"/>
      <c r="DO12" s="388"/>
      <c r="DP12" s="610"/>
      <c r="DQ12" s="619">
        <v>200687</v>
      </c>
      <c r="DR12" s="388"/>
      <c r="DS12" s="388"/>
      <c r="DT12" s="388"/>
      <c r="DU12" s="388"/>
      <c r="DV12" s="388"/>
      <c r="DW12" s="388"/>
      <c r="DX12" s="388"/>
      <c r="DY12" s="388"/>
      <c r="DZ12" s="388"/>
      <c r="EA12" s="388"/>
      <c r="EB12" s="388"/>
      <c r="EC12" s="620"/>
    </row>
    <row r="13" spans="2:143" ht="11.25" customHeight="1" x14ac:dyDescent="0.2">
      <c r="B13" s="614" t="s">
        <v>346</v>
      </c>
      <c r="C13" s="503"/>
      <c r="D13" s="503"/>
      <c r="E13" s="503"/>
      <c r="F13" s="503"/>
      <c r="G13" s="503"/>
      <c r="H13" s="503"/>
      <c r="I13" s="503"/>
      <c r="J13" s="503"/>
      <c r="K13" s="503"/>
      <c r="L13" s="503"/>
      <c r="M13" s="503"/>
      <c r="N13" s="503"/>
      <c r="O13" s="503"/>
      <c r="P13" s="503"/>
      <c r="Q13" s="615"/>
      <c r="R13" s="609" t="s">
        <v>201</v>
      </c>
      <c r="S13" s="388"/>
      <c r="T13" s="388"/>
      <c r="U13" s="388"/>
      <c r="V13" s="388"/>
      <c r="W13" s="388"/>
      <c r="X13" s="388"/>
      <c r="Y13" s="610"/>
      <c r="Z13" s="611" t="s">
        <v>201</v>
      </c>
      <c r="AA13" s="611"/>
      <c r="AB13" s="611"/>
      <c r="AC13" s="611"/>
      <c r="AD13" s="612" t="s">
        <v>201</v>
      </c>
      <c r="AE13" s="612"/>
      <c r="AF13" s="612"/>
      <c r="AG13" s="612"/>
      <c r="AH13" s="612"/>
      <c r="AI13" s="612"/>
      <c r="AJ13" s="612"/>
      <c r="AK13" s="612"/>
      <c r="AL13" s="616" t="s">
        <v>201</v>
      </c>
      <c r="AM13" s="394"/>
      <c r="AN13" s="394"/>
      <c r="AO13" s="617"/>
      <c r="AP13" s="614" t="s">
        <v>347</v>
      </c>
      <c r="AQ13" s="503"/>
      <c r="AR13" s="503"/>
      <c r="AS13" s="503"/>
      <c r="AT13" s="503"/>
      <c r="AU13" s="503"/>
      <c r="AV13" s="503"/>
      <c r="AW13" s="503"/>
      <c r="AX13" s="503"/>
      <c r="AY13" s="503"/>
      <c r="AZ13" s="503"/>
      <c r="BA13" s="503"/>
      <c r="BB13" s="503"/>
      <c r="BC13" s="503"/>
      <c r="BD13" s="503"/>
      <c r="BE13" s="503"/>
      <c r="BF13" s="615"/>
      <c r="BG13" s="609">
        <v>4182634</v>
      </c>
      <c r="BH13" s="388"/>
      <c r="BI13" s="388"/>
      <c r="BJ13" s="388"/>
      <c r="BK13" s="388"/>
      <c r="BL13" s="388"/>
      <c r="BM13" s="388"/>
      <c r="BN13" s="610"/>
      <c r="BO13" s="611">
        <v>40.299999999999997</v>
      </c>
      <c r="BP13" s="611"/>
      <c r="BQ13" s="611"/>
      <c r="BR13" s="611"/>
      <c r="BS13" s="612" t="s">
        <v>201</v>
      </c>
      <c r="BT13" s="612"/>
      <c r="BU13" s="612"/>
      <c r="BV13" s="612"/>
      <c r="BW13" s="612"/>
      <c r="BX13" s="612"/>
      <c r="BY13" s="612"/>
      <c r="BZ13" s="612"/>
      <c r="CA13" s="612"/>
      <c r="CB13" s="613"/>
      <c r="CD13" s="614" t="s">
        <v>349</v>
      </c>
      <c r="CE13" s="503"/>
      <c r="CF13" s="503"/>
      <c r="CG13" s="503"/>
      <c r="CH13" s="503"/>
      <c r="CI13" s="503"/>
      <c r="CJ13" s="503"/>
      <c r="CK13" s="503"/>
      <c r="CL13" s="503"/>
      <c r="CM13" s="503"/>
      <c r="CN13" s="503"/>
      <c r="CO13" s="503"/>
      <c r="CP13" s="503"/>
      <c r="CQ13" s="615"/>
      <c r="CR13" s="609">
        <v>2666431</v>
      </c>
      <c r="CS13" s="388"/>
      <c r="CT13" s="388"/>
      <c r="CU13" s="388"/>
      <c r="CV13" s="388"/>
      <c r="CW13" s="388"/>
      <c r="CX13" s="388"/>
      <c r="CY13" s="610"/>
      <c r="CZ13" s="611">
        <v>10.199999999999999</v>
      </c>
      <c r="DA13" s="611"/>
      <c r="DB13" s="611"/>
      <c r="DC13" s="611"/>
      <c r="DD13" s="619">
        <v>1599888</v>
      </c>
      <c r="DE13" s="388"/>
      <c r="DF13" s="388"/>
      <c r="DG13" s="388"/>
      <c r="DH13" s="388"/>
      <c r="DI13" s="388"/>
      <c r="DJ13" s="388"/>
      <c r="DK13" s="388"/>
      <c r="DL13" s="388"/>
      <c r="DM13" s="388"/>
      <c r="DN13" s="388"/>
      <c r="DO13" s="388"/>
      <c r="DP13" s="610"/>
      <c r="DQ13" s="619">
        <v>1663425</v>
      </c>
      <c r="DR13" s="388"/>
      <c r="DS13" s="388"/>
      <c r="DT13" s="388"/>
      <c r="DU13" s="388"/>
      <c r="DV13" s="388"/>
      <c r="DW13" s="388"/>
      <c r="DX13" s="388"/>
      <c r="DY13" s="388"/>
      <c r="DZ13" s="388"/>
      <c r="EA13" s="388"/>
      <c r="EB13" s="388"/>
      <c r="EC13" s="620"/>
    </row>
    <row r="14" spans="2:143" ht="11.25" customHeight="1" x14ac:dyDescent="0.2">
      <c r="B14" s="614" t="s">
        <v>350</v>
      </c>
      <c r="C14" s="503"/>
      <c r="D14" s="503"/>
      <c r="E14" s="503"/>
      <c r="F14" s="503"/>
      <c r="G14" s="503"/>
      <c r="H14" s="503"/>
      <c r="I14" s="503"/>
      <c r="J14" s="503"/>
      <c r="K14" s="503"/>
      <c r="L14" s="503"/>
      <c r="M14" s="503"/>
      <c r="N14" s="503"/>
      <c r="O14" s="503"/>
      <c r="P14" s="503"/>
      <c r="Q14" s="615"/>
      <c r="R14" s="609">
        <v>2020</v>
      </c>
      <c r="S14" s="388"/>
      <c r="T14" s="388"/>
      <c r="U14" s="388"/>
      <c r="V14" s="388"/>
      <c r="W14" s="388"/>
      <c r="X14" s="388"/>
      <c r="Y14" s="610"/>
      <c r="Z14" s="611">
        <v>0</v>
      </c>
      <c r="AA14" s="611"/>
      <c r="AB14" s="611"/>
      <c r="AC14" s="611"/>
      <c r="AD14" s="612">
        <v>2020</v>
      </c>
      <c r="AE14" s="612"/>
      <c r="AF14" s="612"/>
      <c r="AG14" s="612"/>
      <c r="AH14" s="612"/>
      <c r="AI14" s="612"/>
      <c r="AJ14" s="612"/>
      <c r="AK14" s="612"/>
      <c r="AL14" s="616">
        <v>0</v>
      </c>
      <c r="AM14" s="394"/>
      <c r="AN14" s="394"/>
      <c r="AO14" s="617"/>
      <c r="AP14" s="614" t="s">
        <v>219</v>
      </c>
      <c r="AQ14" s="503"/>
      <c r="AR14" s="503"/>
      <c r="AS14" s="503"/>
      <c r="AT14" s="503"/>
      <c r="AU14" s="503"/>
      <c r="AV14" s="503"/>
      <c r="AW14" s="503"/>
      <c r="AX14" s="503"/>
      <c r="AY14" s="503"/>
      <c r="AZ14" s="503"/>
      <c r="BA14" s="503"/>
      <c r="BB14" s="503"/>
      <c r="BC14" s="503"/>
      <c r="BD14" s="503"/>
      <c r="BE14" s="503"/>
      <c r="BF14" s="615"/>
      <c r="BG14" s="609">
        <v>149697</v>
      </c>
      <c r="BH14" s="388"/>
      <c r="BI14" s="388"/>
      <c r="BJ14" s="388"/>
      <c r="BK14" s="388"/>
      <c r="BL14" s="388"/>
      <c r="BM14" s="388"/>
      <c r="BN14" s="610"/>
      <c r="BO14" s="611">
        <v>1.4</v>
      </c>
      <c r="BP14" s="611"/>
      <c r="BQ14" s="611"/>
      <c r="BR14" s="611"/>
      <c r="BS14" s="612" t="s">
        <v>201</v>
      </c>
      <c r="BT14" s="612"/>
      <c r="BU14" s="612"/>
      <c r="BV14" s="612"/>
      <c r="BW14" s="612"/>
      <c r="BX14" s="612"/>
      <c r="BY14" s="612"/>
      <c r="BZ14" s="612"/>
      <c r="CA14" s="612"/>
      <c r="CB14" s="613"/>
      <c r="CD14" s="614" t="s">
        <v>63</v>
      </c>
      <c r="CE14" s="503"/>
      <c r="CF14" s="503"/>
      <c r="CG14" s="503"/>
      <c r="CH14" s="503"/>
      <c r="CI14" s="503"/>
      <c r="CJ14" s="503"/>
      <c r="CK14" s="503"/>
      <c r="CL14" s="503"/>
      <c r="CM14" s="503"/>
      <c r="CN14" s="503"/>
      <c r="CO14" s="503"/>
      <c r="CP14" s="503"/>
      <c r="CQ14" s="615"/>
      <c r="CR14" s="609">
        <v>1228788</v>
      </c>
      <c r="CS14" s="388"/>
      <c r="CT14" s="388"/>
      <c r="CU14" s="388"/>
      <c r="CV14" s="388"/>
      <c r="CW14" s="388"/>
      <c r="CX14" s="388"/>
      <c r="CY14" s="610"/>
      <c r="CZ14" s="611">
        <v>4.7</v>
      </c>
      <c r="DA14" s="611"/>
      <c r="DB14" s="611"/>
      <c r="DC14" s="611"/>
      <c r="DD14" s="619">
        <v>8646</v>
      </c>
      <c r="DE14" s="388"/>
      <c r="DF14" s="388"/>
      <c r="DG14" s="388"/>
      <c r="DH14" s="388"/>
      <c r="DI14" s="388"/>
      <c r="DJ14" s="388"/>
      <c r="DK14" s="388"/>
      <c r="DL14" s="388"/>
      <c r="DM14" s="388"/>
      <c r="DN14" s="388"/>
      <c r="DO14" s="388"/>
      <c r="DP14" s="610"/>
      <c r="DQ14" s="619">
        <v>1224588</v>
      </c>
      <c r="DR14" s="388"/>
      <c r="DS14" s="388"/>
      <c r="DT14" s="388"/>
      <c r="DU14" s="388"/>
      <c r="DV14" s="388"/>
      <c r="DW14" s="388"/>
      <c r="DX14" s="388"/>
      <c r="DY14" s="388"/>
      <c r="DZ14" s="388"/>
      <c r="EA14" s="388"/>
      <c r="EB14" s="388"/>
      <c r="EC14" s="620"/>
    </row>
    <row r="15" spans="2:143" ht="11.25" customHeight="1" x14ac:dyDescent="0.2">
      <c r="B15" s="614" t="s">
        <v>318</v>
      </c>
      <c r="C15" s="503"/>
      <c r="D15" s="503"/>
      <c r="E15" s="503"/>
      <c r="F15" s="503"/>
      <c r="G15" s="503"/>
      <c r="H15" s="503"/>
      <c r="I15" s="503"/>
      <c r="J15" s="503"/>
      <c r="K15" s="503"/>
      <c r="L15" s="503"/>
      <c r="M15" s="503"/>
      <c r="N15" s="503"/>
      <c r="O15" s="503"/>
      <c r="P15" s="503"/>
      <c r="Q15" s="615"/>
      <c r="R15" s="609" t="s">
        <v>201</v>
      </c>
      <c r="S15" s="388"/>
      <c r="T15" s="388"/>
      <c r="U15" s="388"/>
      <c r="V15" s="388"/>
      <c r="W15" s="388"/>
      <c r="X15" s="388"/>
      <c r="Y15" s="610"/>
      <c r="Z15" s="611" t="s">
        <v>201</v>
      </c>
      <c r="AA15" s="611"/>
      <c r="AB15" s="611"/>
      <c r="AC15" s="611"/>
      <c r="AD15" s="612" t="s">
        <v>201</v>
      </c>
      <c r="AE15" s="612"/>
      <c r="AF15" s="612"/>
      <c r="AG15" s="612"/>
      <c r="AH15" s="612"/>
      <c r="AI15" s="612"/>
      <c r="AJ15" s="612"/>
      <c r="AK15" s="612"/>
      <c r="AL15" s="616" t="s">
        <v>201</v>
      </c>
      <c r="AM15" s="394"/>
      <c r="AN15" s="394"/>
      <c r="AO15" s="617"/>
      <c r="AP15" s="614" t="s">
        <v>352</v>
      </c>
      <c r="AQ15" s="503"/>
      <c r="AR15" s="503"/>
      <c r="AS15" s="503"/>
      <c r="AT15" s="503"/>
      <c r="AU15" s="503"/>
      <c r="AV15" s="503"/>
      <c r="AW15" s="503"/>
      <c r="AX15" s="503"/>
      <c r="AY15" s="503"/>
      <c r="AZ15" s="503"/>
      <c r="BA15" s="503"/>
      <c r="BB15" s="503"/>
      <c r="BC15" s="503"/>
      <c r="BD15" s="503"/>
      <c r="BE15" s="503"/>
      <c r="BF15" s="615"/>
      <c r="BG15" s="609">
        <v>522801</v>
      </c>
      <c r="BH15" s="388"/>
      <c r="BI15" s="388"/>
      <c r="BJ15" s="388"/>
      <c r="BK15" s="388"/>
      <c r="BL15" s="388"/>
      <c r="BM15" s="388"/>
      <c r="BN15" s="610"/>
      <c r="BO15" s="611">
        <v>5</v>
      </c>
      <c r="BP15" s="611"/>
      <c r="BQ15" s="611"/>
      <c r="BR15" s="611"/>
      <c r="BS15" s="612" t="s">
        <v>201</v>
      </c>
      <c r="BT15" s="612"/>
      <c r="BU15" s="612"/>
      <c r="BV15" s="612"/>
      <c r="BW15" s="612"/>
      <c r="BX15" s="612"/>
      <c r="BY15" s="612"/>
      <c r="BZ15" s="612"/>
      <c r="CA15" s="612"/>
      <c r="CB15" s="613"/>
      <c r="CD15" s="614" t="s">
        <v>353</v>
      </c>
      <c r="CE15" s="503"/>
      <c r="CF15" s="503"/>
      <c r="CG15" s="503"/>
      <c r="CH15" s="503"/>
      <c r="CI15" s="503"/>
      <c r="CJ15" s="503"/>
      <c r="CK15" s="503"/>
      <c r="CL15" s="503"/>
      <c r="CM15" s="503"/>
      <c r="CN15" s="503"/>
      <c r="CO15" s="503"/>
      <c r="CP15" s="503"/>
      <c r="CQ15" s="615"/>
      <c r="CR15" s="609">
        <v>2728092</v>
      </c>
      <c r="CS15" s="388"/>
      <c r="CT15" s="388"/>
      <c r="CU15" s="388"/>
      <c r="CV15" s="388"/>
      <c r="CW15" s="388"/>
      <c r="CX15" s="388"/>
      <c r="CY15" s="610"/>
      <c r="CZ15" s="611">
        <v>10.4</v>
      </c>
      <c r="DA15" s="611"/>
      <c r="DB15" s="611"/>
      <c r="DC15" s="611"/>
      <c r="DD15" s="619">
        <v>543803</v>
      </c>
      <c r="DE15" s="388"/>
      <c r="DF15" s="388"/>
      <c r="DG15" s="388"/>
      <c r="DH15" s="388"/>
      <c r="DI15" s="388"/>
      <c r="DJ15" s="388"/>
      <c r="DK15" s="388"/>
      <c r="DL15" s="388"/>
      <c r="DM15" s="388"/>
      <c r="DN15" s="388"/>
      <c r="DO15" s="388"/>
      <c r="DP15" s="610"/>
      <c r="DQ15" s="619">
        <v>1906923</v>
      </c>
      <c r="DR15" s="388"/>
      <c r="DS15" s="388"/>
      <c r="DT15" s="388"/>
      <c r="DU15" s="388"/>
      <c r="DV15" s="388"/>
      <c r="DW15" s="388"/>
      <c r="DX15" s="388"/>
      <c r="DY15" s="388"/>
      <c r="DZ15" s="388"/>
      <c r="EA15" s="388"/>
      <c r="EB15" s="388"/>
      <c r="EC15" s="620"/>
    </row>
    <row r="16" spans="2:143" ht="11.25" customHeight="1" x14ac:dyDescent="0.2">
      <c r="B16" s="614" t="s">
        <v>354</v>
      </c>
      <c r="C16" s="503"/>
      <c r="D16" s="503"/>
      <c r="E16" s="503"/>
      <c r="F16" s="503"/>
      <c r="G16" s="503"/>
      <c r="H16" s="503"/>
      <c r="I16" s="503"/>
      <c r="J16" s="503"/>
      <c r="K16" s="503"/>
      <c r="L16" s="503"/>
      <c r="M16" s="503"/>
      <c r="N16" s="503"/>
      <c r="O16" s="503"/>
      <c r="P16" s="503"/>
      <c r="Q16" s="615"/>
      <c r="R16" s="609">
        <v>35714</v>
      </c>
      <c r="S16" s="388"/>
      <c r="T16" s="388"/>
      <c r="U16" s="388"/>
      <c r="V16" s="388"/>
      <c r="W16" s="388"/>
      <c r="X16" s="388"/>
      <c r="Y16" s="610"/>
      <c r="Z16" s="611">
        <v>0.1</v>
      </c>
      <c r="AA16" s="611"/>
      <c r="AB16" s="611"/>
      <c r="AC16" s="611"/>
      <c r="AD16" s="612">
        <v>35714</v>
      </c>
      <c r="AE16" s="612"/>
      <c r="AF16" s="612"/>
      <c r="AG16" s="612"/>
      <c r="AH16" s="612"/>
      <c r="AI16" s="612"/>
      <c r="AJ16" s="612"/>
      <c r="AK16" s="612"/>
      <c r="AL16" s="616">
        <v>0.2</v>
      </c>
      <c r="AM16" s="394"/>
      <c r="AN16" s="394"/>
      <c r="AO16" s="617"/>
      <c r="AP16" s="614" t="s">
        <v>355</v>
      </c>
      <c r="AQ16" s="503"/>
      <c r="AR16" s="503"/>
      <c r="AS16" s="503"/>
      <c r="AT16" s="503"/>
      <c r="AU16" s="503"/>
      <c r="AV16" s="503"/>
      <c r="AW16" s="503"/>
      <c r="AX16" s="503"/>
      <c r="AY16" s="503"/>
      <c r="AZ16" s="503"/>
      <c r="BA16" s="503"/>
      <c r="BB16" s="503"/>
      <c r="BC16" s="503"/>
      <c r="BD16" s="503"/>
      <c r="BE16" s="503"/>
      <c r="BF16" s="615"/>
      <c r="BG16" s="609" t="s">
        <v>201</v>
      </c>
      <c r="BH16" s="388"/>
      <c r="BI16" s="388"/>
      <c r="BJ16" s="388"/>
      <c r="BK16" s="388"/>
      <c r="BL16" s="388"/>
      <c r="BM16" s="388"/>
      <c r="BN16" s="610"/>
      <c r="BO16" s="611" t="s">
        <v>201</v>
      </c>
      <c r="BP16" s="611"/>
      <c r="BQ16" s="611"/>
      <c r="BR16" s="611"/>
      <c r="BS16" s="612" t="s">
        <v>201</v>
      </c>
      <c r="BT16" s="612"/>
      <c r="BU16" s="612"/>
      <c r="BV16" s="612"/>
      <c r="BW16" s="612"/>
      <c r="BX16" s="612"/>
      <c r="BY16" s="612"/>
      <c r="BZ16" s="612"/>
      <c r="CA16" s="612"/>
      <c r="CB16" s="613"/>
      <c r="CD16" s="614" t="s">
        <v>356</v>
      </c>
      <c r="CE16" s="503"/>
      <c r="CF16" s="503"/>
      <c r="CG16" s="503"/>
      <c r="CH16" s="503"/>
      <c r="CI16" s="503"/>
      <c r="CJ16" s="503"/>
      <c r="CK16" s="503"/>
      <c r="CL16" s="503"/>
      <c r="CM16" s="503"/>
      <c r="CN16" s="503"/>
      <c r="CO16" s="503"/>
      <c r="CP16" s="503"/>
      <c r="CQ16" s="615"/>
      <c r="CR16" s="609" t="s">
        <v>201</v>
      </c>
      <c r="CS16" s="388"/>
      <c r="CT16" s="388"/>
      <c r="CU16" s="388"/>
      <c r="CV16" s="388"/>
      <c r="CW16" s="388"/>
      <c r="CX16" s="388"/>
      <c r="CY16" s="610"/>
      <c r="CZ16" s="611" t="s">
        <v>201</v>
      </c>
      <c r="DA16" s="611"/>
      <c r="DB16" s="611"/>
      <c r="DC16" s="611"/>
      <c r="DD16" s="619" t="s">
        <v>201</v>
      </c>
      <c r="DE16" s="388"/>
      <c r="DF16" s="388"/>
      <c r="DG16" s="388"/>
      <c r="DH16" s="388"/>
      <c r="DI16" s="388"/>
      <c r="DJ16" s="388"/>
      <c r="DK16" s="388"/>
      <c r="DL16" s="388"/>
      <c r="DM16" s="388"/>
      <c r="DN16" s="388"/>
      <c r="DO16" s="388"/>
      <c r="DP16" s="610"/>
      <c r="DQ16" s="619" t="s">
        <v>201</v>
      </c>
      <c r="DR16" s="388"/>
      <c r="DS16" s="388"/>
      <c r="DT16" s="388"/>
      <c r="DU16" s="388"/>
      <c r="DV16" s="388"/>
      <c r="DW16" s="388"/>
      <c r="DX16" s="388"/>
      <c r="DY16" s="388"/>
      <c r="DZ16" s="388"/>
      <c r="EA16" s="388"/>
      <c r="EB16" s="388"/>
      <c r="EC16" s="620"/>
    </row>
    <row r="17" spans="2:133" ht="11.25" customHeight="1" x14ac:dyDescent="0.2">
      <c r="B17" s="614" t="s">
        <v>357</v>
      </c>
      <c r="C17" s="503"/>
      <c r="D17" s="503"/>
      <c r="E17" s="503"/>
      <c r="F17" s="503"/>
      <c r="G17" s="503"/>
      <c r="H17" s="503"/>
      <c r="I17" s="503"/>
      <c r="J17" s="503"/>
      <c r="K17" s="503"/>
      <c r="L17" s="503"/>
      <c r="M17" s="503"/>
      <c r="N17" s="503"/>
      <c r="O17" s="503"/>
      <c r="P17" s="503"/>
      <c r="Q17" s="615"/>
      <c r="R17" s="609">
        <v>112369</v>
      </c>
      <c r="S17" s="388"/>
      <c r="T17" s="388"/>
      <c r="U17" s="388"/>
      <c r="V17" s="388"/>
      <c r="W17" s="388"/>
      <c r="X17" s="388"/>
      <c r="Y17" s="610"/>
      <c r="Z17" s="611">
        <v>0.4</v>
      </c>
      <c r="AA17" s="611"/>
      <c r="AB17" s="611"/>
      <c r="AC17" s="611"/>
      <c r="AD17" s="612">
        <v>112369</v>
      </c>
      <c r="AE17" s="612"/>
      <c r="AF17" s="612"/>
      <c r="AG17" s="612"/>
      <c r="AH17" s="612"/>
      <c r="AI17" s="612"/>
      <c r="AJ17" s="612"/>
      <c r="AK17" s="612"/>
      <c r="AL17" s="616">
        <v>0.8</v>
      </c>
      <c r="AM17" s="394"/>
      <c r="AN17" s="394"/>
      <c r="AO17" s="617"/>
      <c r="AP17" s="614" t="s">
        <v>358</v>
      </c>
      <c r="AQ17" s="503"/>
      <c r="AR17" s="503"/>
      <c r="AS17" s="503"/>
      <c r="AT17" s="503"/>
      <c r="AU17" s="503"/>
      <c r="AV17" s="503"/>
      <c r="AW17" s="503"/>
      <c r="AX17" s="503"/>
      <c r="AY17" s="503"/>
      <c r="AZ17" s="503"/>
      <c r="BA17" s="503"/>
      <c r="BB17" s="503"/>
      <c r="BC17" s="503"/>
      <c r="BD17" s="503"/>
      <c r="BE17" s="503"/>
      <c r="BF17" s="615"/>
      <c r="BG17" s="609" t="s">
        <v>201</v>
      </c>
      <c r="BH17" s="388"/>
      <c r="BI17" s="388"/>
      <c r="BJ17" s="388"/>
      <c r="BK17" s="388"/>
      <c r="BL17" s="388"/>
      <c r="BM17" s="388"/>
      <c r="BN17" s="610"/>
      <c r="BO17" s="611" t="s">
        <v>201</v>
      </c>
      <c r="BP17" s="611"/>
      <c r="BQ17" s="611"/>
      <c r="BR17" s="611"/>
      <c r="BS17" s="612" t="s">
        <v>201</v>
      </c>
      <c r="BT17" s="612"/>
      <c r="BU17" s="612"/>
      <c r="BV17" s="612"/>
      <c r="BW17" s="612"/>
      <c r="BX17" s="612"/>
      <c r="BY17" s="612"/>
      <c r="BZ17" s="612"/>
      <c r="CA17" s="612"/>
      <c r="CB17" s="613"/>
      <c r="CD17" s="614" t="s">
        <v>360</v>
      </c>
      <c r="CE17" s="503"/>
      <c r="CF17" s="503"/>
      <c r="CG17" s="503"/>
      <c r="CH17" s="503"/>
      <c r="CI17" s="503"/>
      <c r="CJ17" s="503"/>
      <c r="CK17" s="503"/>
      <c r="CL17" s="503"/>
      <c r="CM17" s="503"/>
      <c r="CN17" s="503"/>
      <c r="CO17" s="503"/>
      <c r="CP17" s="503"/>
      <c r="CQ17" s="615"/>
      <c r="CR17" s="609">
        <v>2098432</v>
      </c>
      <c r="CS17" s="388"/>
      <c r="CT17" s="388"/>
      <c r="CU17" s="388"/>
      <c r="CV17" s="388"/>
      <c r="CW17" s="388"/>
      <c r="CX17" s="388"/>
      <c r="CY17" s="610"/>
      <c r="CZ17" s="611">
        <v>8</v>
      </c>
      <c r="DA17" s="611"/>
      <c r="DB17" s="611"/>
      <c r="DC17" s="611"/>
      <c r="DD17" s="619" t="s">
        <v>201</v>
      </c>
      <c r="DE17" s="388"/>
      <c r="DF17" s="388"/>
      <c r="DG17" s="388"/>
      <c r="DH17" s="388"/>
      <c r="DI17" s="388"/>
      <c r="DJ17" s="388"/>
      <c r="DK17" s="388"/>
      <c r="DL17" s="388"/>
      <c r="DM17" s="388"/>
      <c r="DN17" s="388"/>
      <c r="DO17" s="388"/>
      <c r="DP17" s="610"/>
      <c r="DQ17" s="619">
        <v>2098432</v>
      </c>
      <c r="DR17" s="388"/>
      <c r="DS17" s="388"/>
      <c r="DT17" s="388"/>
      <c r="DU17" s="388"/>
      <c r="DV17" s="388"/>
      <c r="DW17" s="388"/>
      <c r="DX17" s="388"/>
      <c r="DY17" s="388"/>
      <c r="DZ17" s="388"/>
      <c r="EA17" s="388"/>
      <c r="EB17" s="388"/>
      <c r="EC17" s="620"/>
    </row>
    <row r="18" spans="2:133" ht="11.25" customHeight="1" x14ac:dyDescent="0.2">
      <c r="B18" s="614" t="s">
        <v>361</v>
      </c>
      <c r="C18" s="503"/>
      <c r="D18" s="503"/>
      <c r="E18" s="503"/>
      <c r="F18" s="503"/>
      <c r="G18" s="503"/>
      <c r="H18" s="503"/>
      <c r="I18" s="503"/>
      <c r="J18" s="503"/>
      <c r="K18" s="503"/>
      <c r="L18" s="503"/>
      <c r="M18" s="503"/>
      <c r="N18" s="503"/>
      <c r="O18" s="503"/>
      <c r="P18" s="503"/>
      <c r="Q18" s="615"/>
      <c r="R18" s="609">
        <v>128150</v>
      </c>
      <c r="S18" s="388"/>
      <c r="T18" s="388"/>
      <c r="U18" s="388"/>
      <c r="V18" s="388"/>
      <c r="W18" s="388"/>
      <c r="X18" s="388"/>
      <c r="Y18" s="610"/>
      <c r="Z18" s="611">
        <v>0.5</v>
      </c>
      <c r="AA18" s="611"/>
      <c r="AB18" s="611"/>
      <c r="AC18" s="611"/>
      <c r="AD18" s="612">
        <v>128150</v>
      </c>
      <c r="AE18" s="612"/>
      <c r="AF18" s="612"/>
      <c r="AG18" s="612"/>
      <c r="AH18" s="612"/>
      <c r="AI18" s="612"/>
      <c r="AJ18" s="612"/>
      <c r="AK18" s="612"/>
      <c r="AL18" s="616">
        <v>0.9</v>
      </c>
      <c r="AM18" s="394"/>
      <c r="AN18" s="394"/>
      <c r="AO18" s="617"/>
      <c r="AP18" s="614" t="s">
        <v>98</v>
      </c>
      <c r="AQ18" s="503"/>
      <c r="AR18" s="503"/>
      <c r="AS18" s="503"/>
      <c r="AT18" s="503"/>
      <c r="AU18" s="503"/>
      <c r="AV18" s="503"/>
      <c r="AW18" s="503"/>
      <c r="AX18" s="503"/>
      <c r="AY18" s="503"/>
      <c r="AZ18" s="503"/>
      <c r="BA18" s="503"/>
      <c r="BB18" s="503"/>
      <c r="BC18" s="503"/>
      <c r="BD18" s="503"/>
      <c r="BE18" s="503"/>
      <c r="BF18" s="615"/>
      <c r="BG18" s="609" t="s">
        <v>201</v>
      </c>
      <c r="BH18" s="388"/>
      <c r="BI18" s="388"/>
      <c r="BJ18" s="388"/>
      <c r="BK18" s="388"/>
      <c r="BL18" s="388"/>
      <c r="BM18" s="388"/>
      <c r="BN18" s="610"/>
      <c r="BO18" s="611" t="s">
        <v>201</v>
      </c>
      <c r="BP18" s="611"/>
      <c r="BQ18" s="611"/>
      <c r="BR18" s="611"/>
      <c r="BS18" s="612" t="s">
        <v>201</v>
      </c>
      <c r="BT18" s="612"/>
      <c r="BU18" s="612"/>
      <c r="BV18" s="612"/>
      <c r="BW18" s="612"/>
      <c r="BX18" s="612"/>
      <c r="BY18" s="612"/>
      <c r="BZ18" s="612"/>
      <c r="CA18" s="612"/>
      <c r="CB18" s="613"/>
      <c r="CD18" s="614" t="s">
        <v>362</v>
      </c>
      <c r="CE18" s="503"/>
      <c r="CF18" s="503"/>
      <c r="CG18" s="503"/>
      <c r="CH18" s="503"/>
      <c r="CI18" s="503"/>
      <c r="CJ18" s="503"/>
      <c r="CK18" s="503"/>
      <c r="CL18" s="503"/>
      <c r="CM18" s="503"/>
      <c r="CN18" s="503"/>
      <c r="CO18" s="503"/>
      <c r="CP18" s="503"/>
      <c r="CQ18" s="615"/>
      <c r="CR18" s="609" t="s">
        <v>201</v>
      </c>
      <c r="CS18" s="388"/>
      <c r="CT18" s="388"/>
      <c r="CU18" s="388"/>
      <c r="CV18" s="388"/>
      <c r="CW18" s="388"/>
      <c r="CX18" s="388"/>
      <c r="CY18" s="610"/>
      <c r="CZ18" s="611" t="s">
        <v>201</v>
      </c>
      <c r="DA18" s="611"/>
      <c r="DB18" s="611"/>
      <c r="DC18" s="611"/>
      <c r="DD18" s="619" t="s">
        <v>201</v>
      </c>
      <c r="DE18" s="388"/>
      <c r="DF18" s="388"/>
      <c r="DG18" s="388"/>
      <c r="DH18" s="388"/>
      <c r="DI18" s="388"/>
      <c r="DJ18" s="388"/>
      <c r="DK18" s="388"/>
      <c r="DL18" s="388"/>
      <c r="DM18" s="388"/>
      <c r="DN18" s="388"/>
      <c r="DO18" s="388"/>
      <c r="DP18" s="610"/>
      <c r="DQ18" s="619" t="s">
        <v>201</v>
      </c>
      <c r="DR18" s="388"/>
      <c r="DS18" s="388"/>
      <c r="DT18" s="388"/>
      <c r="DU18" s="388"/>
      <c r="DV18" s="388"/>
      <c r="DW18" s="388"/>
      <c r="DX18" s="388"/>
      <c r="DY18" s="388"/>
      <c r="DZ18" s="388"/>
      <c r="EA18" s="388"/>
      <c r="EB18" s="388"/>
      <c r="EC18" s="620"/>
    </row>
    <row r="19" spans="2:133" ht="11.25" customHeight="1" x14ac:dyDescent="0.2">
      <c r="B19" s="614" t="s">
        <v>363</v>
      </c>
      <c r="C19" s="503"/>
      <c r="D19" s="503"/>
      <c r="E19" s="503"/>
      <c r="F19" s="503"/>
      <c r="G19" s="503"/>
      <c r="H19" s="503"/>
      <c r="I19" s="503"/>
      <c r="J19" s="503"/>
      <c r="K19" s="503"/>
      <c r="L19" s="503"/>
      <c r="M19" s="503"/>
      <c r="N19" s="503"/>
      <c r="O19" s="503"/>
      <c r="P19" s="503"/>
      <c r="Q19" s="615"/>
      <c r="R19" s="609">
        <v>103903</v>
      </c>
      <c r="S19" s="388"/>
      <c r="T19" s="388"/>
      <c r="U19" s="388"/>
      <c r="V19" s="388"/>
      <c r="W19" s="388"/>
      <c r="X19" s="388"/>
      <c r="Y19" s="610"/>
      <c r="Z19" s="611">
        <v>0.4</v>
      </c>
      <c r="AA19" s="611"/>
      <c r="AB19" s="611"/>
      <c r="AC19" s="611"/>
      <c r="AD19" s="612">
        <v>103903</v>
      </c>
      <c r="AE19" s="612"/>
      <c r="AF19" s="612"/>
      <c r="AG19" s="612"/>
      <c r="AH19" s="612"/>
      <c r="AI19" s="612"/>
      <c r="AJ19" s="612"/>
      <c r="AK19" s="612"/>
      <c r="AL19" s="616">
        <v>0.7</v>
      </c>
      <c r="AM19" s="394"/>
      <c r="AN19" s="394"/>
      <c r="AO19" s="617"/>
      <c r="AP19" s="614" t="s">
        <v>251</v>
      </c>
      <c r="AQ19" s="503"/>
      <c r="AR19" s="503"/>
      <c r="AS19" s="503"/>
      <c r="AT19" s="503"/>
      <c r="AU19" s="503"/>
      <c r="AV19" s="503"/>
      <c r="AW19" s="503"/>
      <c r="AX19" s="503"/>
      <c r="AY19" s="503"/>
      <c r="AZ19" s="503"/>
      <c r="BA19" s="503"/>
      <c r="BB19" s="503"/>
      <c r="BC19" s="503"/>
      <c r="BD19" s="503"/>
      <c r="BE19" s="503"/>
      <c r="BF19" s="615"/>
      <c r="BG19" s="609">
        <v>501233</v>
      </c>
      <c r="BH19" s="388"/>
      <c r="BI19" s="388"/>
      <c r="BJ19" s="388"/>
      <c r="BK19" s="388"/>
      <c r="BL19" s="388"/>
      <c r="BM19" s="388"/>
      <c r="BN19" s="610"/>
      <c r="BO19" s="611">
        <v>4.8</v>
      </c>
      <c r="BP19" s="611"/>
      <c r="BQ19" s="611"/>
      <c r="BR19" s="611"/>
      <c r="BS19" s="612" t="s">
        <v>201</v>
      </c>
      <c r="BT19" s="612"/>
      <c r="BU19" s="612"/>
      <c r="BV19" s="612"/>
      <c r="BW19" s="612"/>
      <c r="BX19" s="612"/>
      <c r="BY19" s="612"/>
      <c r="BZ19" s="612"/>
      <c r="CA19" s="612"/>
      <c r="CB19" s="613"/>
      <c r="CD19" s="614" t="s">
        <v>365</v>
      </c>
      <c r="CE19" s="503"/>
      <c r="CF19" s="503"/>
      <c r="CG19" s="503"/>
      <c r="CH19" s="503"/>
      <c r="CI19" s="503"/>
      <c r="CJ19" s="503"/>
      <c r="CK19" s="503"/>
      <c r="CL19" s="503"/>
      <c r="CM19" s="503"/>
      <c r="CN19" s="503"/>
      <c r="CO19" s="503"/>
      <c r="CP19" s="503"/>
      <c r="CQ19" s="615"/>
      <c r="CR19" s="609" t="s">
        <v>201</v>
      </c>
      <c r="CS19" s="388"/>
      <c r="CT19" s="388"/>
      <c r="CU19" s="388"/>
      <c r="CV19" s="388"/>
      <c r="CW19" s="388"/>
      <c r="CX19" s="388"/>
      <c r="CY19" s="610"/>
      <c r="CZ19" s="611" t="s">
        <v>201</v>
      </c>
      <c r="DA19" s="611"/>
      <c r="DB19" s="611"/>
      <c r="DC19" s="611"/>
      <c r="DD19" s="619" t="s">
        <v>201</v>
      </c>
      <c r="DE19" s="388"/>
      <c r="DF19" s="388"/>
      <c r="DG19" s="388"/>
      <c r="DH19" s="388"/>
      <c r="DI19" s="388"/>
      <c r="DJ19" s="388"/>
      <c r="DK19" s="388"/>
      <c r="DL19" s="388"/>
      <c r="DM19" s="388"/>
      <c r="DN19" s="388"/>
      <c r="DO19" s="388"/>
      <c r="DP19" s="610"/>
      <c r="DQ19" s="619" t="s">
        <v>201</v>
      </c>
      <c r="DR19" s="388"/>
      <c r="DS19" s="388"/>
      <c r="DT19" s="388"/>
      <c r="DU19" s="388"/>
      <c r="DV19" s="388"/>
      <c r="DW19" s="388"/>
      <c r="DX19" s="388"/>
      <c r="DY19" s="388"/>
      <c r="DZ19" s="388"/>
      <c r="EA19" s="388"/>
      <c r="EB19" s="388"/>
      <c r="EC19" s="620"/>
    </row>
    <row r="20" spans="2:133" ht="11.25" customHeight="1" x14ac:dyDescent="0.2">
      <c r="B20" s="622" t="s">
        <v>367</v>
      </c>
      <c r="C20" s="623"/>
      <c r="D20" s="623"/>
      <c r="E20" s="623"/>
      <c r="F20" s="623"/>
      <c r="G20" s="623"/>
      <c r="H20" s="623"/>
      <c r="I20" s="623"/>
      <c r="J20" s="623"/>
      <c r="K20" s="623"/>
      <c r="L20" s="623"/>
      <c r="M20" s="623"/>
      <c r="N20" s="623"/>
      <c r="O20" s="623"/>
      <c r="P20" s="623"/>
      <c r="Q20" s="624"/>
      <c r="R20" s="609">
        <v>24247</v>
      </c>
      <c r="S20" s="388"/>
      <c r="T20" s="388"/>
      <c r="U20" s="388"/>
      <c r="V20" s="388"/>
      <c r="W20" s="388"/>
      <c r="X20" s="388"/>
      <c r="Y20" s="610"/>
      <c r="Z20" s="611">
        <v>0.1</v>
      </c>
      <c r="AA20" s="611"/>
      <c r="AB20" s="611"/>
      <c r="AC20" s="611"/>
      <c r="AD20" s="612">
        <v>24247</v>
      </c>
      <c r="AE20" s="612"/>
      <c r="AF20" s="612"/>
      <c r="AG20" s="612"/>
      <c r="AH20" s="612"/>
      <c r="AI20" s="612"/>
      <c r="AJ20" s="612"/>
      <c r="AK20" s="612"/>
      <c r="AL20" s="616">
        <v>0.2</v>
      </c>
      <c r="AM20" s="394"/>
      <c r="AN20" s="394"/>
      <c r="AO20" s="617"/>
      <c r="AP20" s="614" t="s">
        <v>368</v>
      </c>
      <c r="AQ20" s="503"/>
      <c r="AR20" s="503"/>
      <c r="AS20" s="503"/>
      <c r="AT20" s="503"/>
      <c r="AU20" s="503"/>
      <c r="AV20" s="503"/>
      <c r="AW20" s="503"/>
      <c r="AX20" s="503"/>
      <c r="AY20" s="503"/>
      <c r="AZ20" s="503"/>
      <c r="BA20" s="503"/>
      <c r="BB20" s="503"/>
      <c r="BC20" s="503"/>
      <c r="BD20" s="503"/>
      <c r="BE20" s="503"/>
      <c r="BF20" s="615"/>
      <c r="BG20" s="609">
        <v>501233</v>
      </c>
      <c r="BH20" s="388"/>
      <c r="BI20" s="388"/>
      <c r="BJ20" s="388"/>
      <c r="BK20" s="388"/>
      <c r="BL20" s="388"/>
      <c r="BM20" s="388"/>
      <c r="BN20" s="610"/>
      <c r="BO20" s="611">
        <v>4.8</v>
      </c>
      <c r="BP20" s="611"/>
      <c r="BQ20" s="611"/>
      <c r="BR20" s="611"/>
      <c r="BS20" s="612" t="s">
        <v>201</v>
      </c>
      <c r="BT20" s="612"/>
      <c r="BU20" s="612"/>
      <c r="BV20" s="612"/>
      <c r="BW20" s="612"/>
      <c r="BX20" s="612"/>
      <c r="BY20" s="612"/>
      <c r="BZ20" s="612"/>
      <c r="CA20" s="612"/>
      <c r="CB20" s="613"/>
      <c r="CD20" s="614" t="s">
        <v>196</v>
      </c>
      <c r="CE20" s="503"/>
      <c r="CF20" s="503"/>
      <c r="CG20" s="503"/>
      <c r="CH20" s="503"/>
      <c r="CI20" s="503"/>
      <c r="CJ20" s="503"/>
      <c r="CK20" s="503"/>
      <c r="CL20" s="503"/>
      <c r="CM20" s="503"/>
      <c r="CN20" s="503"/>
      <c r="CO20" s="503"/>
      <c r="CP20" s="503"/>
      <c r="CQ20" s="615"/>
      <c r="CR20" s="609">
        <v>26227145</v>
      </c>
      <c r="CS20" s="388"/>
      <c r="CT20" s="388"/>
      <c r="CU20" s="388"/>
      <c r="CV20" s="388"/>
      <c r="CW20" s="388"/>
      <c r="CX20" s="388"/>
      <c r="CY20" s="610"/>
      <c r="CZ20" s="611">
        <v>100</v>
      </c>
      <c r="DA20" s="611"/>
      <c r="DB20" s="611"/>
      <c r="DC20" s="611"/>
      <c r="DD20" s="619">
        <v>2823957</v>
      </c>
      <c r="DE20" s="388"/>
      <c r="DF20" s="388"/>
      <c r="DG20" s="388"/>
      <c r="DH20" s="388"/>
      <c r="DI20" s="388"/>
      <c r="DJ20" s="388"/>
      <c r="DK20" s="388"/>
      <c r="DL20" s="388"/>
      <c r="DM20" s="388"/>
      <c r="DN20" s="388"/>
      <c r="DO20" s="388"/>
      <c r="DP20" s="610"/>
      <c r="DQ20" s="619">
        <v>17356731</v>
      </c>
      <c r="DR20" s="388"/>
      <c r="DS20" s="388"/>
      <c r="DT20" s="388"/>
      <c r="DU20" s="388"/>
      <c r="DV20" s="388"/>
      <c r="DW20" s="388"/>
      <c r="DX20" s="388"/>
      <c r="DY20" s="388"/>
      <c r="DZ20" s="388"/>
      <c r="EA20" s="388"/>
      <c r="EB20" s="388"/>
      <c r="EC20" s="620"/>
    </row>
    <row r="21" spans="2:133" ht="11.25" customHeight="1" x14ac:dyDescent="0.2">
      <c r="B21" s="614" t="s">
        <v>342</v>
      </c>
      <c r="C21" s="503"/>
      <c r="D21" s="503"/>
      <c r="E21" s="503"/>
      <c r="F21" s="503"/>
      <c r="G21" s="503"/>
      <c r="H21" s="503"/>
      <c r="I21" s="503"/>
      <c r="J21" s="503"/>
      <c r="K21" s="503"/>
      <c r="L21" s="503"/>
      <c r="M21" s="503"/>
      <c r="N21" s="503"/>
      <c r="O21" s="503"/>
      <c r="P21" s="503"/>
      <c r="Q21" s="615"/>
      <c r="R21" s="609">
        <v>2736403</v>
      </c>
      <c r="S21" s="388"/>
      <c r="T21" s="388"/>
      <c r="U21" s="388"/>
      <c r="V21" s="388"/>
      <c r="W21" s="388"/>
      <c r="X21" s="388"/>
      <c r="Y21" s="610"/>
      <c r="Z21" s="611">
        <v>9.9</v>
      </c>
      <c r="AA21" s="611"/>
      <c r="AB21" s="611"/>
      <c r="AC21" s="611"/>
      <c r="AD21" s="612">
        <v>2555052</v>
      </c>
      <c r="AE21" s="612"/>
      <c r="AF21" s="612"/>
      <c r="AG21" s="612"/>
      <c r="AH21" s="612"/>
      <c r="AI21" s="612"/>
      <c r="AJ21" s="612"/>
      <c r="AK21" s="612"/>
      <c r="AL21" s="616">
        <v>17.399999999999999</v>
      </c>
      <c r="AM21" s="394"/>
      <c r="AN21" s="394"/>
      <c r="AO21" s="617"/>
      <c r="AP21" s="614" t="s">
        <v>164</v>
      </c>
      <c r="AQ21" s="625"/>
      <c r="AR21" s="625"/>
      <c r="AS21" s="625"/>
      <c r="AT21" s="625"/>
      <c r="AU21" s="625"/>
      <c r="AV21" s="625"/>
      <c r="AW21" s="625"/>
      <c r="AX21" s="625"/>
      <c r="AY21" s="625"/>
      <c r="AZ21" s="625"/>
      <c r="BA21" s="625"/>
      <c r="BB21" s="625"/>
      <c r="BC21" s="625"/>
      <c r="BD21" s="625"/>
      <c r="BE21" s="625"/>
      <c r="BF21" s="626"/>
      <c r="BG21" s="609" t="s">
        <v>201</v>
      </c>
      <c r="BH21" s="388"/>
      <c r="BI21" s="388"/>
      <c r="BJ21" s="388"/>
      <c r="BK21" s="388"/>
      <c r="BL21" s="388"/>
      <c r="BM21" s="388"/>
      <c r="BN21" s="610"/>
      <c r="BO21" s="611" t="s">
        <v>201</v>
      </c>
      <c r="BP21" s="611"/>
      <c r="BQ21" s="611"/>
      <c r="BR21" s="611"/>
      <c r="BS21" s="612" t="s">
        <v>201</v>
      </c>
      <c r="BT21" s="612"/>
      <c r="BU21" s="612"/>
      <c r="BV21" s="612"/>
      <c r="BW21" s="612"/>
      <c r="BX21" s="612"/>
      <c r="BY21" s="612"/>
      <c r="BZ21" s="612"/>
      <c r="CA21" s="612"/>
      <c r="CB21" s="613"/>
      <c r="CD21" s="627"/>
      <c r="CE21" s="628"/>
      <c r="CF21" s="628"/>
      <c r="CG21" s="628"/>
      <c r="CH21" s="628"/>
      <c r="CI21" s="628"/>
      <c r="CJ21" s="628"/>
      <c r="CK21" s="628"/>
      <c r="CL21" s="628"/>
      <c r="CM21" s="628"/>
      <c r="CN21" s="628"/>
      <c r="CO21" s="628"/>
      <c r="CP21" s="628"/>
      <c r="CQ21" s="629"/>
      <c r="CR21" s="630"/>
      <c r="CS21" s="631"/>
      <c r="CT21" s="631"/>
      <c r="CU21" s="631"/>
      <c r="CV21" s="631"/>
      <c r="CW21" s="631"/>
      <c r="CX21" s="631"/>
      <c r="CY21" s="632"/>
      <c r="CZ21" s="633"/>
      <c r="DA21" s="633"/>
      <c r="DB21" s="633"/>
      <c r="DC21" s="633"/>
      <c r="DD21" s="634"/>
      <c r="DE21" s="631"/>
      <c r="DF21" s="631"/>
      <c r="DG21" s="631"/>
      <c r="DH21" s="631"/>
      <c r="DI21" s="631"/>
      <c r="DJ21" s="631"/>
      <c r="DK21" s="631"/>
      <c r="DL21" s="631"/>
      <c r="DM21" s="631"/>
      <c r="DN21" s="631"/>
      <c r="DO21" s="631"/>
      <c r="DP21" s="632"/>
      <c r="DQ21" s="634"/>
      <c r="DR21" s="631"/>
      <c r="DS21" s="631"/>
      <c r="DT21" s="631"/>
      <c r="DU21" s="631"/>
      <c r="DV21" s="631"/>
      <c r="DW21" s="631"/>
      <c r="DX21" s="631"/>
      <c r="DY21" s="631"/>
      <c r="DZ21" s="631"/>
      <c r="EA21" s="631"/>
      <c r="EB21" s="631"/>
      <c r="EC21" s="635"/>
    </row>
    <row r="22" spans="2:133" ht="11.25" customHeight="1" x14ac:dyDescent="0.2">
      <c r="B22" s="614" t="s">
        <v>293</v>
      </c>
      <c r="C22" s="503"/>
      <c r="D22" s="503"/>
      <c r="E22" s="503"/>
      <c r="F22" s="503"/>
      <c r="G22" s="503"/>
      <c r="H22" s="503"/>
      <c r="I22" s="503"/>
      <c r="J22" s="503"/>
      <c r="K22" s="503"/>
      <c r="L22" s="503"/>
      <c r="M22" s="503"/>
      <c r="N22" s="503"/>
      <c r="O22" s="503"/>
      <c r="P22" s="503"/>
      <c r="Q22" s="615"/>
      <c r="R22" s="609">
        <v>2555052</v>
      </c>
      <c r="S22" s="388"/>
      <c r="T22" s="388"/>
      <c r="U22" s="388"/>
      <c r="V22" s="388"/>
      <c r="W22" s="388"/>
      <c r="X22" s="388"/>
      <c r="Y22" s="610"/>
      <c r="Z22" s="611">
        <v>9.3000000000000007</v>
      </c>
      <c r="AA22" s="611"/>
      <c r="AB22" s="611"/>
      <c r="AC22" s="611"/>
      <c r="AD22" s="612">
        <v>2555052</v>
      </c>
      <c r="AE22" s="612"/>
      <c r="AF22" s="612"/>
      <c r="AG22" s="612"/>
      <c r="AH22" s="612"/>
      <c r="AI22" s="612"/>
      <c r="AJ22" s="612"/>
      <c r="AK22" s="612"/>
      <c r="AL22" s="616">
        <v>17.399999999999999</v>
      </c>
      <c r="AM22" s="394"/>
      <c r="AN22" s="394"/>
      <c r="AO22" s="617"/>
      <c r="AP22" s="614" t="s">
        <v>370</v>
      </c>
      <c r="AQ22" s="625"/>
      <c r="AR22" s="625"/>
      <c r="AS22" s="625"/>
      <c r="AT22" s="625"/>
      <c r="AU22" s="625"/>
      <c r="AV22" s="625"/>
      <c r="AW22" s="625"/>
      <c r="AX22" s="625"/>
      <c r="AY22" s="625"/>
      <c r="AZ22" s="625"/>
      <c r="BA22" s="625"/>
      <c r="BB22" s="625"/>
      <c r="BC22" s="625"/>
      <c r="BD22" s="625"/>
      <c r="BE22" s="625"/>
      <c r="BF22" s="626"/>
      <c r="BG22" s="609" t="s">
        <v>201</v>
      </c>
      <c r="BH22" s="388"/>
      <c r="BI22" s="388"/>
      <c r="BJ22" s="388"/>
      <c r="BK22" s="388"/>
      <c r="BL22" s="388"/>
      <c r="BM22" s="388"/>
      <c r="BN22" s="610"/>
      <c r="BO22" s="611" t="s">
        <v>201</v>
      </c>
      <c r="BP22" s="611"/>
      <c r="BQ22" s="611"/>
      <c r="BR22" s="611"/>
      <c r="BS22" s="612" t="s">
        <v>201</v>
      </c>
      <c r="BT22" s="612"/>
      <c r="BU22" s="612"/>
      <c r="BV22" s="612"/>
      <c r="BW22" s="612"/>
      <c r="BX22" s="612"/>
      <c r="BY22" s="612"/>
      <c r="BZ22" s="612"/>
      <c r="CA22" s="612"/>
      <c r="CB22" s="613"/>
      <c r="CD22" s="382" t="s">
        <v>372</v>
      </c>
      <c r="CE22" s="383"/>
      <c r="CF22" s="383"/>
      <c r="CG22" s="383"/>
      <c r="CH22" s="383"/>
      <c r="CI22" s="383"/>
      <c r="CJ22" s="383"/>
      <c r="CK22" s="383"/>
      <c r="CL22" s="383"/>
      <c r="CM22" s="383"/>
      <c r="CN22" s="383"/>
      <c r="CO22" s="383"/>
      <c r="CP22" s="383"/>
      <c r="CQ22" s="383"/>
      <c r="CR22" s="383"/>
      <c r="CS22" s="383"/>
      <c r="CT22" s="383"/>
      <c r="CU22" s="383"/>
      <c r="CV22" s="383"/>
      <c r="CW22" s="383"/>
      <c r="CX22" s="383"/>
      <c r="CY22" s="383"/>
      <c r="CZ22" s="383"/>
      <c r="DA22" s="383"/>
      <c r="DB22" s="383"/>
      <c r="DC22" s="383"/>
      <c r="DD22" s="383"/>
      <c r="DE22" s="383"/>
      <c r="DF22" s="383"/>
      <c r="DG22" s="383"/>
      <c r="DH22" s="383"/>
      <c r="DI22" s="383"/>
      <c r="DJ22" s="383"/>
      <c r="DK22" s="383"/>
      <c r="DL22" s="383"/>
      <c r="DM22" s="383"/>
      <c r="DN22" s="383"/>
      <c r="DO22" s="383"/>
      <c r="DP22" s="383"/>
      <c r="DQ22" s="383"/>
      <c r="DR22" s="383"/>
      <c r="DS22" s="383"/>
      <c r="DT22" s="383"/>
      <c r="DU22" s="383"/>
      <c r="DV22" s="383"/>
      <c r="DW22" s="383"/>
      <c r="DX22" s="383"/>
      <c r="DY22" s="383"/>
      <c r="DZ22" s="383"/>
      <c r="EA22" s="383"/>
      <c r="EB22" s="383"/>
      <c r="EC22" s="425"/>
    </row>
    <row r="23" spans="2:133" ht="11.25" customHeight="1" x14ac:dyDescent="0.2">
      <c r="B23" s="614" t="s">
        <v>291</v>
      </c>
      <c r="C23" s="503"/>
      <c r="D23" s="503"/>
      <c r="E23" s="503"/>
      <c r="F23" s="503"/>
      <c r="G23" s="503"/>
      <c r="H23" s="503"/>
      <c r="I23" s="503"/>
      <c r="J23" s="503"/>
      <c r="K23" s="503"/>
      <c r="L23" s="503"/>
      <c r="M23" s="503"/>
      <c r="N23" s="503"/>
      <c r="O23" s="503"/>
      <c r="P23" s="503"/>
      <c r="Q23" s="615"/>
      <c r="R23" s="609">
        <v>181312</v>
      </c>
      <c r="S23" s="388"/>
      <c r="T23" s="388"/>
      <c r="U23" s="388"/>
      <c r="V23" s="388"/>
      <c r="W23" s="388"/>
      <c r="X23" s="388"/>
      <c r="Y23" s="610"/>
      <c r="Z23" s="611">
        <v>0.7</v>
      </c>
      <c r="AA23" s="611"/>
      <c r="AB23" s="611"/>
      <c r="AC23" s="611"/>
      <c r="AD23" s="612" t="s">
        <v>201</v>
      </c>
      <c r="AE23" s="612"/>
      <c r="AF23" s="612"/>
      <c r="AG23" s="612"/>
      <c r="AH23" s="612"/>
      <c r="AI23" s="612"/>
      <c r="AJ23" s="612"/>
      <c r="AK23" s="612"/>
      <c r="AL23" s="616" t="s">
        <v>201</v>
      </c>
      <c r="AM23" s="394"/>
      <c r="AN23" s="394"/>
      <c r="AO23" s="617"/>
      <c r="AP23" s="614" t="s">
        <v>117</v>
      </c>
      <c r="AQ23" s="625"/>
      <c r="AR23" s="625"/>
      <c r="AS23" s="625"/>
      <c r="AT23" s="625"/>
      <c r="AU23" s="625"/>
      <c r="AV23" s="625"/>
      <c r="AW23" s="625"/>
      <c r="AX23" s="625"/>
      <c r="AY23" s="625"/>
      <c r="AZ23" s="625"/>
      <c r="BA23" s="625"/>
      <c r="BB23" s="625"/>
      <c r="BC23" s="625"/>
      <c r="BD23" s="625"/>
      <c r="BE23" s="625"/>
      <c r="BF23" s="626"/>
      <c r="BG23" s="609">
        <v>501233</v>
      </c>
      <c r="BH23" s="388"/>
      <c r="BI23" s="388"/>
      <c r="BJ23" s="388"/>
      <c r="BK23" s="388"/>
      <c r="BL23" s="388"/>
      <c r="BM23" s="388"/>
      <c r="BN23" s="610"/>
      <c r="BO23" s="611">
        <v>4.8</v>
      </c>
      <c r="BP23" s="611"/>
      <c r="BQ23" s="611"/>
      <c r="BR23" s="611"/>
      <c r="BS23" s="612" t="s">
        <v>201</v>
      </c>
      <c r="BT23" s="612"/>
      <c r="BU23" s="612"/>
      <c r="BV23" s="612"/>
      <c r="BW23" s="612"/>
      <c r="BX23" s="612"/>
      <c r="BY23" s="612"/>
      <c r="BZ23" s="612"/>
      <c r="CA23" s="612"/>
      <c r="CB23" s="613"/>
      <c r="CD23" s="382" t="s">
        <v>313</v>
      </c>
      <c r="CE23" s="383"/>
      <c r="CF23" s="383"/>
      <c r="CG23" s="383"/>
      <c r="CH23" s="383"/>
      <c r="CI23" s="383"/>
      <c r="CJ23" s="383"/>
      <c r="CK23" s="383"/>
      <c r="CL23" s="383"/>
      <c r="CM23" s="383"/>
      <c r="CN23" s="383"/>
      <c r="CO23" s="383"/>
      <c r="CP23" s="383"/>
      <c r="CQ23" s="425"/>
      <c r="CR23" s="382" t="s">
        <v>373</v>
      </c>
      <c r="CS23" s="383"/>
      <c r="CT23" s="383"/>
      <c r="CU23" s="383"/>
      <c r="CV23" s="383"/>
      <c r="CW23" s="383"/>
      <c r="CX23" s="383"/>
      <c r="CY23" s="425"/>
      <c r="CZ23" s="382" t="s">
        <v>376</v>
      </c>
      <c r="DA23" s="383"/>
      <c r="DB23" s="383"/>
      <c r="DC23" s="425"/>
      <c r="DD23" s="382" t="s">
        <v>298</v>
      </c>
      <c r="DE23" s="383"/>
      <c r="DF23" s="383"/>
      <c r="DG23" s="383"/>
      <c r="DH23" s="383"/>
      <c r="DI23" s="383"/>
      <c r="DJ23" s="383"/>
      <c r="DK23" s="425"/>
      <c r="DL23" s="636" t="s">
        <v>379</v>
      </c>
      <c r="DM23" s="637"/>
      <c r="DN23" s="637"/>
      <c r="DO23" s="637"/>
      <c r="DP23" s="637"/>
      <c r="DQ23" s="637"/>
      <c r="DR23" s="637"/>
      <c r="DS23" s="637"/>
      <c r="DT23" s="637"/>
      <c r="DU23" s="637"/>
      <c r="DV23" s="638"/>
      <c r="DW23" s="382" t="s">
        <v>380</v>
      </c>
      <c r="DX23" s="383"/>
      <c r="DY23" s="383"/>
      <c r="DZ23" s="383"/>
      <c r="EA23" s="383"/>
      <c r="EB23" s="383"/>
      <c r="EC23" s="425"/>
    </row>
    <row r="24" spans="2:133" ht="11.25" customHeight="1" x14ac:dyDescent="0.2">
      <c r="B24" s="614" t="s">
        <v>381</v>
      </c>
      <c r="C24" s="503"/>
      <c r="D24" s="503"/>
      <c r="E24" s="503"/>
      <c r="F24" s="503"/>
      <c r="G24" s="503"/>
      <c r="H24" s="503"/>
      <c r="I24" s="503"/>
      <c r="J24" s="503"/>
      <c r="K24" s="503"/>
      <c r="L24" s="503"/>
      <c r="M24" s="503"/>
      <c r="N24" s="503"/>
      <c r="O24" s="503"/>
      <c r="P24" s="503"/>
      <c r="Q24" s="615"/>
      <c r="R24" s="609">
        <v>39</v>
      </c>
      <c r="S24" s="388"/>
      <c r="T24" s="388"/>
      <c r="U24" s="388"/>
      <c r="V24" s="388"/>
      <c r="W24" s="388"/>
      <c r="X24" s="388"/>
      <c r="Y24" s="610"/>
      <c r="Z24" s="611">
        <v>0</v>
      </c>
      <c r="AA24" s="611"/>
      <c r="AB24" s="611"/>
      <c r="AC24" s="611"/>
      <c r="AD24" s="612" t="s">
        <v>201</v>
      </c>
      <c r="AE24" s="612"/>
      <c r="AF24" s="612"/>
      <c r="AG24" s="612"/>
      <c r="AH24" s="612"/>
      <c r="AI24" s="612"/>
      <c r="AJ24" s="612"/>
      <c r="AK24" s="612"/>
      <c r="AL24" s="616" t="s">
        <v>201</v>
      </c>
      <c r="AM24" s="394"/>
      <c r="AN24" s="394"/>
      <c r="AO24" s="617"/>
      <c r="AP24" s="614" t="s">
        <v>382</v>
      </c>
      <c r="AQ24" s="625"/>
      <c r="AR24" s="625"/>
      <c r="AS24" s="625"/>
      <c r="AT24" s="625"/>
      <c r="AU24" s="625"/>
      <c r="AV24" s="625"/>
      <c r="AW24" s="625"/>
      <c r="AX24" s="625"/>
      <c r="AY24" s="625"/>
      <c r="AZ24" s="625"/>
      <c r="BA24" s="625"/>
      <c r="BB24" s="625"/>
      <c r="BC24" s="625"/>
      <c r="BD24" s="625"/>
      <c r="BE24" s="625"/>
      <c r="BF24" s="626"/>
      <c r="BG24" s="609" t="s">
        <v>201</v>
      </c>
      <c r="BH24" s="388"/>
      <c r="BI24" s="388"/>
      <c r="BJ24" s="388"/>
      <c r="BK24" s="388"/>
      <c r="BL24" s="388"/>
      <c r="BM24" s="388"/>
      <c r="BN24" s="610"/>
      <c r="BO24" s="611" t="s">
        <v>201</v>
      </c>
      <c r="BP24" s="611"/>
      <c r="BQ24" s="611"/>
      <c r="BR24" s="611"/>
      <c r="BS24" s="612" t="s">
        <v>201</v>
      </c>
      <c r="BT24" s="612"/>
      <c r="BU24" s="612"/>
      <c r="BV24" s="612"/>
      <c r="BW24" s="612"/>
      <c r="BX24" s="612"/>
      <c r="BY24" s="612"/>
      <c r="BZ24" s="612"/>
      <c r="CA24" s="612"/>
      <c r="CB24" s="613"/>
      <c r="CD24" s="598" t="s">
        <v>383</v>
      </c>
      <c r="CE24" s="599"/>
      <c r="CF24" s="599"/>
      <c r="CG24" s="599"/>
      <c r="CH24" s="599"/>
      <c r="CI24" s="599"/>
      <c r="CJ24" s="599"/>
      <c r="CK24" s="599"/>
      <c r="CL24" s="599"/>
      <c r="CM24" s="599"/>
      <c r="CN24" s="599"/>
      <c r="CO24" s="599"/>
      <c r="CP24" s="599"/>
      <c r="CQ24" s="600"/>
      <c r="CR24" s="601">
        <v>13899931</v>
      </c>
      <c r="CS24" s="602"/>
      <c r="CT24" s="602"/>
      <c r="CU24" s="602"/>
      <c r="CV24" s="602"/>
      <c r="CW24" s="602"/>
      <c r="CX24" s="602"/>
      <c r="CY24" s="603"/>
      <c r="CZ24" s="606">
        <v>53</v>
      </c>
      <c r="DA24" s="607"/>
      <c r="DB24" s="607"/>
      <c r="DC24" s="618"/>
      <c r="DD24" s="639">
        <v>8250940</v>
      </c>
      <c r="DE24" s="602"/>
      <c r="DF24" s="602"/>
      <c r="DG24" s="602"/>
      <c r="DH24" s="602"/>
      <c r="DI24" s="602"/>
      <c r="DJ24" s="602"/>
      <c r="DK24" s="603"/>
      <c r="DL24" s="639">
        <v>7498388</v>
      </c>
      <c r="DM24" s="602"/>
      <c r="DN24" s="602"/>
      <c r="DO24" s="602"/>
      <c r="DP24" s="602"/>
      <c r="DQ24" s="602"/>
      <c r="DR24" s="602"/>
      <c r="DS24" s="602"/>
      <c r="DT24" s="602"/>
      <c r="DU24" s="602"/>
      <c r="DV24" s="603"/>
      <c r="DW24" s="606">
        <v>50.4</v>
      </c>
      <c r="DX24" s="607"/>
      <c r="DY24" s="607"/>
      <c r="DZ24" s="607"/>
      <c r="EA24" s="607"/>
      <c r="EB24" s="607"/>
      <c r="EC24" s="608"/>
    </row>
    <row r="25" spans="2:133" ht="11.25" customHeight="1" x14ac:dyDescent="0.2">
      <c r="B25" s="614" t="s">
        <v>80</v>
      </c>
      <c r="C25" s="503"/>
      <c r="D25" s="503"/>
      <c r="E25" s="503"/>
      <c r="F25" s="503"/>
      <c r="G25" s="503"/>
      <c r="H25" s="503"/>
      <c r="I25" s="503"/>
      <c r="J25" s="503"/>
      <c r="K25" s="503"/>
      <c r="L25" s="503"/>
      <c r="M25" s="503"/>
      <c r="N25" s="503"/>
      <c r="O25" s="503"/>
      <c r="P25" s="503"/>
      <c r="Q25" s="615"/>
      <c r="R25" s="609">
        <v>15366345</v>
      </c>
      <c r="S25" s="388"/>
      <c r="T25" s="388"/>
      <c r="U25" s="388"/>
      <c r="V25" s="388"/>
      <c r="W25" s="388"/>
      <c r="X25" s="388"/>
      <c r="Y25" s="610"/>
      <c r="Z25" s="611">
        <v>55.7</v>
      </c>
      <c r="AA25" s="611"/>
      <c r="AB25" s="611"/>
      <c r="AC25" s="611"/>
      <c r="AD25" s="612">
        <v>14683761</v>
      </c>
      <c r="AE25" s="612"/>
      <c r="AF25" s="612"/>
      <c r="AG25" s="612"/>
      <c r="AH25" s="612"/>
      <c r="AI25" s="612"/>
      <c r="AJ25" s="612"/>
      <c r="AK25" s="612"/>
      <c r="AL25" s="616">
        <v>99.8</v>
      </c>
      <c r="AM25" s="394"/>
      <c r="AN25" s="394"/>
      <c r="AO25" s="617"/>
      <c r="AP25" s="614" t="s">
        <v>270</v>
      </c>
      <c r="AQ25" s="625"/>
      <c r="AR25" s="625"/>
      <c r="AS25" s="625"/>
      <c r="AT25" s="625"/>
      <c r="AU25" s="625"/>
      <c r="AV25" s="625"/>
      <c r="AW25" s="625"/>
      <c r="AX25" s="625"/>
      <c r="AY25" s="625"/>
      <c r="AZ25" s="625"/>
      <c r="BA25" s="625"/>
      <c r="BB25" s="625"/>
      <c r="BC25" s="625"/>
      <c r="BD25" s="625"/>
      <c r="BE25" s="625"/>
      <c r="BF25" s="626"/>
      <c r="BG25" s="609" t="s">
        <v>201</v>
      </c>
      <c r="BH25" s="388"/>
      <c r="BI25" s="388"/>
      <c r="BJ25" s="388"/>
      <c r="BK25" s="388"/>
      <c r="BL25" s="388"/>
      <c r="BM25" s="388"/>
      <c r="BN25" s="610"/>
      <c r="BO25" s="611" t="s">
        <v>201</v>
      </c>
      <c r="BP25" s="611"/>
      <c r="BQ25" s="611"/>
      <c r="BR25" s="611"/>
      <c r="BS25" s="612" t="s">
        <v>201</v>
      </c>
      <c r="BT25" s="612"/>
      <c r="BU25" s="612"/>
      <c r="BV25" s="612"/>
      <c r="BW25" s="612"/>
      <c r="BX25" s="612"/>
      <c r="BY25" s="612"/>
      <c r="BZ25" s="612"/>
      <c r="CA25" s="612"/>
      <c r="CB25" s="613"/>
      <c r="CD25" s="614" t="s">
        <v>200</v>
      </c>
      <c r="CE25" s="503"/>
      <c r="CF25" s="503"/>
      <c r="CG25" s="503"/>
      <c r="CH25" s="503"/>
      <c r="CI25" s="503"/>
      <c r="CJ25" s="503"/>
      <c r="CK25" s="503"/>
      <c r="CL25" s="503"/>
      <c r="CM25" s="503"/>
      <c r="CN25" s="503"/>
      <c r="CO25" s="503"/>
      <c r="CP25" s="503"/>
      <c r="CQ25" s="615"/>
      <c r="CR25" s="609">
        <v>3841206</v>
      </c>
      <c r="CS25" s="640"/>
      <c r="CT25" s="640"/>
      <c r="CU25" s="640"/>
      <c r="CV25" s="640"/>
      <c r="CW25" s="640"/>
      <c r="CX25" s="640"/>
      <c r="CY25" s="641"/>
      <c r="CZ25" s="616">
        <v>14.6</v>
      </c>
      <c r="DA25" s="642"/>
      <c r="DB25" s="642"/>
      <c r="DC25" s="643"/>
      <c r="DD25" s="619">
        <v>3347967</v>
      </c>
      <c r="DE25" s="640"/>
      <c r="DF25" s="640"/>
      <c r="DG25" s="640"/>
      <c r="DH25" s="640"/>
      <c r="DI25" s="640"/>
      <c r="DJ25" s="640"/>
      <c r="DK25" s="641"/>
      <c r="DL25" s="619">
        <v>3297761</v>
      </c>
      <c r="DM25" s="640"/>
      <c r="DN25" s="640"/>
      <c r="DO25" s="640"/>
      <c r="DP25" s="640"/>
      <c r="DQ25" s="640"/>
      <c r="DR25" s="640"/>
      <c r="DS25" s="640"/>
      <c r="DT25" s="640"/>
      <c r="DU25" s="640"/>
      <c r="DV25" s="641"/>
      <c r="DW25" s="616">
        <v>22.2</v>
      </c>
      <c r="DX25" s="642"/>
      <c r="DY25" s="642"/>
      <c r="DZ25" s="642"/>
      <c r="EA25" s="642"/>
      <c r="EB25" s="642"/>
      <c r="EC25" s="644"/>
    </row>
    <row r="26" spans="2:133" ht="11.25" customHeight="1" x14ac:dyDescent="0.2">
      <c r="B26" s="614" t="s">
        <v>386</v>
      </c>
      <c r="C26" s="503"/>
      <c r="D26" s="503"/>
      <c r="E26" s="503"/>
      <c r="F26" s="503"/>
      <c r="G26" s="503"/>
      <c r="H26" s="503"/>
      <c r="I26" s="503"/>
      <c r="J26" s="503"/>
      <c r="K26" s="503"/>
      <c r="L26" s="503"/>
      <c r="M26" s="503"/>
      <c r="N26" s="503"/>
      <c r="O26" s="503"/>
      <c r="P26" s="503"/>
      <c r="Q26" s="615"/>
      <c r="R26" s="609">
        <v>7134</v>
      </c>
      <c r="S26" s="388"/>
      <c r="T26" s="388"/>
      <c r="U26" s="388"/>
      <c r="V26" s="388"/>
      <c r="W26" s="388"/>
      <c r="X26" s="388"/>
      <c r="Y26" s="610"/>
      <c r="Z26" s="611">
        <v>0</v>
      </c>
      <c r="AA26" s="611"/>
      <c r="AB26" s="611"/>
      <c r="AC26" s="611"/>
      <c r="AD26" s="612">
        <v>7134</v>
      </c>
      <c r="AE26" s="612"/>
      <c r="AF26" s="612"/>
      <c r="AG26" s="612"/>
      <c r="AH26" s="612"/>
      <c r="AI26" s="612"/>
      <c r="AJ26" s="612"/>
      <c r="AK26" s="612"/>
      <c r="AL26" s="616">
        <v>0</v>
      </c>
      <c r="AM26" s="394"/>
      <c r="AN26" s="394"/>
      <c r="AO26" s="617"/>
      <c r="AP26" s="614" t="s">
        <v>167</v>
      </c>
      <c r="AQ26" s="625"/>
      <c r="AR26" s="625"/>
      <c r="AS26" s="625"/>
      <c r="AT26" s="625"/>
      <c r="AU26" s="625"/>
      <c r="AV26" s="625"/>
      <c r="AW26" s="625"/>
      <c r="AX26" s="625"/>
      <c r="AY26" s="625"/>
      <c r="AZ26" s="625"/>
      <c r="BA26" s="625"/>
      <c r="BB26" s="625"/>
      <c r="BC26" s="625"/>
      <c r="BD26" s="625"/>
      <c r="BE26" s="625"/>
      <c r="BF26" s="626"/>
      <c r="BG26" s="609" t="s">
        <v>201</v>
      </c>
      <c r="BH26" s="388"/>
      <c r="BI26" s="388"/>
      <c r="BJ26" s="388"/>
      <c r="BK26" s="388"/>
      <c r="BL26" s="388"/>
      <c r="BM26" s="388"/>
      <c r="BN26" s="610"/>
      <c r="BO26" s="611" t="s">
        <v>201</v>
      </c>
      <c r="BP26" s="611"/>
      <c r="BQ26" s="611"/>
      <c r="BR26" s="611"/>
      <c r="BS26" s="612" t="s">
        <v>201</v>
      </c>
      <c r="BT26" s="612"/>
      <c r="BU26" s="612"/>
      <c r="BV26" s="612"/>
      <c r="BW26" s="612"/>
      <c r="BX26" s="612"/>
      <c r="BY26" s="612"/>
      <c r="BZ26" s="612"/>
      <c r="CA26" s="612"/>
      <c r="CB26" s="613"/>
      <c r="CD26" s="614" t="s">
        <v>123</v>
      </c>
      <c r="CE26" s="503"/>
      <c r="CF26" s="503"/>
      <c r="CG26" s="503"/>
      <c r="CH26" s="503"/>
      <c r="CI26" s="503"/>
      <c r="CJ26" s="503"/>
      <c r="CK26" s="503"/>
      <c r="CL26" s="503"/>
      <c r="CM26" s="503"/>
      <c r="CN26" s="503"/>
      <c r="CO26" s="503"/>
      <c r="CP26" s="503"/>
      <c r="CQ26" s="615"/>
      <c r="CR26" s="609">
        <v>2361372</v>
      </c>
      <c r="CS26" s="388"/>
      <c r="CT26" s="388"/>
      <c r="CU26" s="388"/>
      <c r="CV26" s="388"/>
      <c r="CW26" s="388"/>
      <c r="CX26" s="388"/>
      <c r="CY26" s="610"/>
      <c r="CZ26" s="616">
        <v>9</v>
      </c>
      <c r="DA26" s="642"/>
      <c r="DB26" s="642"/>
      <c r="DC26" s="643"/>
      <c r="DD26" s="619">
        <v>2122165</v>
      </c>
      <c r="DE26" s="388"/>
      <c r="DF26" s="388"/>
      <c r="DG26" s="388"/>
      <c r="DH26" s="388"/>
      <c r="DI26" s="388"/>
      <c r="DJ26" s="388"/>
      <c r="DK26" s="610"/>
      <c r="DL26" s="619" t="s">
        <v>201</v>
      </c>
      <c r="DM26" s="388"/>
      <c r="DN26" s="388"/>
      <c r="DO26" s="388"/>
      <c r="DP26" s="388"/>
      <c r="DQ26" s="388"/>
      <c r="DR26" s="388"/>
      <c r="DS26" s="388"/>
      <c r="DT26" s="388"/>
      <c r="DU26" s="388"/>
      <c r="DV26" s="610"/>
      <c r="DW26" s="616" t="s">
        <v>201</v>
      </c>
      <c r="DX26" s="642"/>
      <c r="DY26" s="642"/>
      <c r="DZ26" s="642"/>
      <c r="EA26" s="642"/>
      <c r="EB26" s="642"/>
      <c r="EC26" s="644"/>
    </row>
    <row r="27" spans="2:133" ht="11.25" customHeight="1" x14ac:dyDescent="0.2">
      <c r="B27" s="614" t="s">
        <v>158</v>
      </c>
      <c r="C27" s="503"/>
      <c r="D27" s="503"/>
      <c r="E27" s="503"/>
      <c r="F27" s="503"/>
      <c r="G27" s="503"/>
      <c r="H27" s="503"/>
      <c r="I27" s="503"/>
      <c r="J27" s="503"/>
      <c r="K27" s="503"/>
      <c r="L27" s="503"/>
      <c r="M27" s="503"/>
      <c r="N27" s="503"/>
      <c r="O27" s="503"/>
      <c r="P27" s="503"/>
      <c r="Q27" s="615"/>
      <c r="R27" s="609">
        <v>266713</v>
      </c>
      <c r="S27" s="388"/>
      <c r="T27" s="388"/>
      <c r="U27" s="388"/>
      <c r="V27" s="388"/>
      <c r="W27" s="388"/>
      <c r="X27" s="388"/>
      <c r="Y27" s="610"/>
      <c r="Z27" s="611">
        <v>1</v>
      </c>
      <c r="AA27" s="611"/>
      <c r="AB27" s="611"/>
      <c r="AC27" s="611"/>
      <c r="AD27" s="612" t="s">
        <v>201</v>
      </c>
      <c r="AE27" s="612"/>
      <c r="AF27" s="612"/>
      <c r="AG27" s="612"/>
      <c r="AH27" s="612"/>
      <c r="AI27" s="612"/>
      <c r="AJ27" s="612"/>
      <c r="AK27" s="612"/>
      <c r="AL27" s="616" t="s">
        <v>201</v>
      </c>
      <c r="AM27" s="394"/>
      <c r="AN27" s="394"/>
      <c r="AO27" s="617"/>
      <c r="AP27" s="614" t="s">
        <v>388</v>
      </c>
      <c r="AQ27" s="503"/>
      <c r="AR27" s="503"/>
      <c r="AS27" s="503"/>
      <c r="AT27" s="503"/>
      <c r="AU27" s="503"/>
      <c r="AV27" s="503"/>
      <c r="AW27" s="503"/>
      <c r="AX27" s="503"/>
      <c r="AY27" s="503"/>
      <c r="AZ27" s="503"/>
      <c r="BA27" s="503"/>
      <c r="BB27" s="503"/>
      <c r="BC27" s="503"/>
      <c r="BD27" s="503"/>
      <c r="BE27" s="503"/>
      <c r="BF27" s="615"/>
      <c r="BG27" s="609">
        <v>10369752</v>
      </c>
      <c r="BH27" s="388"/>
      <c r="BI27" s="388"/>
      <c r="BJ27" s="388"/>
      <c r="BK27" s="388"/>
      <c r="BL27" s="388"/>
      <c r="BM27" s="388"/>
      <c r="BN27" s="610"/>
      <c r="BO27" s="611">
        <v>100</v>
      </c>
      <c r="BP27" s="611"/>
      <c r="BQ27" s="611"/>
      <c r="BR27" s="611"/>
      <c r="BS27" s="612" t="s">
        <v>201</v>
      </c>
      <c r="BT27" s="612"/>
      <c r="BU27" s="612"/>
      <c r="BV27" s="612"/>
      <c r="BW27" s="612"/>
      <c r="BX27" s="612"/>
      <c r="BY27" s="612"/>
      <c r="BZ27" s="612"/>
      <c r="CA27" s="612"/>
      <c r="CB27" s="613"/>
      <c r="CD27" s="614" t="s">
        <v>224</v>
      </c>
      <c r="CE27" s="503"/>
      <c r="CF27" s="503"/>
      <c r="CG27" s="503"/>
      <c r="CH27" s="503"/>
      <c r="CI27" s="503"/>
      <c r="CJ27" s="503"/>
      <c r="CK27" s="503"/>
      <c r="CL27" s="503"/>
      <c r="CM27" s="503"/>
      <c r="CN27" s="503"/>
      <c r="CO27" s="503"/>
      <c r="CP27" s="503"/>
      <c r="CQ27" s="615"/>
      <c r="CR27" s="609">
        <v>7960293</v>
      </c>
      <c r="CS27" s="640"/>
      <c r="CT27" s="640"/>
      <c r="CU27" s="640"/>
      <c r="CV27" s="640"/>
      <c r="CW27" s="640"/>
      <c r="CX27" s="640"/>
      <c r="CY27" s="641"/>
      <c r="CZ27" s="616">
        <v>30.4</v>
      </c>
      <c r="DA27" s="642"/>
      <c r="DB27" s="642"/>
      <c r="DC27" s="643"/>
      <c r="DD27" s="619">
        <v>2804541</v>
      </c>
      <c r="DE27" s="640"/>
      <c r="DF27" s="640"/>
      <c r="DG27" s="640"/>
      <c r="DH27" s="640"/>
      <c r="DI27" s="640"/>
      <c r="DJ27" s="640"/>
      <c r="DK27" s="641"/>
      <c r="DL27" s="619">
        <v>2102195</v>
      </c>
      <c r="DM27" s="640"/>
      <c r="DN27" s="640"/>
      <c r="DO27" s="640"/>
      <c r="DP27" s="640"/>
      <c r="DQ27" s="640"/>
      <c r="DR27" s="640"/>
      <c r="DS27" s="640"/>
      <c r="DT27" s="640"/>
      <c r="DU27" s="640"/>
      <c r="DV27" s="641"/>
      <c r="DW27" s="616">
        <v>14.1</v>
      </c>
      <c r="DX27" s="642"/>
      <c r="DY27" s="642"/>
      <c r="DZ27" s="642"/>
      <c r="EA27" s="642"/>
      <c r="EB27" s="642"/>
      <c r="EC27" s="644"/>
    </row>
    <row r="28" spans="2:133" ht="11.25" customHeight="1" x14ac:dyDescent="0.2">
      <c r="B28" s="614" t="s">
        <v>312</v>
      </c>
      <c r="C28" s="503"/>
      <c r="D28" s="503"/>
      <c r="E28" s="503"/>
      <c r="F28" s="503"/>
      <c r="G28" s="503"/>
      <c r="H28" s="503"/>
      <c r="I28" s="503"/>
      <c r="J28" s="503"/>
      <c r="K28" s="503"/>
      <c r="L28" s="503"/>
      <c r="M28" s="503"/>
      <c r="N28" s="503"/>
      <c r="O28" s="503"/>
      <c r="P28" s="503"/>
      <c r="Q28" s="615"/>
      <c r="R28" s="609">
        <v>118416</v>
      </c>
      <c r="S28" s="388"/>
      <c r="T28" s="388"/>
      <c r="U28" s="388"/>
      <c r="V28" s="388"/>
      <c r="W28" s="388"/>
      <c r="X28" s="388"/>
      <c r="Y28" s="610"/>
      <c r="Z28" s="611">
        <v>0.4</v>
      </c>
      <c r="AA28" s="611"/>
      <c r="AB28" s="611"/>
      <c r="AC28" s="611"/>
      <c r="AD28" s="612" t="s">
        <v>201</v>
      </c>
      <c r="AE28" s="612"/>
      <c r="AF28" s="612"/>
      <c r="AG28" s="612"/>
      <c r="AH28" s="612"/>
      <c r="AI28" s="612"/>
      <c r="AJ28" s="612"/>
      <c r="AK28" s="612"/>
      <c r="AL28" s="616" t="s">
        <v>201</v>
      </c>
      <c r="AM28" s="394"/>
      <c r="AN28" s="394"/>
      <c r="AO28" s="617"/>
      <c r="AP28" s="614"/>
      <c r="AQ28" s="503"/>
      <c r="AR28" s="503"/>
      <c r="AS28" s="503"/>
      <c r="AT28" s="503"/>
      <c r="AU28" s="503"/>
      <c r="AV28" s="503"/>
      <c r="AW28" s="503"/>
      <c r="AX28" s="503"/>
      <c r="AY28" s="503"/>
      <c r="AZ28" s="503"/>
      <c r="BA28" s="503"/>
      <c r="BB28" s="503"/>
      <c r="BC28" s="503"/>
      <c r="BD28" s="503"/>
      <c r="BE28" s="503"/>
      <c r="BF28" s="615"/>
      <c r="BG28" s="609"/>
      <c r="BH28" s="388"/>
      <c r="BI28" s="388"/>
      <c r="BJ28" s="388"/>
      <c r="BK28" s="388"/>
      <c r="BL28" s="388"/>
      <c r="BM28" s="388"/>
      <c r="BN28" s="610"/>
      <c r="BO28" s="611"/>
      <c r="BP28" s="611"/>
      <c r="BQ28" s="611"/>
      <c r="BR28" s="611"/>
      <c r="BS28" s="619"/>
      <c r="BT28" s="388"/>
      <c r="BU28" s="388"/>
      <c r="BV28" s="388"/>
      <c r="BW28" s="388"/>
      <c r="BX28" s="388"/>
      <c r="BY28" s="388"/>
      <c r="BZ28" s="388"/>
      <c r="CA28" s="388"/>
      <c r="CB28" s="620"/>
      <c r="CD28" s="614" t="s">
        <v>384</v>
      </c>
      <c r="CE28" s="503"/>
      <c r="CF28" s="503"/>
      <c r="CG28" s="503"/>
      <c r="CH28" s="503"/>
      <c r="CI28" s="503"/>
      <c r="CJ28" s="503"/>
      <c r="CK28" s="503"/>
      <c r="CL28" s="503"/>
      <c r="CM28" s="503"/>
      <c r="CN28" s="503"/>
      <c r="CO28" s="503"/>
      <c r="CP28" s="503"/>
      <c r="CQ28" s="615"/>
      <c r="CR28" s="609">
        <v>2098432</v>
      </c>
      <c r="CS28" s="388"/>
      <c r="CT28" s="388"/>
      <c r="CU28" s="388"/>
      <c r="CV28" s="388"/>
      <c r="CW28" s="388"/>
      <c r="CX28" s="388"/>
      <c r="CY28" s="610"/>
      <c r="CZ28" s="616">
        <v>8</v>
      </c>
      <c r="DA28" s="642"/>
      <c r="DB28" s="642"/>
      <c r="DC28" s="643"/>
      <c r="DD28" s="619">
        <v>2098432</v>
      </c>
      <c r="DE28" s="388"/>
      <c r="DF28" s="388"/>
      <c r="DG28" s="388"/>
      <c r="DH28" s="388"/>
      <c r="DI28" s="388"/>
      <c r="DJ28" s="388"/>
      <c r="DK28" s="610"/>
      <c r="DL28" s="619">
        <v>2098432</v>
      </c>
      <c r="DM28" s="388"/>
      <c r="DN28" s="388"/>
      <c r="DO28" s="388"/>
      <c r="DP28" s="388"/>
      <c r="DQ28" s="388"/>
      <c r="DR28" s="388"/>
      <c r="DS28" s="388"/>
      <c r="DT28" s="388"/>
      <c r="DU28" s="388"/>
      <c r="DV28" s="610"/>
      <c r="DW28" s="616">
        <v>14.1</v>
      </c>
      <c r="DX28" s="642"/>
      <c r="DY28" s="642"/>
      <c r="DZ28" s="642"/>
      <c r="EA28" s="642"/>
      <c r="EB28" s="642"/>
      <c r="EC28" s="644"/>
    </row>
    <row r="29" spans="2:133" ht="11.25" customHeight="1" x14ac:dyDescent="0.2">
      <c r="B29" s="614" t="s">
        <v>18</v>
      </c>
      <c r="C29" s="503"/>
      <c r="D29" s="503"/>
      <c r="E29" s="503"/>
      <c r="F29" s="503"/>
      <c r="G29" s="503"/>
      <c r="H29" s="503"/>
      <c r="I29" s="503"/>
      <c r="J29" s="503"/>
      <c r="K29" s="503"/>
      <c r="L29" s="503"/>
      <c r="M29" s="503"/>
      <c r="N29" s="503"/>
      <c r="O29" s="503"/>
      <c r="P29" s="503"/>
      <c r="Q29" s="615"/>
      <c r="R29" s="609">
        <v>41470</v>
      </c>
      <c r="S29" s="388"/>
      <c r="T29" s="388"/>
      <c r="U29" s="388"/>
      <c r="V29" s="388"/>
      <c r="W29" s="388"/>
      <c r="X29" s="388"/>
      <c r="Y29" s="610"/>
      <c r="Z29" s="611">
        <v>0.2</v>
      </c>
      <c r="AA29" s="611"/>
      <c r="AB29" s="611"/>
      <c r="AC29" s="611"/>
      <c r="AD29" s="612">
        <v>40</v>
      </c>
      <c r="AE29" s="612"/>
      <c r="AF29" s="612"/>
      <c r="AG29" s="612"/>
      <c r="AH29" s="612"/>
      <c r="AI29" s="612"/>
      <c r="AJ29" s="612"/>
      <c r="AK29" s="612"/>
      <c r="AL29" s="616">
        <v>0</v>
      </c>
      <c r="AM29" s="394"/>
      <c r="AN29" s="394"/>
      <c r="AO29" s="617"/>
      <c r="AP29" s="627"/>
      <c r="AQ29" s="628"/>
      <c r="AR29" s="628"/>
      <c r="AS29" s="628"/>
      <c r="AT29" s="628"/>
      <c r="AU29" s="628"/>
      <c r="AV29" s="628"/>
      <c r="AW29" s="628"/>
      <c r="AX29" s="628"/>
      <c r="AY29" s="628"/>
      <c r="AZ29" s="628"/>
      <c r="BA29" s="628"/>
      <c r="BB29" s="628"/>
      <c r="BC29" s="628"/>
      <c r="BD29" s="628"/>
      <c r="BE29" s="628"/>
      <c r="BF29" s="629"/>
      <c r="BG29" s="609"/>
      <c r="BH29" s="388"/>
      <c r="BI29" s="388"/>
      <c r="BJ29" s="388"/>
      <c r="BK29" s="388"/>
      <c r="BL29" s="388"/>
      <c r="BM29" s="388"/>
      <c r="BN29" s="610"/>
      <c r="BO29" s="611"/>
      <c r="BP29" s="611"/>
      <c r="BQ29" s="611"/>
      <c r="BR29" s="611"/>
      <c r="BS29" s="612"/>
      <c r="BT29" s="612"/>
      <c r="BU29" s="612"/>
      <c r="BV29" s="612"/>
      <c r="BW29" s="612"/>
      <c r="BX29" s="612"/>
      <c r="BY29" s="612"/>
      <c r="BZ29" s="612"/>
      <c r="CA29" s="612"/>
      <c r="CB29" s="613"/>
      <c r="CD29" s="589" t="s">
        <v>179</v>
      </c>
      <c r="CE29" s="582"/>
      <c r="CF29" s="614" t="s">
        <v>23</v>
      </c>
      <c r="CG29" s="503"/>
      <c r="CH29" s="503"/>
      <c r="CI29" s="503"/>
      <c r="CJ29" s="503"/>
      <c r="CK29" s="503"/>
      <c r="CL29" s="503"/>
      <c r="CM29" s="503"/>
      <c r="CN29" s="503"/>
      <c r="CO29" s="503"/>
      <c r="CP29" s="503"/>
      <c r="CQ29" s="615"/>
      <c r="CR29" s="609">
        <v>2098432</v>
      </c>
      <c r="CS29" s="640"/>
      <c r="CT29" s="640"/>
      <c r="CU29" s="640"/>
      <c r="CV29" s="640"/>
      <c r="CW29" s="640"/>
      <c r="CX29" s="640"/>
      <c r="CY29" s="641"/>
      <c r="CZ29" s="616">
        <v>8</v>
      </c>
      <c r="DA29" s="642"/>
      <c r="DB29" s="642"/>
      <c r="DC29" s="643"/>
      <c r="DD29" s="619">
        <v>2098432</v>
      </c>
      <c r="DE29" s="640"/>
      <c r="DF29" s="640"/>
      <c r="DG29" s="640"/>
      <c r="DH29" s="640"/>
      <c r="DI29" s="640"/>
      <c r="DJ29" s="640"/>
      <c r="DK29" s="641"/>
      <c r="DL29" s="619">
        <v>2098432</v>
      </c>
      <c r="DM29" s="640"/>
      <c r="DN29" s="640"/>
      <c r="DO29" s="640"/>
      <c r="DP29" s="640"/>
      <c r="DQ29" s="640"/>
      <c r="DR29" s="640"/>
      <c r="DS29" s="640"/>
      <c r="DT29" s="640"/>
      <c r="DU29" s="640"/>
      <c r="DV29" s="641"/>
      <c r="DW29" s="616">
        <v>14.1</v>
      </c>
      <c r="DX29" s="642"/>
      <c r="DY29" s="642"/>
      <c r="DZ29" s="642"/>
      <c r="EA29" s="642"/>
      <c r="EB29" s="642"/>
      <c r="EC29" s="644"/>
    </row>
    <row r="30" spans="2:133" ht="11.25" customHeight="1" x14ac:dyDescent="0.2">
      <c r="B30" s="614" t="s">
        <v>343</v>
      </c>
      <c r="C30" s="503"/>
      <c r="D30" s="503"/>
      <c r="E30" s="503"/>
      <c r="F30" s="503"/>
      <c r="G30" s="503"/>
      <c r="H30" s="503"/>
      <c r="I30" s="503"/>
      <c r="J30" s="503"/>
      <c r="K30" s="503"/>
      <c r="L30" s="503"/>
      <c r="M30" s="503"/>
      <c r="N30" s="503"/>
      <c r="O30" s="503"/>
      <c r="P30" s="503"/>
      <c r="Q30" s="615"/>
      <c r="R30" s="609">
        <v>5709648</v>
      </c>
      <c r="S30" s="388"/>
      <c r="T30" s="388"/>
      <c r="U30" s="388"/>
      <c r="V30" s="388"/>
      <c r="W30" s="388"/>
      <c r="X30" s="388"/>
      <c r="Y30" s="610"/>
      <c r="Z30" s="611">
        <v>20.7</v>
      </c>
      <c r="AA30" s="611"/>
      <c r="AB30" s="611"/>
      <c r="AC30" s="611"/>
      <c r="AD30" s="612" t="s">
        <v>201</v>
      </c>
      <c r="AE30" s="612"/>
      <c r="AF30" s="612"/>
      <c r="AG30" s="612"/>
      <c r="AH30" s="612"/>
      <c r="AI30" s="612"/>
      <c r="AJ30" s="612"/>
      <c r="AK30" s="612"/>
      <c r="AL30" s="616" t="s">
        <v>201</v>
      </c>
      <c r="AM30" s="394"/>
      <c r="AN30" s="394"/>
      <c r="AO30" s="617"/>
      <c r="AP30" s="382" t="s">
        <v>313</v>
      </c>
      <c r="AQ30" s="383"/>
      <c r="AR30" s="383"/>
      <c r="AS30" s="383"/>
      <c r="AT30" s="383"/>
      <c r="AU30" s="383"/>
      <c r="AV30" s="383"/>
      <c r="AW30" s="383"/>
      <c r="AX30" s="383"/>
      <c r="AY30" s="383"/>
      <c r="AZ30" s="383"/>
      <c r="BA30" s="383"/>
      <c r="BB30" s="383"/>
      <c r="BC30" s="383"/>
      <c r="BD30" s="383"/>
      <c r="BE30" s="383"/>
      <c r="BF30" s="425"/>
      <c r="BG30" s="382" t="s">
        <v>390</v>
      </c>
      <c r="BH30" s="340"/>
      <c r="BI30" s="340"/>
      <c r="BJ30" s="340"/>
      <c r="BK30" s="340"/>
      <c r="BL30" s="340"/>
      <c r="BM30" s="340"/>
      <c r="BN30" s="340"/>
      <c r="BO30" s="340"/>
      <c r="BP30" s="340"/>
      <c r="BQ30" s="341"/>
      <c r="BR30" s="382" t="s">
        <v>392</v>
      </c>
      <c r="BS30" s="340"/>
      <c r="BT30" s="340"/>
      <c r="BU30" s="340"/>
      <c r="BV30" s="340"/>
      <c r="BW30" s="340"/>
      <c r="BX30" s="340"/>
      <c r="BY30" s="340"/>
      <c r="BZ30" s="340"/>
      <c r="CA30" s="340"/>
      <c r="CB30" s="341"/>
      <c r="CD30" s="590"/>
      <c r="CE30" s="585"/>
      <c r="CF30" s="614" t="s">
        <v>393</v>
      </c>
      <c r="CG30" s="503"/>
      <c r="CH30" s="503"/>
      <c r="CI30" s="503"/>
      <c r="CJ30" s="503"/>
      <c r="CK30" s="503"/>
      <c r="CL30" s="503"/>
      <c r="CM30" s="503"/>
      <c r="CN30" s="503"/>
      <c r="CO30" s="503"/>
      <c r="CP30" s="503"/>
      <c r="CQ30" s="615"/>
      <c r="CR30" s="609">
        <v>2017865</v>
      </c>
      <c r="CS30" s="388"/>
      <c r="CT30" s="388"/>
      <c r="CU30" s="388"/>
      <c r="CV30" s="388"/>
      <c r="CW30" s="388"/>
      <c r="CX30" s="388"/>
      <c r="CY30" s="610"/>
      <c r="CZ30" s="616">
        <v>7.7</v>
      </c>
      <c r="DA30" s="642"/>
      <c r="DB30" s="642"/>
      <c r="DC30" s="643"/>
      <c r="DD30" s="619">
        <v>2017865</v>
      </c>
      <c r="DE30" s="388"/>
      <c r="DF30" s="388"/>
      <c r="DG30" s="388"/>
      <c r="DH30" s="388"/>
      <c r="DI30" s="388"/>
      <c r="DJ30" s="388"/>
      <c r="DK30" s="610"/>
      <c r="DL30" s="619">
        <v>2017865</v>
      </c>
      <c r="DM30" s="388"/>
      <c r="DN30" s="388"/>
      <c r="DO30" s="388"/>
      <c r="DP30" s="388"/>
      <c r="DQ30" s="388"/>
      <c r="DR30" s="388"/>
      <c r="DS30" s="388"/>
      <c r="DT30" s="388"/>
      <c r="DU30" s="388"/>
      <c r="DV30" s="610"/>
      <c r="DW30" s="616">
        <v>13.6</v>
      </c>
      <c r="DX30" s="642"/>
      <c r="DY30" s="642"/>
      <c r="DZ30" s="642"/>
      <c r="EA30" s="642"/>
      <c r="EB30" s="642"/>
      <c r="EC30" s="644"/>
    </row>
    <row r="31" spans="2:133" ht="11.25" customHeight="1" x14ac:dyDescent="0.2">
      <c r="B31" s="622" t="s">
        <v>52</v>
      </c>
      <c r="C31" s="623"/>
      <c r="D31" s="623"/>
      <c r="E31" s="623"/>
      <c r="F31" s="623"/>
      <c r="G31" s="623"/>
      <c r="H31" s="623"/>
      <c r="I31" s="623"/>
      <c r="J31" s="623"/>
      <c r="K31" s="623"/>
      <c r="L31" s="623"/>
      <c r="M31" s="623"/>
      <c r="N31" s="623"/>
      <c r="O31" s="623"/>
      <c r="P31" s="623"/>
      <c r="Q31" s="624"/>
      <c r="R31" s="609" t="s">
        <v>201</v>
      </c>
      <c r="S31" s="388"/>
      <c r="T31" s="388"/>
      <c r="U31" s="388"/>
      <c r="V31" s="388"/>
      <c r="W31" s="388"/>
      <c r="X31" s="388"/>
      <c r="Y31" s="610"/>
      <c r="Z31" s="611" t="s">
        <v>201</v>
      </c>
      <c r="AA31" s="611"/>
      <c r="AB31" s="611"/>
      <c r="AC31" s="611"/>
      <c r="AD31" s="612" t="s">
        <v>201</v>
      </c>
      <c r="AE31" s="612"/>
      <c r="AF31" s="612"/>
      <c r="AG31" s="612"/>
      <c r="AH31" s="612"/>
      <c r="AI31" s="612"/>
      <c r="AJ31" s="612"/>
      <c r="AK31" s="612"/>
      <c r="AL31" s="616" t="s">
        <v>201</v>
      </c>
      <c r="AM31" s="394"/>
      <c r="AN31" s="394"/>
      <c r="AO31" s="617"/>
      <c r="AP31" s="563" t="s">
        <v>4</v>
      </c>
      <c r="AQ31" s="564"/>
      <c r="AR31" s="564"/>
      <c r="AS31" s="564"/>
      <c r="AT31" s="690" t="s">
        <v>394</v>
      </c>
      <c r="AU31" s="79"/>
      <c r="AV31" s="79"/>
      <c r="AW31" s="79"/>
      <c r="AX31" s="598" t="s">
        <v>271</v>
      </c>
      <c r="AY31" s="599"/>
      <c r="AZ31" s="599"/>
      <c r="BA31" s="599"/>
      <c r="BB31" s="599"/>
      <c r="BC31" s="599"/>
      <c r="BD31" s="599"/>
      <c r="BE31" s="599"/>
      <c r="BF31" s="600"/>
      <c r="BG31" s="645">
        <v>99.3</v>
      </c>
      <c r="BH31" s="646"/>
      <c r="BI31" s="646"/>
      <c r="BJ31" s="646"/>
      <c r="BK31" s="646"/>
      <c r="BL31" s="646"/>
      <c r="BM31" s="607">
        <v>98.2</v>
      </c>
      <c r="BN31" s="646"/>
      <c r="BO31" s="646"/>
      <c r="BP31" s="646"/>
      <c r="BQ31" s="647"/>
      <c r="BR31" s="645">
        <v>99.3</v>
      </c>
      <c r="BS31" s="646"/>
      <c r="BT31" s="646"/>
      <c r="BU31" s="646"/>
      <c r="BV31" s="646"/>
      <c r="BW31" s="646"/>
      <c r="BX31" s="607">
        <v>98.3</v>
      </c>
      <c r="BY31" s="646"/>
      <c r="BZ31" s="646"/>
      <c r="CA31" s="646"/>
      <c r="CB31" s="647"/>
      <c r="CD31" s="590"/>
      <c r="CE31" s="585"/>
      <c r="CF31" s="614" t="s">
        <v>314</v>
      </c>
      <c r="CG31" s="503"/>
      <c r="CH31" s="503"/>
      <c r="CI31" s="503"/>
      <c r="CJ31" s="503"/>
      <c r="CK31" s="503"/>
      <c r="CL31" s="503"/>
      <c r="CM31" s="503"/>
      <c r="CN31" s="503"/>
      <c r="CO31" s="503"/>
      <c r="CP31" s="503"/>
      <c r="CQ31" s="615"/>
      <c r="CR31" s="609">
        <v>80567</v>
      </c>
      <c r="CS31" s="640"/>
      <c r="CT31" s="640"/>
      <c r="CU31" s="640"/>
      <c r="CV31" s="640"/>
      <c r="CW31" s="640"/>
      <c r="CX31" s="640"/>
      <c r="CY31" s="641"/>
      <c r="CZ31" s="616">
        <v>0.3</v>
      </c>
      <c r="DA31" s="642"/>
      <c r="DB31" s="642"/>
      <c r="DC31" s="643"/>
      <c r="DD31" s="619">
        <v>80567</v>
      </c>
      <c r="DE31" s="640"/>
      <c r="DF31" s="640"/>
      <c r="DG31" s="640"/>
      <c r="DH31" s="640"/>
      <c r="DI31" s="640"/>
      <c r="DJ31" s="640"/>
      <c r="DK31" s="641"/>
      <c r="DL31" s="619">
        <v>80567</v>
      </c>
      <c r="DM31" s="640"/>
      <c r="DN31" s="640"/>
      <c r="DO31" s="640"/>
      <c r="DP31" s="640"/>
      <c r="DQ31" s="640"/>
      <c r="DR31" s="640"/>
      <c r="DS31" s="640"/>
      <c r="DT31" s="640"/>
      <c r="DU31" s="640"/>
      <c r="DV31" s="641"/>
      <c r="DW31" s="616">
        <v>0.5</v>
      </c>
      <c r="DX31" s="642"/>
      <c r="DY31" s="642"/>
      <c r="DZ31" s="642"/>
      <c r="EA31" s="642"/>
      <c r="EB31" s="642"/>
      <c r="EC31" s="644"/>
    </row>
    <row r="32" spans="2:133" ht="11.25" customHeight="1" x14ac:dyDescent="0.2">
      <c r="B32" s="614" t="s">
        <v>395</v>
      </c>
      <c r="C32" s="503"/>
      <c r="D32" s="503"/>
      <c r="E32" s="503"/>
      <c r="F32" s="503"/>
      <c r="G32" s="503"/>
      <c r="H32" s="503"/>
      <c r="I32" s="503"/>
      <c r="J32" s="503"/>
      <c r="K32" s="503"/>
      <c r="L32" s="503"/>
      <c r="M32" s="503"/>
      <c r="N32" s="503"/>
      <c r="O32" s="503"/>
      <c r="P32" s="503"/>
      <c r="Q32" s="615"/>
      <c r="R32" s="609">
        <v>1863582</v>
      </c>
      <c r="S32" s="388"/>
      <c r="T32" s="388"/>
      <c r="U32" s="388"/>
      <c r="V32" s="388"/>
      <c r="W32" s="388"/>
      <c r="X32" s="388"/>
      <c r="Y32" s="610"/>
      <c r="Z32" s="611">
        <v>6.7</v>
      </c>
      <c r="AA32" s="611"/>
      <c r="AB32" s="611"/>
      <c r="AC32" s="611"/>
      <c r="AD32" s="612" t="s">
        <v>201</v>
      </c>
      <c r="AE32" s="612"/>
      <c r="AF32" s="612"/>
      <c r="AG32" s="612"/>
      <c r="AH32" s="612"/>
      <c r="AI32" s="612"/>
      <c r="AJ32" s="612"/>
      <c r="AK32" s="612"/>
      <c r="AL32" s="616" t="s">
        <v>201</v>
      </c>
      <c r="AM32" s="394"/>
      <c r="AN32" s="394"/>
      <c r="AO32" s="617"/>
      <c r="AP32" s="689"/>
      <c r="AQ32" s="550"/>
      <c r="AR32" s="550"/>
      <c r="AS32" s="550"/>
      <c r="AT32" s="691"/>
      <c r="AU32" s="38" t="s">
        <v>244</v>
      </c>
      <c r="AX32" s="614" t="s">
        <v>374</v>
      </c>
      <c r="AY32" s="503"/>
      <c r="AZ32" s="503"/>
      <c r="BA32" s="503"/>
      <c r="BB32" s="503"/>
      <c r="BC32" s="503"/>
      <c r="BD32" s="503"/>
      <c r="BE32" s="503"/>
      <c r="BF32" s="615"/>
      <c r="BG32" s="648">
        <v>99</v>
      </c>
      <c r="BH32" s="640"/>
      <c r="BI32" s="640"/>
      <c r="BJ32" s="640"/>
      <c r="BK32" s="640"/>
      <c r="BL32" s="640"/>
      <c r="BM32" s="394">
        <v>97.8</v>
      </c>
      <c r="BN32" s="640"/>
      <c r="BO32" s="640"/>
      <c r="BP32" s="640"/>
      <c r="BQ32" s="649"/>
      <c r="BR32" s="648">
        <v>99.2</v>
      </c>
      <c r="BS32" s="640"/>
      <c r="BT32" s="640"/>
      <c r="BU32" s="640"/>
      <c r="BV32" s="640"/>
      <c r="BW32" s="640"/>
      <c r="BX32" s="394">
        <v>98.1</v>
      </c>
      <c r="BY32" s="640"/>
      <c r="BZ32" s="640"/>
      <c r="CA32" s="640"/>
      <c r="CB32" s="649"/>
      <c r="CD32" s="591"/>
      <c r="CE32" s="593"/>
      <c r="CF32" s="614" t="s">
        <v>396</v>
      </c>
      <c r="CG32" s="503"/>
      <c r="CH32" s="503"/>
      <c r="CI32" s="503"/>
      <c r="CJ32" s="503"/>
      <c r="CK32" s="503"/>
      <c r="CL32" s="503"/>
      <c r="CM32" s="503"/>
      <c r="CN32" s="503"/>
      <c r="CO32" s="503"/>
      <c r="CP32" s="503"/>
      <c r="CQ32" s="615"/>
      <c r="CR32" s="609" t="s">
        <v>201</v>
      </c>
      <c r="CS32" s="388"/>
      <c r="CT32" s="388"/>
      <c r="CU32" s="388"/>
      <c r="CV32" s="388"/>
      <c r="CW32" s="388"/>
      <c r="CX32" s="388"/>
      <c r="CY32" s="610"/>
      <c r="CZ32" s="616" t="s">
        <v>201</v>
      </c>
      <c r="DA32" s="642"/>
      <c r="DB32" s="642"/>
      <c r="DC32" s="643"/>
      <c r="DD32" s="619" t="s">
        <v>201</v>
      </c>
      <c r="DE32" s="388"/>
      <c r="DF32" s="388"/>
      <c r="DG32" s="388"/>
      <c r="DH32" s="388"/>
      <c r="DI32" s="388"/>
      <c r="DJ32" s="388"/>
      <c r="DK32" s="610"/>
      <c r="DL32" s="619" t="s">
        <v>201</v>
      </c>
      <c r="DM32" s="388"/>
      <c r="DN32" s="388"/>
      <c r="DO32" s="388"/>
      <c r="DP32" s="388"/>
      <c r="DQ32" s="388"/>
      <c r="DR32" s="388"/>
      <c r="DS32" s="388"/>
      <c r="DT32" s="388"/>
      <c r="DU32" s="388"/>
      <c r="DV32" s="610"/>
      <c r="DW32" s="616" t="s">
        <v>201</v>
      </c>
      <c r="DX32" s="642"/>
      <c r="DY32" s="642"/>
      <c r="DZ32" s="642"/>
      <c r="EA32" s="642"/>
      <c r="EB32" s="642"/>
      <c r="EC32" s="644"/>
    </row>
    <row r="33" spans="2:133" ht="11.25" customHeight="1" x14ac:dyDescent="0.2">
      <c r="B33" s="614" t="s">
        <v>133</v>
      </c>
      <c r="C33" s="503"/>
      <c r="D33" s="503"/>
      <c r="E33" s="503"/>
      <c r="F33" s="503"/>
      <c r="G33" s="503"/>
      <c r="H33" s="503"/>
      <c r="I33" s="503"/>
      <c r="J33" s="503"/>
      <c r="K33" s="503"/>
      <c r="L33" s="503"/>
      <c r="M33" s="503"/>
      <c r="N33" s="503"/>
      <c r="O33" s="503"/>
      <c r="P33" s="503"/>
      <c r="Q33" s="615"/>
      <c r="R33" s="609">
        <v>17626</v>
      </c>
      <c r="S33" s="388"/>
      <c r="T33" s="388"/>
      <c r="U33" s="388"/>
      <c r="V33" s="388"/>
      <c r="W33" s="388"/>
      <c r="X33" s="388"/>
      <c r="Y33" s="610"/>
      <c r="Z33" s="611">
        <v>0.1</v>
      </c>
      <c r="AA33" s="611"/>
      <c r="AB33" s="611"/>
      <c r="AC33" s="611"/>
      <c r="AD33" s="612" t="s">
        <v>201</v>
      </c>
      <c r="AE33" s="612"/>
      <c r="AF33" s="612"/>
      <c r="AG33" s="612"/>
      <c r="AH33" s="612"/>
      <c r="AI33" s="612"/>
      <c r="AJ33" s="612"/>
      <c r="AK33" s="612"/>
      <c r="AL33" s="616" t="s">
        <v>201</v>
      </c>
      <c r="AM33" s="394"/>
      <c r="AN33" s="394"/>
      <c r="AO33" s="617"/>
      <c r="AP33" s="566"/>
      <c r="AQ33" s="567"/>
      <c r="AR33" s="567"/>
      <c r="AS33" s="567"/>
      <c r="AT33" s="692"/>
      <c r="AU33" s="80"/>
      <c r="AV33" s="80"/>
      <c r="AW33" s="80"/>
      <c r="AX33" s="627" t="s">
        <v>160</v>
      </c>
      <c r="AY33" s="628"/>
      <c r="AZ33" s="628"/>
      <c r="BA33" s="628"/>
      <c r="BB33" s="628"/>
      <c r="BC33" s="628"/>
      <c r="BD33" s="628"/>
      <c r="BE33" s="628"/>
      <c r="BF33" s="629"/>
      <c r="BG33" s="650">
        <v>99.5</v>
      </c>
      <c r="BH33" s="651"/>
      <c r="BI33" s="651"/>
      <c r="BJ33" s="651"/>
      <c r="BK33" s="651"/>
      <c r="BL33" s="651"/>
      <c r="BM33" s="652">
        <v>98.3</v>
      </c>
      <c r="BN33" s="651"/>
      <c r="BO33" s="651"/>
      <c r="BP33" s="651"/>
      <c r="BQ33" s="653"/>
      <c r="BR33" s="650">
        <v>99.4</v>
      </c>
      <c r="BS33" s="651"/>
      <c r="BT33" s="651"/>
      <c r="BU33" s="651"/>
      <c r="BV33" s="651"/>
      <c r="BW33" s="651"/>
      <c r="BX33" s="652">
        <v>98.2</v>
      </c>
      <c r="BY33" s="651"/>
      <c r="BZ33" s="651"/>
      <c r="CA33" s="651"/>
      <c r="CB33" s="653"/>
      <c r="CD33" s="614" t="s">
        <v>398</v>
      </c>
      <c r="CE33" s="503"/>
      <c r="CF33" s="503"/>
      <c r="CG33" s="503"/>
      <c r="CH33" s="503"/>
      <c r="CI33" s="503"/>
      <c r="CJ33" s="503"/>
      <c r="CK33" s="503"/>
      <c r="CL33" s="503"/>
      <c r="CM33" s="503"/>
      <c r="CN33" s="503"/>
      <c r="CO33" s="503"/>
      <c r="CP33" s="503"/>
      <c r="CQ33" s="615"/>
      <c r="CR33" s="609">
        <v>9503257</v>
      </c>
      <c r="CS33" s="640"/>
      <c r="CT33" s="640"/>
      <c r="CU33" s="640"/>
      <c r="CV33" s="640"/>
      <c r="CW33" s="640"/>
      <c r="CX33" s="640"/>
      <c r="CY33" s="641"/>
      <c r="CZ33" s="616">
        <v>36.200000000000003</v>
      </c>
      <c r="DA33" s="642"/>
      <c r="DB33" s="642"/>
      <c r="DC33" s="643"/>
      <c r="DD33" s="619">
        <v>8208887</v>
      </c>
      <c r="DE33" s="640"/>
      <c r="DF33" s="640"/>
      <c r="DG33" s="640"/>
      <c r="DH33" s="640"/>
      <c r="DI33" s="640"/>
      <c r="DJ33" s="640"/>
      <c r="DK33" s="641"/>
      <c r="DL33" s="619">
        <v>6489157</v>
      </c>
      <c r="DM33" s="640"/>
      <c r="DN33" s="640"/>
      <c r="DO33" s="640"/>
      <c r="DP33" s="640"/>
      <c r="DQ33" s="640"/>
      <c r="DR33" s="640"/>
      <c r="DS33" s="640"/>
      <c r="DT33" s="640"/>
      <c r="DU33" s="640"/>
      <c r="DV33" s="641"/>
      <c r="DW33" s="616">
        <v>43.6</v>
      </c>
      <c r="DX33" s="642"/>
      <c r="DY33" s="642"/>
      <c r="DZ33" s="642"/>
      <c r="EA33" s="642"/>
      <c r="EB33" s="642"/>
      <c r="EC33" s="644"/>
    </row>
    <row r="34" spans="2:133" ht="11.25" customHeight="1" x14ac:dyDescent="0.2">
      <c r="B34" s="614" t="s">
        <v>149</v>
      </c>
      <c r="C34" s="503"/>
      <c r="D34" s="503"/>
      <c r="E34" s="503"/>
      <c r="F34" s="503"/>
      <c r="G34" s="503"/>
      <c r="H34" s="503"/>
      <c r="I34" s="503"/>
      <c r="J34" s="503"/>
      <c r="K34" s="503"/>
      <c r="L34" s="503"/>
      <c r="M34" s="503"/>
      <c r="N34" s="503"/>
      <c r="O34" s="503"/>
      <c r="P34" s="503"/>
      <c r="Q34" s="615"/>
      <c r="R34" s="609">
        <v>90947</v>
      </c>
      <c r="S34" s="388"/>
      <c r="T34" s="388"/>
      <c r="U34" s="388"/>
      <c r="V34" s="388"/>
      <c r="W34" s="388"/>
      <c r="X34" s="388"/>
      <c r="Y34" s="610"/>
      <c r="Z34" s="611">
        <v>0.3</v>
      </c>
      <c r="AA34" s="611"/>
      <c r="AB34" s="611"/>
      <c r="AC34" s="611"/>
      <c r="AD34" s="612" t="s">
        <v>201</v>
      </c>
      <c r="AE34" s="612"/>
      <c r="AF34" s="612"/>
      <c r="AG34" s="612"/>
      <c r="AH34" s="612"/>
      <c r="AI34" s="612"/>
      <c r="AJ34" s="612"/>
      <c r="AK34" s="612"/>
      <c r="AL34" s="616" t="s">
        <v>201</v>
      </c>
      <c r="AM34" s="394"/>
      <c r="AN34" s="394"/>
      <c r="AO34" s="617"/>
      <c r="AP34" s="48"/>
      <c r="AQ34" s="50"/>
      <c r="AS34" s="79"/>
      <c r="AT34" s="79"/>
      <c r="AU34" s="79"/>
      <c r="AV34" s="79"/>
      <c r="AW34" s="79"/>
      <c r="AX34" s="79"/>
      <c r="AY34" s="79"/>
      <c r="AZ34" s="79"/>
      <c r="BA34" s="79"/>
      <c r="BB34" s="79"/>
      <c r="BC34" s="79"/>
      <c r="BD34" s="79"/>
      <c r="BE34" s="79"/>
      <c r="BF34" s="79"/>
      <c r="BG34" s="50"/>
      <c r="BH34" s="50"/>
      <c r="BI34" s="50"/>
      <c r="BJ34" s="50"/>
      <c r="BK34" s="50"/>
      <c r="BL34" s="50"/>
      <c r="BM34" s="50"/>
      <c r="BN34" s="50"/>
      <c r="BO34" s="50"/>
      <c r="BP34" s="50"/>
      <c r="BQ34" s="50"/>
      <c r="BR34" s="50"/>
      <c r="BS34" s="50"/>
      <c r="BT34" s="50"/>
      <c r="BU34" s="50"/>
      <c r="BV34" s="50"/>
      <c r="BW34" s="50"/>
      <c r="BX34" s="50"/>
      <c r="BY34" s="50"/>
      <c r="BZ34" s="50"/>
      <c r="CA34" s="50"/>
      <c r="CB34" s="50"/>
      <c r="CD34" s="614" t="s">
        <v>401</v>
      </c>
      <c r="CE34" s="503"/>
      <c r="CF34" s="503"/>
      <c r="CG34" s="503"/>
      <c r="CH34" s="503"/>
      <c r="CI34" s="503"/>
      <c r="CJ34" s="503"/>
      <c r="CK34" s="503"/>
      <c r="CL34" s="503"/>
      <c r="CM34" s="503"/>
      <c r="CN34" s="503"/>
      <c r="CO34" s="503"/>
      <c r="CP34" s="503"/>
      <c r="CQ34" s="615"/>
      <c r="CR34" s="609">
        <v>3682532</v>
      </c>
      <c r="CS34" s="388"/>
      <c r="CT34" s="388"/>
      <c r="CU34" s="388"/>
      <c r="CV34" s="388"/>
      <c r="CW34" s="388"/>
      <c r="CX34" s="388"/>
      <c r="CY34" s="610"/>
      <c r="CZ34" s="616">
        <v>14</v>
      </c>
      <c r="DA34" s="642"/>
      <c r="DB34" s="642"/>
      <c r="DC34" s="643"/>
      <c r="DD34" s="619">
        <v>2918035</v>
      </c>
      <c r="DE34" s="388"/>
      <c r="DF34" s="388"/>
      <c r="DG34" s="388"/>
      <c r="DH34" s="388"/>
      <c r="DI34" s="388"/>
      <c r="DJ34" s="388"/>
      <c r="DK34" s="610"/>
      <c r="DL34" s="619">
        <v>2596899</v>
      </c>
      <c r="DM34" s="388"/>
      <c r="DN34" s="388"/>
      <c r="DO34" s="388"/>
      <c r="DP34" s="388"/>
      <c r="DQ34" s="388"/>
      <c r="DR34" s="388"/>
      <c r="DS34" s="388"/>
      <c r="DT34" s="388"/>
      <c r="DU34" s="388"/>
      <c r="DV34" s="610"/>
      <c r="DW34" s="616">
        <v>17.5</v>
      </c>
      <c r="DX34" s="642"/>
      <c r="DY34" s="642"/>
      <c r="DZ34" s="642"/>
      <c r="EA34" s="642"/>
      <c r="EB34" s="642"/>
      <c r="EC34" s="644"/>
    </row>
    <row r="35" spans="2:133" ht="11.25" customHeight="1" x14ac:dyDescent="0.2">
      <c r="B35" s="614" t="s">
        <v>403</v>
      </c>
      <c r="C35" s="503"/>
      <c r="D35" s="503"/>
      <c r="E35" s="503"/>
      <c r="F35" s="503"/>
      <c r="G35" s="503"/>
      <c r="H35" s="503"/>
      <c r="I35" s="503"/>
      <c r="J35" s="503"/>
      <c r="K35" s="503"/>
      <c r="L35" s="503"/>
      <c r="M35" s="503"/>
      <c r="N35" s="503"/>
      <c r="O35" s="503"/>
      <c r="P35" s="503"/>
      <c r="Q35" s="615"/>
      <c r="R35" s="609">
        <v>505053</v>
      </c>
      <c r="S35" s="388"/>
      <c r="T35" s="388"/>
      <c r="U35" s="388"/>
      <c r="V35" s="388"/>
      <c r="W35" s="388"/>
      <c r="X35" s="388"/>
      <c r="Y35" s="610"/>
      <c r="Z35" s="611">
        <v>1.8</v>
      </c>
      <c r="AA35" s="611"/>
      <c r="AB35" s="611"/>
      <c r="AC35" s="611"/>
      <c r="AD35" s="612" t="s">
        <v>201</v>
      </c>
      <c r="AE35" s="612"/>
      <c r="AF35" s="612"/>
      <c r="AG35" s="612"/>
      <c r="AH35" s="612"/>
      <c r="AI35" s="612"/>
      <c r="AJ35" s="612"/>
      <c r="AK35" s="612"/>
      <c r="AL35" s="616" t="s">
        <v>201</v>
      </c>
      <c r="AM35" s="394"/>
      <c r="AN35" s="394"/>
      <c r="AO35" s="617"/>
      <c r="AP35" s="53"/>
      <c r="AQ35" s="382" t="s">
        <v>404</v>
      </c>
      <c r="AR35" s="383"/>
      <c r="AS35" s="383"/>
      <c r="AT35" s="383"/>
      <c r="AU35" s="383"/>
      <c r="AV35" s="383"/>
      <c r="AW35" s="383"/>
      <c r="AX35" s="383"/>
      <c r="AY35" s="383"/>
      <c r="AZ35" s="383"/>
      <c r="BA35" s="383"/>
      <c r="BB35" s="383"/>
      <c r="BC35" s="383"/>
      <c r="BD35" s="383"/>
      <c r="BE35" s="383"/>
      <c r="BF35" s="425"/>
      <c r="BG35" s="382" t="s">
        <v>210</v>
      </c>
      <c r="BH35" s="383"/>
      <c r="BI35" s="383"/>
      <c r="BJ35" s="383"/>
      <c r="BK35" s="383"/>
      <c r="BL35" s="383"/>
      <c r="BM35" s="383"/>
      <c r="BN35" s="383"/>
      <c r="BO35" s="383"/>
      <c r="BP35" s="383"/>
      <c r="BQ35" s="383"/>
      <c r="BR35" s="383"/>
      <c r="BS35" s="383"/>
      <c r="BT35" s="383"/>
      <c r="BU35" s="383"/>
      <c r="BV35" s="383"/>
      <c r="BW35" s="383"/>
      <c r="BX35" s="383"/>
      <c r="BY35" s="383"/>
      <c r="BZ35" s="383"/>
      <c r="CA35" s="383"/>
      <c r="CB35" s="425"/>
      <c r="CD35" s="614" t="s">
        <v>406</v>
      </c>
      <c r="CE35" s="503"/>
      <c r="CF35" s="503"/>
      <c r="CG35" s="503"/>
      <c r="CH35" s="503"/>
      <c r="CI35" s="503"/>
      <c r="CJ35" s="503"/>
      <c r="CK35" s="503"/>
      <c r="CL35" s="503"/>
      <c r="CM35" s="503"/>
      <c r="CN35" s="503"/>
      <c r="CO35" s="503"/>
      <c r="CP35" s="503"/>
      <c r="CQ35" s="615"/>
      <c r="CR35" s="609">
        <v>258726</v>
      </c>
      <c r="CS35" s="640"/>
      <c r="CT35" s="640"/>
      <c r="CU35" s="640"/>
      <c r="CV35" s="640"/>
      <c r="CW35" s="640"/>
      <c r="CX35" s="640"/>
      <c r="CY35" s="641"/>
      <c r="CZ35" s="616">
        <v>1</v>
      </c>
      <c r="DA35" s="642"/>
      <c r="DB35" s="642"/>
      <c r="DC35" s="643"/>
      <c r="DD35" s="619">
        <v>233122</v>
      </c>
      <c r="DE35" s="640"/>
      <c r="DF35" s="640"/>
      <c r="DG35" s="640"/>
      <c r="DH35" s="640"/>
      <c r="DI35" s="640"/>
      <c r="DJ35" s="640"/>
      <c r="DK35" s="641"/>
      <c r="DL35" s="619">
        <v>223347</v>
      </c>
      <c r="DM35" s="640"/>
      <c r="DN35" s="640"/>
      <c r="DO35" s="640"/>
      <c r="DP35" s="640"/>
      <c r="DQ35" s="640"/>
      <c r="DR35" s="640"/>
      <c r="DS35" s="640"/>
      <c r="DT35" s="640"/>
      <c r="DU35" s="640"/>
      <c r="DV35" s="641"/>
      <c r="DW35" s="616">
        <v>1.5</v>
      </c>
      <c r="DX35" s="642"/>
      <c r="DY35" s="642"/>
      <c r="DZ35" s="642"/>
      <c r="EA35" s="642"/>
      <c r="EB35" s="642"/>
      <c r="EC35" s="644"/>
    </row>
    <row r="36" spans="2:133" ht="11.25" customHeight="1" x14ac:dyDescent="0.2">
      <c r="B36" s="614" t="s">
        <v>375</v>
      </c>
      <c r="C36" s="503"/>
      <c r="D36" s="503"/>
      <c r="E36" s="503"/>
      <c r="F36" s="503"/>
      <c r="G36" s="503"/>
      <c r="H36" s="503"/>
      <c r="I36" s="503"/>
      <c r="J36" s="503"/>
      <c r="K36" s="503"/>
      <c r="L36" s="503"/>
      <c r="M36" s="503"/>
      <c r="N36" s="503"/>
      <c r="O36" s="503"/>
      <c r="P36" s="503"/>
      <c r="Q36" s="615"/>
      <c r="R36" s="609">
        <v>1280816</v>
      </c>
      <c r="S36" s="388"/>
      <c r="T36" s="388"/>
      <c r="U36" s="388"/>
      <c r="V36" s="388"/>
      <c r="W36" s="388"/>
      <c r="X36" s="388"/>
      <c r="Y36" s="610"/>
      <c r="Z36" s="611">
        <v>4.5999999999999996</v>
      </c>
      <c r="AA36" s="611"/>
      <c r="AB36" s="611"/>
      <c r="AC36" s="611"/>
      <c r="AD36" s="612" t="s">
        <v>201</v>
      </c>
      <c r="AE36" s="612"/>
      <c r="AF36" s="612"/>
      <c r="AG36" s="612"/>
      <c r="AH36" s="612"/>
      <c r="AI36" s="612"/>
      <c r="AJ36" s="612"/>
      <c r="AK36" s="612"/>
      <c r="AL36" s="616" t="s">
        <v>201</v>
      </c>
      <c r="AM36" s="394"/>
      <c r="AN36" s="394"/>
      <c r="AO36" s="617"/>
      <c r="AP36" s="53"/>
      <c r="AQ36" s="654" t="s">
        <v>388</v>
      </c>
      <c r="AR36" s="655"/>
      <c r="AS36" s="655"/>
      <c r="AT36" s="655"/>
      <c r="AU36" s="655"/>
      <c r="AV36" s="655"/>
      <c r="AW36" s="655"/>
      <c r="AX36" s="655"/>
      <c r="AY36" s="656"/>
      <c r="AZ36" s="601">
        <v>2503921</v>
      </c>
      <c r="BA36" s="602"/>
      <c r="BB36" s="602"/>
      <c r="BC36" s="602"/>
      <c r="BD36" s="602"/>
      <c r="BE36" s="602"/>
      <c r="BF36" s="657"/>
      <c r="BG36" s="598" t="s">
        <v>408</v>
      </c>
      <c r="BH36" s="599"/>
      <c r="BI36" s="599"/>
      <c r="BJ36" s="599"/>
      <c r="BK36" s="599"/>
      <c r="BL36" s="599"/>
      <c r="BM36" s="599"/>
      <c r="BN36" s="599"/>
      <c r="BO36" s="599"/>
      <c r="BP36" s="599"/>
      <c r="BQ36" s="599"/>
      <c r="BR36" s="599"/>
      <c r="BS36" s="599"/>
      <c r="BT36" s="599"/>
      <c r="BU36" s="600"/>
      <c r="BV36" s="601">
        <v>132042</v>
      </c>
      <c r="BW36" s="602"/>
      <c r="BX36" s="602"/>
      <c r="BY36" s="602"/>
      <c r="BZ36" s="602"/>
      <c r="CA36" s="602"/>
      <c r="CB36" s="657"/>
      <c r="CD36" s="614" t="s">
        <v>27</v>
      </c>
      <c r="CE36" s="503"/>
      <c r="CF36" s="503"/>
      <c r="CG36" s="503"/>
      <c r="CH36" s="503"/>
      <c r="CI36" s="503"/>
      <c r="CJ36" s="503"/>
      <c r="CK36" s="503"/>
      <c r="CL36" s="503"/>
      <c r="CM36" s="503"/>
      <c r="CN36" s="503"/>
      <c r="CO36" s="503"/>
      <c r="CP36" s="503"/>
      <c r="CQ36" s="615"/>
      <c r="CR36" s="609">
        <v>2872647</v>
      </c>
      <c r="CS36" s="388"/>
      <c r="CT36" s="388"/>
      <c r="CU36" s="388"/>
      <c r="CV36" s="388"/>
      <c r="CW36" s="388"/>
      <c r="CX36" s="388"/>
      <c r="CY36" s="610"/>
      <c r="CZ36" s="616">
        <v>11</v>
      </c>
      <c r="DA36" s="642"/>
      <c r="DB36" s="642"/>
      <c r="DC36" s="643"/>
      <c r="DD36" s="619">
        <v>2736303</v>
      </c>
      <c r="DE36" s="388"/>
      <c r="DF36" s="388"/>
      <c r="DG36" s="388"/>
      <c r="DH36" s="388"/>
      <c r="DI36" s="388"/>
      <c r="DJ36" s="388"/>
      <c r="DK36" s="610"/>
      <c r="DL36" s="619">
        <v>2053282</v>
      </c>
      <c r="DM36" s="388"/>
      <c r="DN36" s="388"/>
      <c r="DO36" s="388"/>
      <c r="DP36" s="388"/>
      <c r="DQ36" s="388"/>
      <c r="DR36" s="388"/>
      <c r="DS36" s="388"/>
      <c r="DT36" s="388"/>
      <c r="DU36" s="388"/>
      <c r="DV36" s="610"/>
      <c r="DW36" s="616">
        <v>13.8</v>
      </c>
      <c r="DX36" s="642"/>
      <c r="DY36" s="642"/>
      <c r="DZ36" s="642"/>
      <c r="EA36" s="642"/>
      <c r="EB36" s="642"/>
      <c r="EC36" s="644"/>
    </row>
    <row r="37" spans="2:133" ht="11.25" customHeight="1" x14ac:dyDescent="0.2">
      <c r="B37" s="614" t="s">
        <v>399</v>
      </c>
      <c r="C37" s="503"/>
      <c r="D37" s="503"/>
      <c r="E37" s="503"/>
      <c r="F37" s="503"/>
      <c r="G37" s="503"/>
      <c r="H37" s="503"/>
      <c r="I37" s="503"/>
      <c r="J37" s="503"/>
      <c r="K37" s="503"/>
      <c r="L37" s="503"/>
      <c r="M37" s="503"/>
      <c r="N37" s="503"/>
      <c r="O37" s="503"/>
      <c r="P37" s="503"/>
      <c r="Q37" s="615"/>
      <c r="R37" s="609">
        <v>675606</v>
      </c>
      <c r="S37" s="388"/>
      <c r="T37" s="388"/>
      <c r="U37" s="388"/>
      <c r="V37" s="388"/>
      <c r="W37" s="388"/>
      <c r="X37" s="388"/>
      <c r="Y37" s="610"/>
      <c r="Z37" s="611">
        <v>2.4</v>
      </c>
      <c r="AA37" s="611"/>
      <c r="AB37" s="611"/>
      <c r="AC37" s="611"/>
      <c r="AD37" s="612">
        <v>18466</v>
      </c>
      <c r="AE37" s="612"/>
      <c r="AF37" s="612"/>
      <c r="AG37" s="612"/>
      <c r="AH37" s="612"/>
      <c r="AI37" s="612"/>
      <c r="AJ37" s="612"/>
      <c r="AK37" s="612"/>
      <c r="AL37" s="616">
        <v>0.1</v>
      </c>
      <c r="AM37" s="394"/>
      <c r="AN37" s="394"/>
      <c r="AO37" s="617"/>
      <c r="AQ37" s="658" t="s">
        <v>409</v>
      </c>
      <c r="AR37" s="391"/>
      <c r="AS37" s="391"/>
      <c r="AT37" s="391"/>
      <c r="AU37" s="391"/>
      <c r="AV37" s="391"/>
      <c r="AW37" s="391"/>
      <c r="AX37" s="391"/>
      <c r="AY37" s="659"/>
      <c r="AZ37" s="609">
        <v>374924</v>
      </c>
      <c r="BA37" s="388"/>
      <c r="BB37" s="388"/>
      <c r="BC37" s="388"/>
      <c r="BD37" s="640"/>
      <c r="BE37" s="640"/>
      <c r="BF37" s="649"/>
      <c r="BG37" s="614" t="s">
        <v>411</v>
      </c>
      <c r="BH37" s="503"/>
      <c r="BI37" s="503"/>
      <c r="BJ37" s="503"/>
      <c r="BK37" s="503"/>
      <c r="BL37" s="503"/>
      <c r="BM37" s="503"/>
      <c r="BN37" s="503"/>
      <c r="BO37" s="503"/>
      <c r="BP37" s="503"/>
      <c r="BQ37" s="503"/>
      <c r="BR37" s="503"/>
      <c r="BS37" s="503"/>
      <c r="BT37" s="503"/>
      <c r="BU37" s="615"/>
      <c r="BV37" s="609">
        <v>15447</v>
      </c>
      <c r="BW37" s="388"/>
      <c r="BX37" s="388"/>
      <c r="BY37" s="388"/>
      <c r="BZ37" s="388"/>
      <c r="CA37" s="388"/>
      <c r="CB37" s="620"/>
      <c r="CD37" s="614" t="s">
        <v>162</v>
      </c>
      <c r="CE37" s="503"/>
      <c r="CF37" s="503"/>
      <c r="CG37" s="503"/>
      <c r="CH37" s="503"/>
      <c r="CI37" s="503"/>
      <c r="CJ37" s="503"/>
      <c r="CK37" s="503"/>
      <c r="CL37" s="503"/>
      <c r="CM37" s="503"/>
      <c r="CN37" s="503"/>
      <c r="CO37" s="503"/>
      <c r="CP37" s="503"/>
      <c r="CQ37" s="615"/>
      <c r="CR37" s="609">
        <v>1437471</v>
      </c>
      <c r="CS37" s="640"/>
      <c r="CT37" s="640"/>
      <c r="CU37" s="640"/>
      <c r="CV37" s="640"/>
      <c r="CW37" s="640"/>
      <c r="CX37" s="640"/>
      <c r="CY37" s="641"/>
      <c r="CZ37" s="616">
        <v>5.5</v>
      </c>
      <c r="DA37" s="642"/>
      <c r="DB37" s="642"/>
      <c r="DC37" s="643"/>
      <c r="DD37" s="619">
        <v>1437471</v>
      </c>
      <c r="DE37" s="640"/>
      <c r="DF37" s="640"/>
      <c r="DG37" s="640"/>
      <c r="DH37" s="640"/>
      <c r="DI37" s="640"/>
      <c r="DJ37" s="640"/>
      <c r="DK37" s="641"/>
      <c r="DL37" s="619">
        <v>1362261</v>
      </c>
      <c r="DM37" s="640"/>
      <c r="DN37" s="640"/>
      <c r="DO37" s="640"/>
      <c r="DP37" s="640"/>
      <c r="DQ37" s="640"/>
      <c r="DR37" s="640"/>
      <c r="DS37" s="640"/>
      <c r="DT37" s="640"/>
      <c r="DU37" s="640"/>
      <c r="DV37" s="641"/>
      <c r="DW37" s="616">
        <v>9.1999999999999993</v>
      </c>
      <c r="DX37" s="642"/>
      <c r="DY37" s="642"/>
      <c r="DZ37" s="642"/>
      <c r="EA37" s="642"/>
      <c r="EB37" s="642"/>
      <c r="EC37" s="644"/>
    </row>
    <row r="38" spans="2:133" ht="11.25" customHeight="1" x14ac:dyDescent="0.2">
      <c r="B38" s="614" t="s">
        <v>141</v>
      </c>
      <c r="C38" s="503"/>
      <c r="D38" s="503"/>
      <c r="E38" s="503"/>
      <c r="F38" s="503"/>
      <c r="G38" s="503"/>
      <c r="H38" s="503"/>
      <c r="I38" s="503"/>
      <c r="J38" s="503"/>
      <c r="K38" s="503"/>
      <c r="L38" s="503"/>
      <c r="M38" s="503"/>
      <c r="N38" s="503"/>
      <c r="O38" s="503"/>
      <c r="P38" s="503"/>
      <c r="Q38" s="615"/>
      <c r="R38" s="609">
        <v>1667153</v>
      </c>
      <c r="S38" s="388"/>
      <c r="T38" s="388"/>
      <c r="U38" s="388"/>
      <c r="V38" s="388"/>
      <c r="W38" s="388"/>
      <c r="X38" s="388"/>
      <c r="Y38" s="610"/>
      <c r="Z38" s="611">
        <v>6</v>
      </c>
      <c r="AA38" s="611"/>
      <c r="AB38" s="611"/>
      <c r="AC38" s="611"/>
      <c r="AD38" s="612" t="s">
        <v>201</v>
      </c>
      <c r="AE38" s="612"/>
      <c r="AF38" s="612"/>
      <c r="AG38" s="612"/>
      <c r="AH38" s="612"/>
      <c r="AI38" s="612"/>
      <c r="AJ38" s="612"/>
      <c r="AK38" s="612"/>
      <c r="AL38" s="616" t="s">
        <v>201</v>
      </c>
      <c r="AM38" s="394"/>
      <c r="AN38" s="394"/>
      <c r="AO38" s="617"/>
      <c r="AQ38" s="658" t="s">
        <v>31</v>
      </c>
      <c r="AR38" s="391"/>
      <c r="AS38" s="391"/>
      <c r="AT38" s="391"/>
      <c r="AU38" s="391"/>
      <c r="AV38" s="391"/>
      <c r="AW38" s="391"/>
      <c r="AX38" s="391"/>
      <c r="AY38" s="659"/>
      <c r="AZ38" s="609">
        <v>67194</v>
      </c>
      <c r="BA38" s="388"/>
      <c r="BB38" s="388"/>
      <c r="BC38" s="388"/>
      <c r="BD38" s="640"/>
      <c r="BE38" s="640"/>
      <c r="BF38" s="649"/>
      <c r="BG38" s="614" t="s">
        <v>413</v>
      </c>
      <c r="BH38" s="503"/>
      <c r="BI38" s="503"/>
      <c r="BJ38" s="503"/>
      <c r="BK38" s="503"/>
      <c r="BL38" s="503"/>
      <c r="BM38" s="503"/>
      <c r="BN38" s="503"/>
      <c r="BO38" s="503"/>
      <c r="BP38" s="503"/>
      <c r="BQ38" s="503"/>
      <c r="BR38" s="503"/>
      <c r="BS38" s="503"/>
      <c r="BT38" s="503"/>
      <c r="BU38" s="615"/>
      <c r="BV38" s="609">
        <v>8161</v>
      </c>
      <c r="BW38" s="388"/>
      <c r="BX38" s="388"/>
      <c r="BY38" s="388"/>
      <c r="BZ38" s="388"/>
      <c r="CA38" s="388"/>
      <c r="CB38" s="620"/>
      <c r="CD38" s="614" t="s">
        <v>415</v>
      </c>
      <c r="CE38" s="503"/>
      <c r="CF38" s="503"/>
      <c r="CG38" s="503"/>
      <c r="CH38" s="503"/>
      <c r="CI38" s="503"/>
      <c r="CJ38" s="503"/>
      <c r="CK38" s="503"/>
      <c r="CL38" s="503"/>
      <c r="CM38" s="503"/>
      <c r="CN38" s="503"/>
      <c r="CO38" s="503"/>
      <c r="CP38" s="503"/>
      <c r="CQ38" s="615"/>
      <c r="CR38" s="609">
        <v>2165692</v>
      </c>
      <c r="CS38" s="388"/>
      <c r="CT38" s="388"/>
      <c r="CU38" s="388"/>
      <c r="CV38" s="388"/>
      <c r="CW38" s="388"/>
      <c r="CX38" s="388"/>
      <c r="CY38" s="610"/>
      <c r="CZ38" s="616">
        <v>8.3000000000000007</v>
      </c>
      <c r="DA38" s="642"/>
      <c r="DB38" s="642"/>
      <c r="DC38" s="643"/>
      <c r="DD38" s="619">
        <v>1828164</v>
      </c>
      <c r="DE38" s="388"/>
      <c r="DF38" s="388"/>
      <c r="DG38" s="388"/>
      <c r="DH38" s="388"/>
      <c r="DI38" s="388"/>
      <c r="DJ38" s="388"/>
      <c r="DK38" s="610"/>
      <c r="DL38" s="619">
        <v>1615629</v>
      </c>
      <c r="DM38" s="388"/>
      <c r="DN38" s="388"/>
      <c r="DO38" s="388"/>
      <c r="DP38" s="388"/>
      <c r="DQ38" s="388"/>
      <c r="DR38" s="388"/>
      <c r="DS38" s="388"/>
      <c r="DT38" s="388"/>
      <c r="DU38" s="388"/>
      <c r="DV38" s="610"/>
      <c r="DW38" s="616">
        <v>10.9</v>
      </c>
      <c r="DX38" s="642"/>
      <c r="DY38" s="642"/>
      <c r="DZ38" s="642"/>
      <c r="EA38" s="642"/>
      <c r="EB38" s="642"/>
      <c r="EC38" s="644"/>
    </row>
    <row r="39" spans="2:133" ht="11.25" customHeight="1" x14ac:dyDescent="0.2">
      <c r="B39" s="614" t="s">
        <v>416</v>
      </c>
      <c r="C39" s="503"/>
      <c r="D39" s="503"/>
      <c r="E39" s="503"/>
      <c r="F39" s="503"/>
      <c r="G39" s="503"/>
      <c r="H39" s="503"/>
      <c r="I39" s="503"/>
      <c r="J39" s="503"/>
      <c r="K39" s="503"/>
      <c r="L39" s="503"/>
      <c r="M39" s="503"/>
      <c r="N39" s="503"/>
      <c r="O39" s="503"/>
      <c r="P39" s="503"/>
      <c r="Q39" s="615"/>
      <c r="R39" s="609" t="s">
        <v>201</v>
      </c>
      <c r="S39" s="388"/>
      <c r="T39" s="388"/>
      <c r="U39" s="388"/>
      <c r="V39" s="388"/>
      <c r="W39" s="388"/>
      <c r="X39" s="388"/>
      <c r="Y39" s="610"/>
      <c r="Z39" s="611" t="s">
        <v>201</v>
      </c>
      <c r="AA39" s="611"/>
      <c r="AB39" s="611"/>
      <c r="AC39" s="611"/>
      <c r="AD39" s="612" t="s">
        <v>201</v>
      </c>
      <c r="AE39" s="612"/>
      <c r="AF39" s="612"/>
      <c r="AG39" s="612"/>
      <c r="AH39" s="612"/>
      <c r="AI39" s="612"/>
      <c r="AJ39" s="612"/>
      <c r="AK39" s="612"/>
      <c r="AL39" s="616" t="s">
        <v>201</v>
      </c>
      <c r="AM39" s="394"/>
      <c r="AN39" s="394"/>
      <c r="AO39" s="617"/>
      <c r="AQ39" s="658" t="s">
        <v>306</v>
      </c>
      <c r="AR39" s="391"/>
      <c r="AS39" s="391"/>
      <c r="AT39" s="391"/>
      <c r="AU39" s="391"/>
      <c r="AV39" s="391"/>
      <c r="AW39" s="391"/>
      <c r="AX39" s="391"/>
      <c r="AY39" s="659"/>
      <c r="AZ39" s="609">
        <v>2998</v>
      </c>
      <c r="BA39" s="388"/>
      <c r="BB39" s="388"/>
      <c r="BC39" s="388"/>
      <c r="BD39" s="640"/>
      <c r="BE39" s="640"/>
      <c r="BF39" s="649"/>
      <c r="BG39" s="614" t="s">
        <v>336</v>
      </c>
      <c r="BH39" s="503"/>
      <c r="BI39" s="503"/>
      <c r="BJ39" s="503"/>
      <c r="BK39" s="503"/>
      <c r="BL39" s="503"/>
      <c r="BM39" s="503"/>
      <c r="BN39" s="503"/>
      <c r="BO39" s="503"/>
      <c r="BP39" s="503"/>
      <c r="BQ39" s="503"/>
      <c r="BR39" s="503"/>
      <c r="BS39" s="503"/>
      <c r="BT39" s="503"/>
      <c r="BU39" s="615"/>
      <c r="BV39" s="609">
        <v>12330</v>
      </c>
      <c r="BW39" s="388"/>
      <c r="BX39" s="388"/>
      <c r="BY39" s="388"/>
      <c r="BZ39" s="388"/>
      <c r="CA39" s="388"/>
      <c r="CB39" s="620"/>
      <c r="CD39" s="614" t="s">
        <v>417</v>
      </c>
      <c r="CE39" s="503"/>
      <c r="CF39" s="503"/>
      <c r="CG39" s="503"/>
      <c r="CH39" s="503"/>
      <c r="CI39" s="503"/>
      <c r="CJ39" s="503"/>
      <c r="CK39" s="503"/>
      <c r="CL39" s="503"/>
      <c r="CM39" s="503"/>
      <c r="CN39" s="503"/>
      <c r="CO39" s="503"/>
      <c r="CP39" s="503"/>
      <c r="CQ39" s="615"/>
      <c r="CR39" s="609">
        <v>422135</v>
      </c>
      <c r="CS39" s="640"/>
      <c r="CT39" s="640"/>
      <c r="CU39" s="640"/>
      <c r="CV39" s="640"/>
      <c r="CW39" s="640"/>
      <c r="CX39" s="640"/>
      <c r="CY39" s="641"/>
      <c r="CZ39" s="616">
        <v>1.6</v>
      </c>
      <c r="DA39" s="642"/>
      <c r="DB39" s="642"/>
      <c r="DC39" s="643"/>
      <c r="DD39" s="619">
        <v>421738</v>
      </c>
      <c r="DE39" s="640"/>
      <c r="DF39" s="640"/>
      <c r="DG39" s="640"/>
      <c r="DH39" s="640"/>
      <c r="DI39" s="640"/>
      <c r="DJ39" s="640"/>
      <c r="DK39" s="641"/>
      <c r="DL39" s="619" t="s">
        <v>201</v>
      </c>
      <c r="DM39" s="640"/>
      <c r="DN39" s="640"/>
      <c r="DO39" s="640"/>
      <c r="DP39" s="640"/>
      <c r="DQ39" s="640"/>
      <c r="DR39" s="640"/>
      <c r="DS39" s="640"/>
      <c r="DT39" s="640"/>
      <c r="DU39" s="640"/>
      <c r="DV39" s="641"/>
      <c r="DW39" s="616" t="s">
        <v>201</v>
      </c>
      <c r="DX39" s="642"/>
      <c r="DY39" s="642"/>
      <c r="DZ39" s="642"/>
      <c r="EA39" s="642"/>
      <c r="EB39" s="642"/>
      <c r="EC39" s="644"/>
    </row>
    <row r="40" spans="2:133" ht="11.25" customHeight="1" x14ac:dyDescent="0.2">
      <c r="B40" s="614" t="s">
        <v>421</v>
      </c>
      <c r="C40" s="503"/>
      <c r="D40" s="503"/>
      <c r="E40" s="503"/>
      <c r="F40" s="503"/>
      <c r="G40" s="503"/>
      <c r="H40" s="503"/>
      <c r="I40" s="503"/>
      <c r="J40" s="503"/>
      <c r="K40" s="503"/>
      <c r="L40" s="503"/>
      <c r="M40" s="503"/>
      <c r="N40" s="503"/>
      <c r="O40" s="503"/>
      <c r="P40" s="503"/>
      <c r="Q40" s="615"/>
      <c r="R40" s="609">
        <v>158153</v>
      </c>
      <c r="S40" s="388"/>
      <c r="T40" s="388"/>
      <c r="U40" s="388"/>
      <c r="V40" s="388"/>
      <c r="W40" s="388"/>
      <c r="X40" s="388"/>
      <c r="Y40" s="610"/>
      <c r="Z40" s="611">
        <v>0.6</v>
      </c>
      <c r="AA40" s="611"/>
      <c r="AB40" s="611"/>
      <c r="AC40" s="611"/>
      <c r="AD40" s="612" t="s">
        <v>201</v>
      </c>
      <c r="AE40" s="612"/>
      <c r="AF40" s="612"/>
      <c r="AG40" s="612"/>
      <c r="AH40" s="612"/>
      <c r="AI40" s="612"/>
      <c r="AJ40" s="612"/>
      <c r="AK40" s="612"/>
      <c r="AL40" s="616" t="s">
        <v>201</v>
      </c>
      <c r="AM40" s="394"/>
      <c r="AN40" s="394"/>
      <c r="AO40" s="617"/>
      <c r="AQ40" s="658" t="s">
        <v>423</v>
      </c>
      <c r="AR40" s="391"/>
      <c r="AS40" s="391"/>
      <c r="AT40" s="391"/>
      <c r="AU40" s="391"/>
      <c r="AV40" s="391"/>
      <c r="AW40" s="391"/>
      <c r="AX40" s="391"/>
      <c r="AY40" s="659"/>
      <c r="AZ40" s="609" t="s">
        <v>201</v>
      </c>
      <c r="BA40" s="388"/>
      <c r="BB40" s="388"/>
      <c r="BC40" s="388"/>
      <c r="BD40" s="640"/>
      <c r="BE40" s="640"/>
      <c r="BF40" s="649"/>
      <c r="BG40" s="689" t="s">
        <v>424</v>
      </c>
      <c r="BH40" s="550"/>
      <c r="BI40" s="550"/>
      <c r="BJ40" s="550"/>
      <c r="BK40" s="550"/>
      <c r="BL40" s="44"/>
      <c r="BM40" s="503" t="s">
        <v>425</v>
      </c>
      <c r="BN40" s="503"/>
      <c r="BO40" s="503"/>
      <c r="BP40" s="503"/>
      <c r="BQ40" s="503"/>
      <c r="BR40" s="503"/>
      <c r="BS40" s="503"/>
      <c r="BT40" s="503"/>
      <c r="BU40" s="615"/>
      <c r="BV40" s="609">
        <v>105</v>
      </c>
      <c r="BW40" s="388"/>
      <c r="BX40" s="388"/>
      <c r="BY40" s="388"/>
      <c r="BZ40" s="388"/>
      <c r="CA40" s="388"/>
      <c r="CB40" s="620"/>
      <c r="CD40" s="614" t="s">
        <v>371</v>
      </c>
      <c r="CE40" s="503"/>
      <c r="CF40" s="503"/>
      <c r="CG40" s="503"/>
      <c r="CH40" s="503"/>
      <c r="CI40" s="503"/>
      <c r="CJ40" s="503"/>
      <c r="CK40" s="503"/>
      <c r="CL40" s="503"/>
      <c r="CM40" s="503"/>
      <c r="CN40" s="503"/>
      <c r="CO40" s="503"/>
      <c r="CP40" s="503"/>
      <c r="CQ40" s="615"/>
      <c r="CR40" s="609">
        <v>101525</v>
      </c>
      <c r="CS40" s="388"/>
      <c r="CT40" s="388"/>
      <c r="CU40" s="388"/>
      <c r="CV40" s="388"/>
      <c r="CW40" s="388"/>
      <c r="CX40" s="388"/>
      <c r="CY40" s="610"/>
      <c r="CZ40" s="616">
        <v>0.4</v>
      </c>
      <c r="DA40" s="642"/>
      <c r="DB40" s="642"/>
      <c r="DC40" s="643"/>
      <c r="DD40" s="619">
        <v>71525</v>
      </c>
      <c r="DE40" s="388"/>
      <c r="DF40" s="388"/>
      <c r="DG40" s="388"/>
      <c r="DH40" s="388"/>
      <c r="DI40" s="388"/>
      <c r="DJ40" s="388"/>
      <c r="DK40" s="610"/>
      <c r="DL40" s="619" t="s">
        <v>201</v>
      </c>
      <c r="DM40" s="388"/>
      <c r="DN40" s="388"/>
      <c r="DO40" s="388"/>
      <c r="DP40" s="388"/>
      <c r="DQ40" s="388"/>
      <c r="DR40" s="388"/>
      <c r="DS40" s="388"/>
      <c r="DT40" s="388"/>
      <c r="DU40" s="388"/>
      <c r="DV40" s="610"/>
      <c r="DW40" s="616" t="s">
        <v>201</v>
      </c>
      <c r="DX40" s="642"/>
      <c r="DY40" s="642"/>
      <c r="DZ40" s="642"/>
      <c r="EA40" s="642"/>
      <c r="EB40" s="642"/>
      <c r="EC40" s="644"/>
    </row>
    <row r="41" spans="2:133" ht="11.25" customHeight="1" x14ac:dyDescent="0.2">
      <c r="B41" s="627" t="s">
        <v>422</v>
      </c>
      <c r="C41" s="628"/>
      <c r="D41" s="628"/>
      <c r="E41" s="628"/>
      <c r="F41" s="628"/>
      <c r="G41" s="628"/>
      <c r="H41" s="628"/>
      <c r="I41" s="628"/>
      <c r="J41" s="628"/>
      <c r="K41" s="628"/>
      <c r="L41" s="628"/>
      <c r="M41" s="628"/>
      <c r="N41" s="628"/>
      <c r="O41" s="628"/>
      <c r="P41" s="628"/>
      <c r="Q41" s="629"/>
      <c r="R41" s="660">
        <v>27610509</v>
      </c>
      <c r="S41" s="661"/>
      <c r="T41" s="661"/>
      <c r="U41" s="661"/>
      <c r="V41" s="661"/>
      <c r="W41" s="661"/>
      <c r="X41" s="661"/>
      <c r="Y41" s="662"/>
      <c r="Z41" s="663">
        <v>100</v>
      </c>
      <c r="AA41" s="663"/>
      <c r="AB41" s="663"/>
      <c r="AC41" s="663"/>
      <c r="AD41" s="664">
        <v>14709401</v>
      </c>
      <c r="AE41" s="664"/>
      <c r="AF41" s="664"/>
      <c r="AG41" s="664"/>
      <c r="AH41" s="664"/>
      <c r="AI41" s="664"/>
      <c r="AJ41" s="664"/>
      <c r="AK41" s="664"/>
      <c r="AL41" s="665">
        <v>100</v>
      </c>
      <c r="AM41" s="652"/>
      <c r="AN41" s="652"/>
      <c r="AO41" s="666"/>
      <c r="AQ41" s="658" t="s">
        <v>426</v>
      </c>
      <c r="AR41" s="391"/>
      <c r="AS41" s="391"/>
      <c r="AT41" s="391"/>
      <c r="AU41" s="391"/>
      <c r="AV41" s="391"/>
      <c r="AW41" s="391"/>
      <c r="AX41" s="391"/>
      <c r="AY41" s="659"/>
      <c r="AZ41" s="609">
        <v>464894</v>
      </c>
      <c r="BA41" s="388"/>
      <c r="BB41" s="388"/>
      <c r="BC41" s="388"/>
      <c r="BD41" s="640"/>
      <c r="BE41" s="640"/>
      <c r="BF41" s="649"/>
      <c r="BG41" s="689"/>
      <c r="BH41" s="550"/>
      <c r="BI41" s="550"/>
      <c r="BJ41" s="550"/>
      <c r="BK41" s="550"/>
      <c r="BL41" s="44"/>
      <c r="BM41" s="503" t="s">
        <v>343</v>
      </c>
      <c r="BN41" s="503"/>
      <c r="BO41" s="503"/>
      <c r="BP41" s="503"/>
      <c r="BQ41" s="503"/>
      <c r="BR41" s="503"/>
      <c r="BS41" s="503"/>
      <c r="BT41" s="503"/>
      <c r="BU41" s="615"/>
      <c r="BV41" s="609" t="s">
        <v>201</v>
      </c>
      <c r="BW41" s="388"/>
      <c r="BX41" s="388"/>
      <c r="BY41" s="388"/>
      <c r="BZ41" s="388"/>
      <c r="CA41" s="388"/>
      <c r="CB41" s="620"/>
      <c r="CD41" s="614" t="s">
        <v>284</v>
      </c>
      <c r="CE41" s="503"/>
      <c r="CF41" s="503"/>
      <c r="CG41" s="503"/>
      <c r="CH41" s="503"/>
      <c r="CI41" s="503"/>
      <c r="CJ41" s="503"/>
      <c r="CK41" s="503"/>
      <c r="CL41" s="503"/>
      <c r="CM41" s="503"/>
      <c r="CN41" s="503"/>
      <c r="CO41" s="503"/>
      <c r="CP41" s="503"/>
      <c r="CQ41" s="615"/>
      <c r="CR41" s="609" t="s">
        <v>201</v>
      </c>
      <c r="CS41" s="640"/>
      <c r="CT41" s="640"/>
      <c r="CU41" s="640"/>
      <c r="CV41" s="640"/>
      <c r="CW41" s="640"/>
      <c r="CX41" s="640"/>
      <c r="CY41" s="641"/>
      <c r="CZ41" s="616" t="s">
        <v>201</v>
      </c>
      <c r="DA41" s="642"/>
      <c r="DB41" s="642"/>
      <c r="DC41" s="643"/>
      <c r="DD41" s="619" t="s">
        <v>201</v>
      </c>
      <c r="DE41" s="640"/>
      <c r="DF41" s="640"/>
      <c r="DG41" s="640"/>
      <c r="DH41" s="640"/>
      <c r="DI41" s="640"/>
      <c r="DJ41" s="640"/>
      <c r="DK41" s="641"/>
      <c r="DL41" s="667"/>
      <c r="DM41" s="668"/>
      <c r="DN41" s="668"/>
      <c r="DO41" s="668"/>
      <c r="DP41" s="668"/>
      <c r="DQ41" s="668"/>
      <c r="DR41" s="668"/>
      <c r="DS41" s="668"/>
      <c r="DT41" s="668"/>
      <c r="DU41" s="668"/>
      <c r="DV41" s="669"/>
      <c r="DW41" s="670"/>
      <c r="DX41" s="671"/>
      <c r="DY41" s="671"/>
      <c r="DZ41" s="671"/>
      <c r="EA41" s="671"/>
      <c r="EB41" s="671"/>
      <c r="EC41" s="672"/>
    </row>
    <row r="42" spans="2:133" ht="11.25" customHeight="1" x14ac:dyDescent="0.2">
      <c r="AQ42" s="673" t="s">
        <v>427</v>
      </c>
      <c r="AR42" s="674"/>
      <c r="AS42" s="674"/>
      <c r="AT42" s="674"/>
      <c r="AU42" s="674"/>
      <c r="AV42" s="674"/>
      <c r="AW42" s="674"/>
      <c r="AX42" s="674"/>
      <c r="AY42" s="675"/>
      <c r="AZ42" s="660">
        <v>1593911</v>
      </c>
      <c r="BA42" s="661"/>
      <c r="BB42" s="661"/>
      <c r="BC42" s="661"/>
      <c r="BD42" s="651"/>
      <c r="BE42" s="651"/>
      <c r="BF42" s="653"/>
      <c r="BG42" s="566"/>
      <c r="BH42" s="567"/>
      <c r="BI42" s="567"/>
      <c r="BJ42" s="567"/>
      <c r="BK42" s="567"/>
      <c r="BL42" s="57"/>
      <c r="BM42" s="628" t="s">
        <v>428</v>
      </c>
      <c r="BN42" s="628"/>
      <c r="BO42" s="628"/>
      <c r="BP42" s="628"/>
      <c r="BQ42" s="628"/>
      <c r="BR42" s="628"/>
      <c r="BS42" s="628"/>
      <c r="BT42" s="628"/>
      <c r="BU42" s="629"/>
      <c r="BV42" s="660">
        <v>354</v>
      </c>
      <c r="BW42" s="661"/>
      <c r="BX42" s="661"/>
      <c r="BY42" s="661"/>
      <c r="BZ42" s="661"/>
      <c r="CA42" s="661"/>
      <c r="CB42" s="676"/>
      <c r="CD42" s="614" t="s">
        <v>275</v>
      </c>
      <c r="CE42" s="503"/>
      <c r="CF42" s="503"/>
      <c r="CG42" s="503"/>
      <c r="CH42" s="503"/>
      <c r="CI42" s="503"/>
      <c r="CJ42" s="503"/>
      <c r="CK42" s="503"/>
      <c r="CL42" s="503"/>
      <c r="CM42" s="503"/>
      <c r="CN42" s="503"/>
      <c r="CO42" s="503"/>
      <c r="CP42" s="503"/>
      <c r="CQ42" s="615"/>
      <c r="CR42" s="609">
        <v>2823957</v>
      </c>
      <c r="CS42" s="640"/>
      <c r="CT42" s="640"/>
      <c r="CU42" s="640"/>
      <c r="CV42" s="640"/>
      <c r="CW42" s="640"/>
      <c r="CX42" s="640"/>
      <c r="CY42" s="641"/>
      <c r="CZ42" s="616">
        <v>10.8</v>
      </c>
      <c r="DA42" s="642"/>
      <c r="DB42" s="642"/>
      <c r="DC42" s="643"/>
      <c r="DD42" s="619">
        <v>896904</v>
      </c>
      <c r="DE42" s="640"/>
      <c r="DF42" s="640"/>
      <c r="DG42" s="640"/>
      <c r="DH42" s="640"/>
      <c r="DI42" s="640"/>
      <c r="DJ42" s="640"/>
      <c r="DK42" s="641"/>
      <c r="DL42" s="667"/>
      <c r="DM42" s="668"/>
      <c r="DN42" s="668"/>
      <c r="DO42" s="668"/>
      <c r="DP42" s="668"/>
      <c r="DQ42" s="668"/>
      <c r="DR42" s="668"/>
      <c r="DS42" s="668"/>
      <c r="DT42" s="668"/>
      <c r="DU42" s="668"/>
      <c r="DV42" s="669"/>
      <c r="DW42" s="670"/>
      <c r="DX42" s="671"/>
      <c r="DY42" s="671"/>
      <c r="DZ42" s="671"/>
      <c r="EA42" s="671"/>
      <c r="EB42" s="671"/>
      <c r="EC42" s="672"/>
    </row>
    <row r="43" spans="2:133" ht="11.25" customHeight="1" x14ac:dyDescent="0.2">
      <c r="B43" s="38" t="s">
        <v>49</v>
      </c>
      <c r="CD43" s="614" t="s">
        <v>81</v>
      </c>
      <c r="CE43" s="503"/>
      <c r="CF43" s="503"/>
      <c r="CG43" s="503"/>
      <c r="CH43" s="503"/>
      <c r="CI43" s="503"/>
      <c r="CJ43" s="503"/>
      <c r="CK43" s="503"/>
      <c r="CL43" s="503"/>
      <c r="CM43" s="503"/>
      <c r="CN43" s="503"/>
      <c r="CO43" s="503"/>
      <c r="CP43" s="503"/>
      <c r="CQ43" s="615"/>
      <c r="CR43" s="609">
        <v>25905</v>
      </c>
      <c r="CS43" s="640"/>
      <c r="CT43" s="640"/>
      <c r="CU43" s="640"/>
      <c r="CV43" s="640"/>
      <c r="CW43" s="640"/>
      <c r="CX43" s="640"/>
      <c r="CY43" s="641"/>
      <c r="CZ43" s="616">
        <v>0.1</v>
      </c>
      <c r="DA43" s="642"/>
      <c r="DB43" s="642"/>
      <c r="DC43" s="643"/>
      <c r="DD43" s="619">
        <v>25905</v>
      </c>
      <c r="DE43" s="640"/>
      <c r="DF43" s="640"/>
      <c r="DG43" s="640"/>
      <c r="DH43" s="640"/>
      <c r="DI43" s="640"/>
      <c r="DJ43" s="640"/>
      <c r="DK43" s="641"/>
      <c r="DL43" s="667"/>
      <c r="DM43" s="668"/>
      <c r="DN43" s="668"/>
      <c r="DO43" s="668"/>
      <c r="DP43" s="668"/>
      <c r="DQ43" s="668"/>
      <c r="DR43" s="668"/>
      <c r="DS43" s="668"/>
      <c r="DT43" s="668"/>
      <c r="DU43" s="668"/>
      <c r="DV43" s="669"/>
      <c r="DW43" s="670"/>
      <c r="DX43" s="671"/>
      <c r="DY43" s="671"/>
      <c r="DZ43" s="671"/>
      <c r="EA43" s="671"/>
      <c r="EB43" s="671"/>
      <c r="EC43" s="672"/>
    </row>
    <row r="44" spans="2:133" ht="11.25" customHeight="1" x14ac:dyDescent="0.2">
      <c r="B44" s="677" t="s">
        <v>405</v>
      </c>
      <c r="C44" s="677"/>
      <c r="D44" s="677"/>
      <c r="E44" s="677"/>
      <c r="F44" s="677"/>
      <c r="G44" s="677"/>
      <c r="H44" s="677"/>
      <c r="I44" s="677"/>
      <c r="J44" s="677"/>
      <c r="K44" s="677"/>
      <c r="L44" s="677"/>
      <c r="M44" s="677"/>
      <c r="N44" s="677"/>
      <c r="O44" s="677"/>
      <c r="P44" s="677"/>
      <c r="Q44" s="677"/>
      <c r="R44" s="677"/>
      <c r="S44" s="677"/>
      <c r="T44" s="677"/>
      <c r="U44" s="677"/>
      <c r="V44" s="677"/>
      <c r="W44" s="677"/>
      <c r="X44" s="677"/>
      <c r="Y44" s="677"/>
      <c r="Z44" s="677"/>
      <c r="AA44" s="677"/>
      <c r="AB44" s="677"/>
      <c r="AC44" s="677"/>
      <c r="AD44" s="677"/>
      <c r="AE44" s="677"/>
      <c r="AF44" s="677"/>
      <c r="AG44" s="677"/>
      <c r="AH44" s="677"/>
      <c r="AI44" s="677"/>
      <c r="AJ44" s="677"/>
      <c r="AK44" s="677"/>
      <c r="AL44" s="677"/>
      <c r="AM44" s="677"/>
      <c r="AN44" s="677"/>
      <c r="AO44" s="677"/>
      <c r="AP44" s="677"/>
      <c r="AQ44" s="677"/>
      <c r="AR44" s="677"/>
      <c r="AS44" s="677"/>
      <c r="AT44" s="677"/>
      <c r="AU44" s="677"/>
      <c r="AV44" s="677"/>
      <c r="AW44" s="677"/>
      <c r="AX44" s="677"/>
      <c r="AY44" s="677"/>
      <c r="AZ44" s="677"/>
      <c r="BA44" s="677"/>
      <c r="BB44" s="677"/>
      <c r="BC44" s="677"/>
      <c r="BD44" s="677"/>
      <c r="BE44" s="677"/>
      <c r="BF44" s="677"/>
      <c r="BG44" s="677"/>
      <c r="BH44" s="677"/>
      <c r="BI44" s="677"/>
      <c r="BJ44" s="677"/>
      <c r="BK44" s="677"/>
      <c r="BL44" s="677"/>
      <c r="BM44" s="677"/>
      <c r="BN44" s="677"/>
      <c r="BO44" s="677"/>
      <c r="BP44" s="677"/>
      <c r="BQ44" s="677"/>
      <c r="BR44" s="677"/>
      <c r="BS44" s="677"/>
      <c r="BT44" s="677"/>
      <c r="BU44" s="677"/>
      <c r="BV44" s="677"/>
      <c r="BW44" s="677"/>
      <c r="BX44" s="677"/>
      <c r="BY44" s="677"/>
      <c r="BZ44" s="677"/>
      <c r="CA44" s="677"/>
      <c r="CB44" s="677"/>
      <c r="CC44" s="678"/>
      <c r="CD44" s="589" t="s">
        <v>179</v>
      </c>
      <c r="CE44" s="582"/>
      <c r="CF44" s="614" t="s">
        <v>429</v>
      </c>
      <c r="CG44" s="503"/>
      <c r="CH44" s="503"/>
      <c r="CI44" s="503"/>
      <c r="CJ44" s="503"/>
      <c r="CK44" s="503"/>
      <c r="CL44" s="503"/>
      <c r="CM44" s="503"/>
      <c r="CN44" s="503"/>
      <c r="CO44" s="503"/>
      <c r="CP44" s="503"/>
      <c r="CQ44" s="615"/>
      <c r="CR44" s="609">
        <v>2823957</v>
      </c>
      <c r="CS44" s="388"/>
      <c r="CT44" s="388"/>
      <c r="CU44" s="388"/>
      <c r="CV44" s="388"/>
      <c r="CW44" s="388"/>
      <c r="CX44" s="388"/>
      <c r="CY44" s="610"/>
      <c r="CZ44" s="616">
        <v>10.8</v>
      </c>
      <c r="DA44" s="394"/>
      <c r="DB44" s="394"/>
      <c r="DC44" s="621"/>
      <c r="DD44" s="619">
        <v>896904</v>
      </c>
      <c r="DE44" s="388"/>
      <c r="DF44" s="388"/>
      <c r="DG44" s="388"/>
      <c r="DH44" s="388"/>
      <c r="DI44" s="388"/>
      <c r="DJ44" s="388"/>
      <c r="DK44" s="610"/>
      <c r="DL44" s="667"/>
      <c r="DM44" s="668"/>
      <c r="DN44" s="668"/>
      <c r="DO44" s="668"/>
      <c r="DP44" s="668"/>
      <c r="DQ44" s="668"/>
      <c r="DR44" s="668"/>
      <c r="DS44" s="668"/>
      <c r="DT44" s="668"/>
      <c r="DU44" s="668"/>
      <c r="DV44" s="669"/>
      <c r="DW44" s="670"/>
      <c r="DX44" s="671"/>
      <c r="DY44" s="671"/>
      <c r="DZ44" s="671"/>
      <c r="EA44" s="671"/>
      <c r="EB44" s="671"/>
      <c r="EC44" s="672"/>
    </row>
    <row r="45" spans="2:133" ht="11.25" customHeight="1" x14ac:dyDescent="0.2">
      <c r="B45" s="677" t="s">
        <v>261</v>
      </c>
      <c r="C45" s="677"/>
      <c r="D45" s="677"/>
      <c r="E45" s="677"/>
      <c r="F45" s="677"/>
      <c r="G45" s="677"/>
      <c r="H45" s="677"/>
      <c r="I45" s="677"/>
      <c r="J45" s="677"/>
      <c r="K45" s="677"/>
      <c r="L45" s="677"/>
      <c r="M45" s="677"/>
      <c r="N45" s="677"/>
      <c r="O45" s="677"/>
      <c r="P45" s="677"/>
      <c r="Q45" s="677"/>
      <c r="R45" s="677"/>
      <c r="S45" s="677"/>
      <c r="T45" s="677"/>
      <c r="U45" s="677"/>
      <c r="V45" s="677"/>
      <c r="W45" s="677"/>
      <c r="X45" s="677"/>
      <c r="Y45" s="677"/>
      <c r="Z45" s="677"/>
      <c r="AA45" s="677"/>
      <c r="AB45" s="677"/>
      <c r="AC45" s="677"/>
      <c r="AD45" s="677"/>
      <c r="AE45" s="677"/>
      <c r="AF45" s="677"/>
      <c r="AG45" s="677"/>
      <c r="AH45" s="677"/>
      <c r="AI45" s="677"/>
      <c r="AJ45" s="677"/>
      <c r="AK45" s="677"/>
      <c r="AL45" s="677"/>
      <c r="AM45" s="677"/>
      <c r="AN45" s="677"/>
      <c r="AO45" s="677"/>
      <c r="AP45" s="677"/>
      <c r="AQ45" s="677"/>
      <c r="AR45" s="677"/>
      <c r="AS45" s="677"/>
      <c r="AT45" s="677"/>
      <c r="AU45" s="677"/>
      <c r="AV45" s="677"/>
      <c r="AW45" s="677"/>
      <c r="AX45" s="677"/>
      <c r="AY45" s="677"/>
      <c r="AZ45" s="677"/>
      <c r="BA45" s="677"/>
      <c r="BB45" s="677"/>
      <c r="BC45" s="677"/>
      <c r="BD45" s="677"/>
      <c r="BE45" s="677"/>
      <c r="BF45" s="677"/>
      <c r="BG45" s="677"/>
      <c r="BH45" s="677"/>
      <c r="BI45" s="677"/>
      <c r="BJ45" s="677"/>
      <c r="BK45" s="677"/>
      <c r="BL45" s="677"/>
      <c r="BM45" s="677"/>
      <c r="BN45" s="677"/>
      <c r="BO45" s="677"/>
      <c r="BP45" s="677"/>
      <c r="BQ45" s="677"/>
      <c r="BR45" s="677"/>
      <c r="BS45" s="677"/>
      <c r="BT45" s="677"/>
      <c r="BU45" s="677"/>
      <c r="BV45" s="677"/>
      <c r="BW45" s="677"/>
      <c r="BX45" s="677"/>
      <c r="BY45" s="677"/>
      <c r="BZ45" s="677"/>
      <c r="CA45" s="677"/>
      <c r="CB45" s="677"/>
      <c r="CC45" s="678"/>
      <c r="CD45" s="590"/>
      <c r="CE45" s="585"/>
      <c r="CF45" s="614" t="s">
        <v>430</v>
      </c>
      <c r="CG45" s="503"/>
      <c r="CH45" s="503"/>
      <c r="CI45" s="503"/>
      <c r="CJ45" s="503"/>
      <c r="CK45" s="503"/>
      <c r="CL45" s="503"/>
      <c r="CM45" s="503"/>
      <c r="CN45" s="503"/>
      <c r="CO45" s="503"/>
      <c r="CP45" s="503"/>
      <c r="CQ45" s="615"/>
      <c r="CR45" s="609">
        <v>313600</v>
      </c>
      <c r="CS45" s="640"/>
      <c r="CT45" s="640"/>
      <c r="CU45" s="640"/>
      <c r="CV45" s="640"/>
      <c r="CW45" s="640"/>
      <c r="CX45" s="640"/>
      <c r="CY45" s="641"/>
      <c r="CZ45" s="616">
        <v>1.2</v>
      </c>
      <c r="DA45" s="642"/>
      <c r="DB45" s="642"/>
      <c r="DC45" s="643"/>
      <c r="DD45" s="619">
        <v>71748</v>
      </c>
      <c r="DE45" s="640"/>
      <c r="DF45" s="640"/>
      <c r="DG45" s="640"/>
      <c r="DH45" s="640"/>
      <c r="DI45" s="640"/>
      <c r="DJ45" s="640"/>
      <c r="DK45" s="641"/>
      <c r="DL45" s="667"/>
      <c r="DM45" s="668"/>
      <c r="DN45" s="668"/>
      <c r="DO45" s="668"/>
      <c r="DP45" s="668"/>
      <c r="DQ45" s="668"/>
      <c r="DR45" s="668"/>
      <c r="DS45" s="668"/>
      <c r="DT45" s="668"/>
      <c r="DU45" s="668"/>
      <c r="DV45" s="669"/>
      <c r="DW45" s="670"/>
      <c r="DX45" s="671"/>
      <c r="DY45" s="671"/>
      <c r="DZ45" s="671"/>
      <c r="EA45" s="671"/>
      <c r="EB45" s="671"/>
      <c r="EC45" s="672"/>
    </row>
    <row r="46" spans="2:133" ht="11.25" customHeight="1" x14ac:dyDescent="0.2">
      <c r="B46" s="78"/>
      <c r="CD46" s="590"/>
      <c r="CE46" s="585"/>
      <c r="CF46" s="614" t="s">
        <v>431</v>
      </c>
      <c r="CG46" s="503"/>
      <c r="CH46" s="503"/>
      <c r="CI46" s="503"/>
      <c r="CJ46" s="503"/>
      <c r="CK46" s="503"/>
      <c r="CL46" s="503"/>
      <c r="CM46" s="503"/>
      <c r="CN46" s="503"/>
      <c r="CO46" s="503"/>
      <c r="CP46" s="503"/>
      <c r="CQ46" s="615"/>
      <c r="CR46" s="609">
        <v>2451087</v>
      </c>
      <c r="CS46" s="388"/>
      <c r="CT46" s="388"/>
      <c r="CU46" s="388"/>
      <c r="CV46" s="388"/>
      <c r="CW46" s="388"/>
      <c r="CX46" s="388"/>
      <c r="CY46" s="610"/>
      <c r="CZ46" s="616">
        <v>9.3000000000000007</v>
      </c>
      <c r="DA46" s="394"/>
      <c r="DB46" s="394"/>
      <c r="DC46" s="621"/>
      <c r="DD46" s="619">
        <v>799986</v>
      </c>
      <c r="DE46" s="388"/>
      <c r="DF46" s="388"/>
      <c r="DG46" s="388"/>
      <c r="DH46" s="388"/>
      <c r="DI46" s="388"/>
      <c r="DJ46" s="388"/>
      <c r="DK46" s="610"/>
      <c r="DL46" s="667"/>
      <c r="DM46" s="668"/>
      <c r="DN46" s="668"/>
      <c r="DO46" s="668"/>
      <c r="DP46" s="668"/>
      <c r="DQ46" s="668"/>
      <c r="DR46" s="668"/>
      <c r="DS46" s="668"/>
      <c r="DT46" s="668"/>
      <c r="DU46" s="668"/>
      <c r="DV46" s="669"/>
      <c r="DW46" s="670"/>
      <c r="DX46" s="671"/>
      <c r="DY46" s="671"/>
      <c r="DZ46" s="671"/>
      <c r="EA46" s="671"/>
      <c r="EB46" s="671"/>
      <c r="EC46" s="672"/>
    </row>
    <row r="47" spans="2:133" ht="11.25" customHeight="1" x14ac:dyDescent="0.2">
      <c r="B47" s="78"/>
      <c r="CD47" s="590"/>
      <c r="CE47" s="585"/>
      <c r="CF47" s="614" t="s">
        <v>432</v>
      </c>
      <c r="CG47" s="503"/>
      <c r="CH47" s="503"/>
      <c r="CI47" s="503"/>
      <c r="CJ47" s="503"/>
      <c r="CK47" s="503"/>
      <c r="CL47" s="503"/>
      <c r="CM47" s="503"/>
      <c r="CN47" s="503"/>
      <c r="CO47" s="503"/>
      <c r="CP47" s="503"/>
      <c r="CQ47" s="615"/>
      <c r="CR47" s="609" t="s">
        <v>201</v>
      </c>
      <c r="CS47" s="640"/>
      <c r="CT47" s="640"/>
      <c r="CU47" s="640"/>
      <c r="CV47" s="640"/>
      <c r="CW47" s="640"/>
      <c r="CX47" s="640"/>
      <c r="CY47" s="641"/>
      <c r="CZ47" s="616" t="s">
        <v>201</v>
      </c>
      <c r="DA47" s="642"/>
      <c r="DB47" s="642"/>
      <c r="DC47" s="643"/>
      <c r="DD47" s="619" t="s">
        <v>201</v>
      </c>
      <c r="DE47" s="640"/>
      <c r="DF47" s="640"/>
      <c r="DG47" s="640"/>
      <c r="DH47" s="640"/>
      <c r="DI47" s="640"/>
      <c r="DJ47" s="640"/>
      <c r="DK47" s="641"/>
      <c r="DL47" s="667"/>
      <c r="DM47" s="668"/>
      <c r="DN47" s="668"/>
      <c r="DO47" s="668"/>
      <c r="DP47" s="668"/>
      <c r="DQ47" s="668"/>
      <c r="DR47" s="668"/>
      <c r="DS47" s="668"/>
      <c r="DT47" s="668"/>
      <c r="DU47" s="668"/>
      <c r="DV47" s="669"/>
      <c r="DW47" s="670"/>
      <c r="DX47" s="671"/>
      <c r="DY47" s="671"/>
      <c r="DZ47" s="671"/>
      <c r="EA47" s="671"/>
      <c r="EB47" s="671"/>
      <c r="EC47" s="672"/>
    </row>
    <row r="48" spans="2:133" ht="11" x14ac:dyDescent="0.2">
      <c r="B48" s="78"/>
      <c r="CD48" s="591"/>
      <c r="CE48" s="593"/>
      <c r="CF48" s="614" t="s">
        <v>434</v>
      </c>
      <c r="CG48" s="503"/>
      <c r="CH48" s="503"/>
      <c r="CI48" s="503"/>
      <c r="CJ48" s="503"/>
      <c r="CK48" s="503"/>
      <c r="CL48" s="503"/>
      <c r="CM48" s="503"/>
      <c r="CN48" s="503"/>
      <c r="CO48" s="503"/>
      <c r="CP48" s="503"/>
      <c r="CQ48" s="615"/>
      <c r="CR48" s="609" t="s">
        <v>201</v>
      </c>
      <c r="CS48" s="388"/>
      <c r="CT48" s="388"/>
      <c r="CU48" s="388"/>
      <c r="CV48" s="388"/>
      <c r="CW48" s="388"/>
      <c r="CX48" s="388"/>
      <c r="CY48" s="610"/>
      <c r="CZ48" s="616" t="s">
        <v>201</v>
      </c>
      <c r="DA48" s="394"/>
      <c r="DB48" s="394"/>
      <c r="DC48" s="621"/>
      <c r="DD48" s="619" t="s">
        <v>201</v>
      </c>
      <c r="DE48" s="388"/>
      <c r="DF48" s="388"/>
      <c r="DG48" s="388"/>
      <c r="DH48" s="388"/>
      <c r="DI48" s="388"/>
      <c r="DJ48" s="388"/>
      <c r="DK48" s="610"/>
      <c r="DL48" s="667"/>
      <c r="DM48" s="668"/>
      <c r="DN48" s="668"/>
      <c r="DO48" s="668"/>
      <c r="DP48" s="668"/>
      <c r="DQ48" s="668"/>
      <c r="DR48" s="668"/>
      <c r="DS48" s="668"/>
      <c r="DT48" s="668"/>
      <c r="DU48" s="668"/>
      <c r="DV48" s="669"/>
      <c r="DW48" s="670"/>
      <c r="DX48" s="671"/>
      <c r="DY48" s="671"/>
      <c r="DZ48" s="671"/>
      <c r="EA48" s="671"/>
      <c r="EB48" s="671"/>
      <c r="EC48" s="672"/>
    </row>
    <row r="49" spans="2:133" ht="11.25" customHeight="1" x14ac:dyDescent="0.2">
      <c r="B49" s="78"/>
      <c r="CD49" s="627" t="s">
        <v>196</v>
      </c>
      <c r="CE49" s="628"/>
      <c r="CF49" s="628"/>
      <c r="CG49" s="628"/>
      <c r="CH49" s="628"/>
      <c r="CI49" s="628"/>
      <c r="CJ49" s="628"/>
      <c r="CK49" s="628"/>
      <c r="CL49" s="628"/>
      <c r="CM49" s="628"/>
      <c r="CN49" s="628"/>
      <c r="CO49" s="628"/>
      <c r="CP49" s="628"/>
      <c r="CQ49" s="629"/>
      <c r="CR49" s="660">
        <v>26227145</v>
      </c>
      <c r="CS49" s="651"/>
      <c r="CT49" s="651"/>
      <c r="CU49" s="651"/>
      <c r="CV49" s="651"/>
      <c r="CW49" s="651"/>
      <c r="CX49" s="651"/>
      <c r="CY49" s="679"/>
      <c r="CZ49" s="665">
        <v>100</v>
      </c>
      <c r="DA49" s="680"/>
      <c r="DB49" s="680"/>
      <c r="DC49" s="681"/>
      <c r="DD49" s="682">
        <v>17356731</v>
      </c>
      <c r="DE49" s="651"/>
      <c r="DF49" s="651"/>
      <c r="DG49" s="651"/>
      <c r="DH49" s="651"/>
      <c r="DI49" s="651"/>
      <c r="DJ49" s="651"/>
      <c r="DK49" s="679"/>
      <c r="DL49" s="683"/>
      <c r="DM49" s="684"/>
      <c r="DN49" s="684"/>
      <c r="DO49" s="684"/>
      <c r="DP49" s="684"/>
      <c r="DQ49" s="684"/>
      <c r="DR49" s="684"/>
      <c r="DS49" s="684"/>
      <c r="DT49" s="684"/>
      <c r="DU49" s="684"/>
      <c r="DV49" s="685"/>
      <c r="DW49" s="686"/>
      <c r="DX49" s="687"/>
      <c r="DY49" s="687"/>
      <c r="DZ49" s="687"/>
      <c r="EA49" s="687"/>
      <c r="EB49" s="687"/>
      <c r="EC49" s="688"/>
    </row>
  </sheetData>
  <sheetProtection algorithmName="SHA-512" hashValue="0vidPEI8Skl8dhKS8apDERX3whjuj5m+mbLL/bGArfC5otfU49HPVgJvgrkhGE4z/GcOFIFyasYi1wGmGTn8dA==" saltValue="PYXaITNqvkxASLfGMcd4vQ==" spinCount="100000" sheet="1" objects="1" scenarios="1"/>
  <mergeCells count="603">
    <mergeCell ref="CD49:CQ49"/>
    <mergeCell ref="CR49:CY49"/>
    <mergeCell ref="CZ49:DC49"/>
    <mergeCell ref="DD49:DK49"/>
    <mergeCell ref="DL49:DV49"/>
    <mergeCell ref="DW49:EC49"/>
    <mergeCell ref="CD29:CE32"/>
    <mergeCell ref="AP31:AS33"/>
    <mergeCell ref="AT31:AT33"/>
    <mergeCell ref="BG40:BK42"/>
    <mergeCell ref="CD44:CE48"/>
    <mergeCell ref="CF47:CQ47"/>
    <mergeCell ref="CR47:CY47"/>
    <mergeCell ref="CZ47:DC47"/>
    <mergeCell ref="DD47:DK47"/>
    <mergeCell ref="DL47:DV47"/>
    <mergeCell ref="DW47:EC47"/>
    <mergeCell ref="CF48:CQ48"/>
    <mergeCell ref="CR48:CY48"/>
    <mergeCell ref="CZ48:DC48"/>
    <mergeCell ref="DD48:DK48"/>
    <mergeCell ref="DL48:DV48"/>
    <mergeCell ref="DW48:EC48"/>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B41:Q41"/>
    <mergeCell ref="R41:Y41"/>
    <mergeCell ref="Z41:AC41"/>
    <mergeCell ref="AD41:AK41"/>
    <mergeCell ref="AL41:AO41"/>
    <mergeCell ref="AQ41:AY41"/>
    <mergeCell ref="AZ41:BF41"/>
    <mergeCell ref="BM41:BU41"/>
    <mergeCell ref="BV41:CB41"/>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39:Q39"/>
    <mergeCell ref="R39:Y39"/>
    <mergeCell ref="Z39:AC39"/>
    <mergeCell ref="AD39:AK39"/>
    <mergeCell ref="AL39:AO39"/>
    <mergeCell ref="AQ39:AY39"/>
    <mergeCell ref="AZ39:BF39"/>
    <mergeCell ref="BG39:BU39"/>
    <mergeCell ref="BV39:CB39"/>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AZ37:BF37"/>
    <mergeCell ref="BG37:BU37"/>
    <mergeCell ref="BV37:CB37"/>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AQ35:BF35"/>
    <mergeCell ref="BG35:CB35"/>
    <mergeCell ref="CD35:CQ35"/>
    <mergeCell ref="CR35:CY35"/>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3:Q33"/>
    <mergeCell ref="R33:Y33"/>
    <mergeCell ref="Z33:AC33"/>
    <mergeCell ref="AD33:AK33"/>
    <mergeCell ref="AL33:AO33"/>
    <mergeCell ref="AX33:BF33"/>
    <mergeCell ref="BG33:BL33"/>
    <mergeCell ref="BM33:BQ33"/>
    <mergeCell ref="BR33:BW33"/>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1:Q31"/>
    <mergeCell ref="R31:Y31"/>
    <mergeCell ref="Z31:AC31"/>
    <mergeCell ref="AD31:AK31"/>
    <mergeCell ref="AL31:AO31"/>
    <mergeCell ref="AX31:BF31"/>
    <mergeCell ref="BG31:BL31"/>
    <mergeCell ref="BM31:BQ31"/>
    <mergeCell ref="BR31:BW31"/>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29:Q29"/>
    <mergeCell ref="R29:Y29"/>
    <mergeCell ref="Z29:AC29"/>
    <mergeCell ref="AD29:AK29"/>
    <mergeCell ref="AL29:AO29"/>
    <mergeCell ref="AP29:BF29"/>
    <mergeCell ref="BG29:BN29"/>
    <mergeCell ref="BO29:BR29"/>
    <mergeCell ref="BS29:CB29"/>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AD27:AK27"/>
    <mergeCell ref="AL27:AO27"/>
    <mergeCell ref="AP27:BF27"/>
    <mergeCell ref="BG27:BN27"/>
    <mergeCell ref="BO27:BR27"/>
    <mergeCell ref="BS27:CB27"/>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BG25:BN25"/>
    <mergeCell ref="BO25:BR25"/>
    <mergeCell ref="BS25:CB25"/>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19:Q19"/>
    <mergeCell ref="R19:Y19"/>
    <mergeCell ref="Z19:AC19"/>
    <mergeCell ref="AD19:AK19"/>
    <mergeCell ref="AL19:AO19"/>
    <mergeCell ref="AP19:BF19"/>
    <mergeCell ref="BG19:BN19"/>
    <mergeCell ref="BO19:BR19"/>
    <mergeCell ref="BS19:CB19"/>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7:Q17"/>
    <mergeCell ref="R17:Y17"/>
    <mergeCell ref="Z17:AC17"/>
    <mergeCell ref="AD17:AK17"/>
    <mergeCell ref="AL17:AO17"/>
    <mergeCell ref="AP17:BF17"/>
    <mergeCell ref="BG17:BN17"/>
    <mergeCell ref="BO17:BR17"/>
    <mergeCell ref="BS17:CB17"/>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5:Q15"/>
    <mergeCell ref="R15:Y15"/>
    <mergeCell ref="Z15:AC15"/>
    <mergeCell ref="AD15:AK15"/>
    <mergeCell ref="AL15:AO15"/>
    <mergeCell ref="AP15:BF15"/>
    <mergeCell ref="BG15:BN15"/>
    <mergeCell ref="BO15:BR15"/>
    <mergeCell ref="BS15:CB15"/>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3:Q13"/>
    <mergeCell ref="R13:Y13"/>
    <mergeCell ref="Z13:AC13"/>
    <mergeCell ref="AD13:AK13"/>
    <mergeCell ref="AL13:AO13"/>
    <mergeCell ref="AP13:BF13"/>
    <mergeCell ref="BG13:BN13"/>
    <mergeCell ref="BO13:BR13"/>
    <mergeCell ref="BS13:CB13"/>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1:Q11"/>
    <mergeCell ref="R11:Y11"/>
    <mergeCell ref="Z11:AC11"/>
    <mergeCell ref="AD11:AK11"/>
    <mergeCell ref="AL11:AO11"/>
    <mergeCell ref="AP11:BF11"/>
    <mergeCell ref="BG11:BN11"/>
    <mergeCell ref="BO11:BR11"/>
    <mergeCell ref="BS11:CB11"/>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9:Q9"/>
    <mergeCell ref="R9:Y9"/>
    <mergeCell ref="Z9:AC9"/>
    <mergeCell ref="AD9:AK9"/>
    <mergeCell ref="AL9:AO9"/>
    <mergeCell ref="AP9:BF9"/>
    <mergeCell ref="BG9:BN9"/>
    <mergeCell ref="BO9:BR9"/>
    <mergeCell ref="BS9:CB9"/>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7:Q7"/>
    <mergeCell ref="R7:Y7"/>
    <mergeCell ref="Z7:AC7"/>
    <mergeCell ref="AD7:AK7"/>
    <mergeCell ref="AL7:AO7"/>
    <mergeCell ref="AP7:BF7"/>
    <mergeCell ref="BG7:BN7"/>
    <mergeCell ref="BO7:BR7"/>
    <mergeCell ref="BS7:CB7"/>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5:Q5"/>
    <mergeCell ref="R5:Y5"/>
    <mergeCell ref="Z5:AC5"/>
    <mergeCell ref="AD5:AK5"/>
    <mergeCell ref="AL5:AO5"/>
    <mergeCell ref="AP5:BF5"/>
    <mergeCell ref="BG5:BN5"/>
    <mergeCell ref="BO5:BR5"/>
    <mergeCell ref="BS5:CB5"/>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9"/>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EA135"/>
  <sheetViews>
    <sheetView zoomScale="40" zoomScaleNormal="40" zoomScaleSheetLayoutView="70" workbookViewId="0">
      <selection activeCell="DV102" sqref="DV102:DZ102"/>
    </sheetView>
  </sheetViews>
  <sheetFormatPr defaultColWidth="0" defaultRowHeight="13" zeroHeight="1" x14ac:dyDescent="0.2"/>
  <cols>
    <col min="1" max="130" width="2.7265625" style="1" customWidth="1"/>
    <col min="131" max="131" width="1.6328125" style="1" customWidth="1"/>
    <col min="132" max="132" width="9" style="1" hidden="1" customWidth="1"/>
    <col min="133" max="16384" width="9" style="1" hidden="1"/>
  </cols>
  <sheetData>
    <row r="1" spans="1:131" ht="11.25" customHeight="1" x14ac:dyDescent="0.2">
      <c r="A1" s="85"/>
      <c r="B1" s="85"/>
      <c r="C1" s="85"/>
      <c r="D1" s="85"/>
      <c r="E1" s="85"/>
      <c r="F1" s="85"/>
      <c r="G1" s="85"/>
      <c r="H1" s="85"/>
      <c r="I1" s="85"/>
      <c r="J1" s="85"/>
      <c r="K1" s="85"/>
      <c r="L1" s="85"/>
      <c r="M1" s="85"/>
      <c r="N1" s="86"/>
      <c r="O1" s="86"/>
      <c r="P1" s="86"/>
      <c r="Q1" s="86"/>
      <c r="R1" s="86"/>
      <c r="S1" s="86"/>
      <c r="T1" s="86"/>
      <c r="U1" s="86"/>
      <c r="V1" s="86"/>
      <c r="W1" s="86"/>
      <c r="X1" s="86"/>
      <c r="Y1" s="86"/>
      <c r="Z1" s="86"/>
      <c r="AA1" s="86"/>
      <c r="AB1" s="86"/>
      <c r="AC1" s="86"/>
      <c r="AD1" s="86"/>
      <c r="AE1" s="86"/>
      <c r="AF1" s="86"/>
      <c r="AG1" s="86"/>
      <c r="AH1" s="86"/>
      <c r="AI1" s="86"/>
      <c r="AJ1" s="86"/>
      <c r="AK1" s="86"/>
      <c r="AL1" s="86"/>
      <c r="AM1" s="86"/>
      <c r="AN1" s="86"/>
      <c r="AO1" s="86"/>
      <c r="AP1" s="86"/>
      <c r="AQ1" s="86"/>
      <c r="AR1" s="86"/>
      <c r="AS1" s="86"/>
      <c r="AT1" s="86"/>
      <c r="AU1" s="86"/>
      <c r="AV1" s="86"/>
      <c r="AW1" s="86"/>
      <c r="AX1" s="86"/>
      <c r="AY1" s="86"/>
      <c r="AZ1" s="86"/>
      <c r="BA1" s="86"/>
      <c r="BB1" s="86"/>
      <c r="BC1" s="86"/>
      <c r="BD1" s="86"/>
      <c r="BE1" s="86"/>
      <c r="BF1" s="86"/>
      <c r="BG1" s="86"/>
      <c r="BH1" s="86"/>
      <c r="BI1" s="86"/>
      <c r="BJ1" s="86"/>
      <c r="BK1" s="86"/>
      <c r="BL1" s="86"/>
      <c r="BM1" s="86"/>
      <c r="BN1" s="86"/>
      <c r="BO1" s="86"/>
      <c r="BP1" s="86"/>
      <c r="BQ1" s="86"/>
      <c r="BR1" s="86"/>
      <c r="BS1" s="86"/>
      <c r="BT1" s="86"/>
      <c r="BU1" s="86"/>
      <c r="BV1" s="86"/>
      <c r="BW1" s="86"/>
      <c r="BX1" s="86"/>
      <c r="BY1" s="86"/>
      <c r="BZ1" s="86"/>
      <c r="CA1" s="86"/>
      <c r="CB1" s="86"/>
      <c r="CC1" s="86"/>
      <c r="CD1" s="86"/>
      <c r="CE1" s="86"/>
      <c r="CF1" s="86"/>
      <c r="CG1" s="86"/>
      <c r="CH1" s="86"/>
      <c r="CI1" s="86"/>
      <c r="CJ1" s="86"/>
      <c r="CK1" s="86"/>
      <c r="CL1" s="86"/>
      <c r="CM1" s="86"/>
      <c r="CN1" s="86"/>
      <c r="CO1" s="86"/>
      <c r="CP1" s="86"/>
      <c r="CQ1" s="86"/>
      <c r="CR1" s="86"/>
      <c r="CS1" s="86"/>
      <c r="CT1" s="86"/>
      <c r="CU1" s="86"/>
      <c r="CV1" s="86"/>
      <c r="CW1" s="86"/>
      <c r="CX1" s="86"/>
      <c r="CY1" s="86"/>
      <c r="CZ1" s="86"/>
      <c r="DA1" s="86"/>
      <c r="DB1" s="86"/>
      <c r="DC1" s="86"/>
      <c r="DD1" s="86"/>
      <c r="DE1" s="86"/>
      <c r="DF1" s="86"/>
      <c r="DG1" s="86"/>
      <c r="DH1" s="86"/>
      <c r="DI1" s="86"/>
      <c r="DJ1" s="86"/>
      <c r="DK1" s="86"/>
      <c r="DL1" s="86"/>
      <c r="DM1" s="86"/>
      <c r="DN1" s="86"/>
      <c r="DO1" s="86"/>
      <c r="DP1" s="86"/>
      <c r="DQ1" s="112"/>
      <c r="DR1" s="112"/>
      <c r="DS1" s="112"/>
      <c r="DT1" s="112"/>
      <c r="DU1" s="112"/>
      <c r="DV1" s="112"/>
      <c r="DW1" s="112"/>
      <c r="DX1" s="112"/>
      <c r="DY1" s="112"/>
      <c r="DZ1" s="112"/>
      <c r="EA1" s="84"/>
    </row>
    <row r="2" spans="1:131" ht="26.25" customHeight="1" x14ac:dyDescent="0.2">
      <c r="A2" s="693" t="s">
        <v>296</v>
      </c>
      <c r="B2" s="693"/>
      <c r="C2" s="693"/>
      <c r="D2" s="693"/>
      <c r="E2" s="693"/>
      <c r="F2" s="693"/>
      <c r="G2" s="693"/>
      <c r="H2" s="693"/>
      <c r="I2" s="693"/>
      <c r="J2" s="693"/>
      <c r="K2" s="693"/>
      <c r="L2" s="693"/>
      <c r="M2" s="693"/>
      <c r="N2" s="693"/>
      <c r="O2" s="693"/>
      <c r="P2" s="693"/>
      <c r="Q2" s="693"/>
      <c r="R2" s="693"/>
      <c r="S2" s="693"/>
      <c r="T2" s="693"/>
      <c r="U2" s="693"/>
      <c r="V2" s="693"/>
      <c r="W2" s="693"/>
      <c r="X2" s="693"/>
      <c r="Y2" s="693"/>
      <c r="Z2" s="693"/>
      <c r="AA2" s="693"/>
      <c r="AB2" s="693"/>
      <c r="AC2" s="693"/>
      <c r="AD2" s="693"/>
      <c r="AE2" s="693"/>
      <c r="AF2" s="693"/>
      <c r="AG2" s="693"/>
      <c r="AH2" s="693"/>
      <c r="AI2" s="693"/>
      <c r="AJ2" s="693"/>
      <c r="AK2" s="693"/>
      <c r="AL2" s="693"/>
      <c r="AM2" s="693"/>
      <c r="AN2" s="693"/>
      <c r="AO2" s="693"/>
      <c r="AP2" s="693"/>
      <c r="AQ2" s="693"/>
      <c r="AR2" s="693"/>
      <c r="AS2" s="693"/>
      <c r="AT2" s="693"/>
      <c r="AU2" s="693"/>
      <c r="AV2" s="693"/>
      <c r="AW2" s="693"/>
      <c r="AX2" s="693"/>
      <c r="AY2" s="693"/>
      <c r="AZ2" s="693"/>
      <c r="BA2" s="693"/>
      <c r="BB2" s="693"/>
      <c r="BC2" s="693"/>
      <c r="BD2" s="693"/>
      <c r="BE2" s="693"/>
      <c r="BF2" s="693"/>
      <c r="BG2" s="693"/>
      <c r="BH2" s="693"/>
      <c r="BI2" s="693"/>
      <c r="BJ2" s="86"/>
      <c r="BK2" s="86"/>
      <c r="BL2" s="86"/>
      <c r="BM2" s="86"/>
      <c r="BN2" s="86"/>
      <c r="BO2" s="86"/>
      <c r="BP2" s="86"/>
      <c r="BQ2" s="86"/>
      <c r="BR2" s="86"/>
      <c r="BS2" s="86"/>
      <c r="BT2" s="86"/>
      <c r="BU2" s="86"/>
      <c r="BV2" s="86"/>
      <c r="BW2" s="86"/>
      <c r="BX2" s="86"/>
      <c r="BY2" s="86"/>
      <c r="BZ2" s="86"/>
      <c r="CA2" s="86"/>
      <c r="CB2" s="86"/>
      <c r="CC2" s="86"/>
      <c r="CD2" s="86"/>
      <c r="CE2" s="86"/>
      <c r="CF2" s="86"/>
      <c r="CG2" s="86"/>
      <c r="CH2" s="86"/>
      <c r="CI2" s="86"/>
      <c r="CJ2" s="86"/>
      <c r="CK2" s="86"/>
      <c r="CL2" s="86"/>
      <c r="CM2" s="86"/>
      <c r="CN2" s="86"/>
      <c r="CO2" s="86"/>
      <c r="CP2" s="86"/>
      <c r="CQ2" s="86"/>
      <c r="CR2" s="86"/>
      <c r="CS2" s="86"/>
      <c r="CT2" s="86"/>
      <c r="CU2" s="86"/>
      <c r="CV2" s="86"/>
      <c r="CW2" s="86"/>
      <c r="CX2" s="86"/>
      <c r="CY2" s="86"/>
      <c r="CZ2" s="86"/>
      <c r="DA2" s="86"/>
      <c r="DB2" s="86"/>
      <c r="DC2" s="86"/>
      <c r="DD2" s="86"/>
      <c r="DE2" s="86"/>
      <c r="DF2" s="86"/>
      <c r="DG2" s="86"/>
      <c r="DH2" s="86"/>
      <c r="DI2" s="86"/>
      <c r="DJ2" s="694" t="s">
        <v>300</v>
      </c>
      <c r="DK2" s="695"/>
      <c r="DL2" s="695"/>
      <c r="DM2" s="695"/>
      <c r="DN2" s="695"/>
      <c r="DO2" s="696"/>
      <c r="DP2" s="86"/>
      <c r="DQ2" s="694" t="s">
        <v>301</v>
      </c>
      <c r="DR2" s="695"/>
      <c r="DS2" s="695"/>
      <c r="DT2" s="695"/>
      <c r="DU2" s="695"/>
      <c r="DV2" s="695"/>
      <c r="DW2" s="695"/>
      <c r="DX2" s="695"/>
      <c r="DY2" s="695"/>
      <c r="DZ2" s="696"/>
      <c r="EA2" s="84"/>
    </row>
    <row r="3" spans="1:131" ht="11.25" customHeight="1" x14ac:dyDescent="0.2">
      <c r="A3" s="86"/>
      <c r="B3" s="86"/>
      <c r="C3" s="86"/>
      <c r="D3" s="86"/>
      <c r="E3" s="86"/>
      <c r="F3" s="86"/>
      <c r="G3" s="86"/>
      <c r="H3" s="86"/>
      <c r="I3" s="86"/>
      <c r="J3" s="86"/>
      <c r="K3" s="86"/>
      <c r="L3" s="86"/>
      <c r="M3" s="86"/>
      <c r="N3" s="86"/>
      <c r="O3" s="86"/>
      <c r="P3" s="86"/>
      <c r="Q3" s="86"/>
      <c r="R3" s="86"/>
      <c r="S3" s="86"/>
      <c r="T3" s="86"/>
      <c r="U3" s="86"/>
      <c r="V3" s="86"/>
      <c r="W3" s="86"/>
      <c r="X3" s="86"/>
      <c r="Y3" s="86"/>
      <c r="Z3" s="86"/>
      <c r="AA3" s="86"/>
      <c r="AB3" s="86"/>
      <c r="AC3" s="86"/>
      <c r="AD3" s="86"/>
      <c r="AE3" s="86"/>
      <c r="AF3" s="86"/>
      <c r="AG3" s="86"/>
      <c r="AH3" s="86"/>
      <c r="AI3" s="86"/>
      <c r="AJ3" s="86"/>
      <c r="AK3" s="86"/>
      <c r="AL3" s="86"/>
      <c r="AM3" s="86"/>
      <c r="AN3" s="86"/>
      <c r="AO3" s="86"/>
      <c r="AP3" s="86"/>
      <c r="AQ3" s="86"/>
      <c r="AR3" s="86"/>
      <c r="AS3" s="86"/>
      <c r="AT3" s="86"/>
      <c r="AU3" s="86"/>
      <c r="AV3" s="86"/>
      <c r="AW3" s="86"/>
      <c r="AX3" s="86"/>
      <c r="AY3" s="86"/>
      <c r="AZ3" s="86"/>
      <c r="BA3" s="86"/>
      <c r="BB3" s="86"/>
      <c r="BC3" s="86"/>
      <c r="BD3" s="86"/>
      <c r="BE3" s="86"/>
      <c r="BF3" s="86"/>
      <c r="BG3" s="86"/>
      <c r="BH3" s="86"/>
      <c r="BI3" s="86"/>
      <c r="BJ3" s="86"/>
      <c r="BK3" s="86"/>
      <c r="BL3" s="86"/>
      <c r="BM3" s="86"/>
      <c r="BN3" s="86"/>
      <c r="BO3" s="86"/>
      <c r="BP3" s="86"/>
      <c r="BQ3" s="86"/>
      <c r="BR3" s="86"/>
      <c r="BS3" s="86"/>
      <c r="BT3" s="86"/>
      <c r="BU3" s="86"/>
      <c r="BV3" s="86"/>
      <c r="BW3" s="86"/>
      <c r="BX3" s="86"/>
      <c r="BY3" s="86"/>
      <c r="BZ3" s="86"/>
      <c r="CA3" s="86"/>
      <c r="CB3" s="86"/>
      <c r="CC3" s="86"/>
      <c r="CD3" s="86"/>
      <c r="CE3" s="86"/>
      <c r="CF3" s="86"/>
      <c r="CG3" s="86"/>
      <c r="CH3" s="86"/>
      <c r="CI3" s="86"/>
      <c r="CJ3" s="86"/>
      <c r="CK3" s="86"/>
      <c r="CL3" s="86"/>
      <c r="CM3" s="86"/>
      <c r="CN3" s="86"/>
      <c r="CO3" s="86"/>
      <c r="CP3" s="86"/>
      <c r="CQ3" s="86"/>
      <c r="CR3" s="86"/>
      <c r="CS3" s="86"/>
      <c r="CT3" s="86"/>
      <c r="CU3" s="86"/>
      <c r="CV3" s="86"/>
      <c r="CW3" s="86"/>
      <c r="CX3" s="86"/>
      <c r="CY3" s="86"/>
      <c r="CZ3" s="86"/>
      <c r="DA3" s="86"/>
      <c r="DB3" s="86"/>
      <c r="DC3" s="86"/>
      <c r="DD3" s="86"/>
      <c r="DE3" s="86"/>
      <c r="DF3" s="86"/>
      <c r="DG3" s="86"/>
      <c r="DH3" s="86"/>
      <c r="DI3" s="86"/>
      <c r="DJ3" s="86"/>
      <c r="DK3" s="86"/>
      <c r="DL3" s="86"/>
      <c r="DM3" s="86"/>
      <c r="DN3" s="86"/>
      <c r="DO3" s="86"/>
      <c r="DP3" s="86"/>
      <c r="DQ3" s="86"/>
      <c r="DR3" s="86"/>
      <c r="DS3" s="86"/>
      <c r="DT3" s="86"/>
      <c r="DU3" s="86"/>
      <c r="DV3" s="86"/>
      <c r="DW3" s="86"/>
      <c r="DX3" s="86"/>
      <c r="DY3" s="86"/>
      <c r="DZ3" s="86"/>
      <c r="EA3" s="84"/>
    </row>
    <row r="4" spans="1:131" s="83" customFormat="1" ht="26.25" customHeight="1" x14ac:dyDescent="0.2">
      <c r="A4" s="697" t="s">
        <v>435</v>
      </c>
      <c r="B4" s="697"/>
      <c r="C4" s="697"/>
      <c r="D4" s="697"/>
      <c r="E4" s="697"/>
      <c r="F4" s="697"/>
      <c r="G4" s="697"/>
      <c r="H4" s="697"/>
      <c r="I4" s="697"/>
      <c r="J4" s="697"/>
      <c r="K4" s="697"/>
      <c r="L4" s="697"/>
      <c r="M4" s="697"/>
      <c r="N4" s="697"/>
      <c r="O4" s="697"/>
      <c r="P4" s="697"/>
      <c r="Q4" s="697"/>
      <c r="R4" s="697"/>
      <c r="S4" s="697"/>
      <c r="T4" s="697"/>
      <c r="U4" s="697"/>
      <c r="V4" s="697"/>
      <c r="W4" s="697"/>
      <c r="X4" s="697"/>
      <c r="Y4" s="697"/>
      <c r="Z4" s="697"/>
      <c r="AA4" s="697"/>
      <c r="AB4" s="697"/>
      <c r="AC4" s="697"/>
      <c r="AD4" s="697"/>
      <c r="AE4" s="697"/>
      <c r="AF4" s="697"/>
      <c r="AG4" s="697"/>
      <c r="AH4" s="697"/>
      <c r="AI4" s="697"/>
      <c r="AJ4" s="697"/>
      <c r="AK4" s="697"/>
      <c r="AL4" s="697"/>
      <c r="AM4" s="697"/>
      <c r="AN4" s="697"/>
      <c r="AO4" s="697"/>
      <c r="AP4" s="697"/>
      <c r="AQ4" s="697"/>
      <c r="AR4" s="697"/>
      <c r="AS4" s="697"/>
      <c r="AT4" s="697"/>
      <c r="AU4" s="697"/>
      <c r="AV4" s="697"/>
      <c r="AW4" s="697"/>
      <c r="AX4" s="697"/>
      <c r="AY4" s="697"/>
      <c r="AZ4" s="92"/>
      <c r="BA4" s="92"/>
      <c r="BB4" s="92"/>
      <c r="BC4" s="92"/>
      <c r="BD4" s="92"/>
      <c r="BE4" s="103"/>
      <c r="BF4" s="103"/>
      <c r="BG4" s="103"/>
      <c r="BH4" s="103"/>
      <c r="BI4" s="103"/>
      <c r="BJ4" s="103"/>
      <c r="BK4" s="103"/>
      <c r="BL4" s="103"/>
      <c r="BM4" s="103"/>
      <c r="BN4" s="103"/>
      <c r="BO4" s="103"/>
      <c r="BP4" s="103"/>
      <c r="BQ4" s="698" t="s">
        <v>436</v>
      </c>
      <c r="BR4" s="698"/>
      <c r="BS4" s="698"/>
      <c r="BT4" s="698"/>
      <c r="BU4" s="698"/>
      <c r="BV4" s="698"/>
      <c r="BW4" s="698"/>
      <c r="BX4" s="698"/>
      <c r="BY4" s="698"/>
      <c r="BZ4" s="698"/>
      <c r="CA4" s="698"/>
      <c r="CB4" s="698"/>
      <c r="CC4" s="698"/>
      <c r="CD4" s="698"/>
      <c r="CE4" s="698"/>
      <c r="CF4" s="698"/>
      <c r="CG4" s="698"/>
      <c r="CH4" s="698"/>
      <c r="CI4" s="698"/>
      <c r="CJ4" s="698"/>
      <c r="CK4" s="698"/>
      <c r="CL4" s="698"/>
      <c r="CM4" s="698"/>
      <c r="CN4" s="698"/>
      <c r="CO4" s="698"/>
      <c r="CP4" s="698"/>
      <c r="CQ4" s="698"/>
      <c r="CR4" s="698"/>
      <c r="CS4" s="698"/>
      <c r="CT4" s="698"/>
      <c r="CU4" s="698"/>
      <c r="CV4" s="698"/>
      <c r="CW4" s="698"/>
      <c r="CX4" s="698"/>
      <c r="CY4" s="698"/>
      <c r="CZ4" s="698"/>
      <c r="DA4" s="698"/>
      <c r="DB4" s="698"/>
      <c r="DC4" s="698"/>
      <c r="DD4" s="698"/>
      <c r="DE4" s="698"/>
      <c r="DF4" s="698"/>
      <c r="DG4" s="698"/>
      <c r="DH4" s="698"/>
      <c r="DI4" s="698"/>
      <c r="DJ4" s="698"/>
      <c r="DK4" s="698"/>
      <c r="DL4" s="698"/>
      <c r="DM4" s="698"/>
      <c r="DN4" s="698"/>
      <c r="DO4" s="698"/>
      <c r="DP4" s="698"/>
      <c r="DQ4" s="698"/>
      <c r="DR4" s="698"/>
      <c r="DS4" s="698"/>
      <c r="DT4" s="698"/>
      <c r="DU4" s="698"/>
      <c r="DV4" s="698"/>
      <c r="DW4" s="698"/>
      <c r="DX4" s="698"/>
      <c r="DY4" s="698"/>
      <c r="DZ4" s="698"/>
      <c r="EA4" s="103"/>
    </row>
    <row r="5" spans="1:131" s="83" customFormat="1" ht="26.25" customHeight="1" x14ac:dyDescent="0.2">
      <c r="A5" s="951" t="s">
        <v>437</v>
      </c>
      <c r="B5" s="952"/>
      <c r="C5" s="952"/>
      <c r="D5" s="952"/>
      <c r="E5" s="952"/>
      <c r="F5" s="952"/>
      <c r="G5" s="952"/>
      <c r="H5" s="952"/>
      <c r="I5" s="952"/>
      <c r="J5" s="952"/>
      <c r="K5" s="952"/>
      <c r="L5" s="952"/>
      <c r="M5" s="952"/>
      <c r="N5" s="952"/>
      <c r="O5" s="952"/>
      <c r="P5" s="953"/>
      <c r="Q5" s="957" t="s">
        <v>185</v>
      </c>
      <c r="R5" s="958"/>
      <c r="S5" s="958"/>
      <c r="T5" s="958"/>
      <c r="U5" s="959"/>
      <c r="V5" s="957" t="s">
        <v>438</v>
      </c>
      <c r="W5" s="958"/>
      <c r="X5" s="958"/>
      <c r="Y5" s="958"/>
      <c r="Z5" s="959"/>
      <c r="AA5" s="957" t="s">
        <v>439</v>
      </c>
      <c r="AB5" s="958"/>
      <c r="AC5" s="958"/>
      <c r="AD5" s="958"/>
      <c r="AE5" s="958"/>
      <c r="AF5" s="963" t="s">
        <v>182</v>
      </c>
      <c r="AG5" s="958"/>
      <c r="AH5" s="958"/>
      <c r="AI5" s="958"/>
      <c r="AJ5" s="964"/>
      <c r="AK5" s="958" t="s">
        <v>440</v>
      </c>
      <c r="AL5" s="958"/>
      <c r="AM5" s="958"/>
      <c r="AN5" s="958"/>
      <c r="AO5" s="959"/>
      <c r="AP5" s="957" t="s">
        <v>441</v>
      </c>
      <c r="AQ5" s="958"/>
      <c r="AR5" s="958"/>
      <c r="AS5" s="958"/>
      <c r="AT5" s="959"/>
      <c r="AU5" s="957" t="s">
        <v>444</v>
      </c>
      <c r="AV5" s="958"/>
      <c r="AW5" s="958"/>
      <c r="AX5" s="958"/>
      <c r="AY5" s="964"/>
      <c r="AZ5" s="92"/>
      <c r="BA5" s="92"/>
      <c r="BB5" s="92"/>
      <c r="BC5" s="92"/>
      <c r="BD5" s="92"/>
      <c r="BE5" s="103"/>
      <c r="BF5" s="103"/>
      <c r="BG5" s="103"/>
      <c r="BH5" s="103"/>
      <c r="BI5" s="103"/>
      <c r="BJ5" s="103"/>
      <c r="BK5" s="103"/>
      <c r="BL5" s="103"/>
      <c r="BM5" s="103"/>
      <c r="BN5" s="103"/>
      <c r="BO5" s="103"/>
      <c r="BP5" s="103"/>
      <c r="BQ5" s="951" t="s">
        <v>445</v>
      </c>
      <c r="BR5" s="952"/>
      <c r="BS5" s="952"/>
      <c r="BT5" s="952"/>
      <c r="BU5" s="952"/>
      <c r="BV5" s="952"/>
      <c r="BW5" s="952"/>
      <c r="BX5" s="952"/>
      <c r="BY5" s="952"/>
      <c r="BZ5" s="952"/>
      <c r="CA5" s="952"/>
      <c r="CB5" s="952"/>
      <c r="CC5" s="952"/>
      <c r="CD5" s="952"/>
      <c r="CE5" s="952"/>
      <c r="CF5" s="952"/>
      <c r="CG5" s="953"/>
      <c r="CH5" s="957" t="s">
        <v>369</v>
      </c>
      <c r="CI5" s="958"/>
      <c r="CJ5" s="958"/>
      <c r="CK5" s="958"/>
      <c r="CL5" s="959"/>
      <c r="CM5" s="957" t="s">
        <v>322</v>
      </c>
      <c r="CN5" s="958"/>
      <c r="CO5" s="958"/>
      <c r="CP5" s="958"/>
      <c r="CQ5" s="959"/>
      <c r="CR5" s="957" t="s">
        <v>241</v>
      </c>
      <c r="CS5" s="958"/>
      <c r="CT5" s="958"/>
      <c r="CU5" s="958"/>
      <c r="CV5" s="959"/>
      <c r="CW5" s="957" t="s">
        <v>51</v>
      </c>
      <c r="CX5" s="958"/>
      <c r="CY5" s="958"/>
      <c r="CZ5" s="958"/>
      <c r="DA5" s="959"/>
      <c r="DB5" s="957" t="s">
        <v>446</v>
      </c>
      <c r="DC5" s="958"/>
      <c r="DD5" s="958"/>
      <c r="DE5" s="958"/>
      <c r="DF5" s="959"/>
      <c r="DG5" s="967" t="s">
        <v>238</v>
      </c>
      <c r="DH5" s="968"/>
      <c r="DI5" s="968"/>
      <c r="DJ5" s="968"/>
      <c r="DK5" s="969"/>
      <c r="DL5" s="967" t="s">
        <v>449</v>
      </c>
      <c r="DM5" s="968"/>
      <c r="DN5" s="968"/>
      <c r="DO5" s="968"/>
      <c r="DP5" s="969"/>
      <c r="DQ5" s="957" t="s">
        <v>450</v>
      </c>
      <c r="DR5" s="958"/>
      <c r="DS5" s="958"/>
      <c r="DT5" s="958"/>
      <c r="DU5" s="959"/>
      <c r="DV5" s="957" t="s">
        <v>444</v>
      </c>
      <c r="DW5" s="958"/>
      <c r="DX5" s="958"/>
      <c r="DY5" s="958"/>
      <c r="DZ5" s="964"/>
      <c r="EA5" s="103"/>
    </row>
    <row r="6" spans="1:131" s="83" customFormat="1" ht="26.25" customHeight="1" x14ac:dyDescent="0.2">
      <c r="A6" s="954"/>
      <c r="B6" s="955"/>
      <c r="C6" s="955"/>
      <c r="D6" s="955"/>
      <c r="E6" s="955"/>
      <c r="F6" s="955"/>
      <c r="G6" s="955"/>
      <c r="H6" s="955"/>
      <c r="I6" s="955"/>
      <c r="J6" s="955"/>
      <c r="K6" s="955"/>
      <c r="L6" s="955"/>
      <c r="M6" s="955"/>
      <c r="N6" s="955"/>
      <c r="O6" s="955"/>
      <c r="P6" s="956"/>
      <c r="Q6" s="960"/>
      <c r="R6" s="961"/>
      <c r="S6" s="961"/>
      <c r="T6" s="961"/>
      <c r="U6" s="962"/>
      <c r="V6" s="960"/>
      <c r="W6" s="961"/>
      <c r="X6" s="961"/>
      <c r="Y6" s="961"/>
      <c r="Z6" s="962"/>
      <c r="AA6" s="960"/>
      <c r="AB6" s="961"/>
      <c r="AC6" s="961"/>
      <c r="AD6" s="961"/>
      <c r="AE6" s="961"/>
      <c r="AF6" s="965"/>
      <c r="AG6" s="961"/>
      <c r="AH6" s="961"/>
      <c r="AI6" s="961"/>
      <c r="AJ6" s="966"/>
      <c r="AK6" s="961"/>
      <c r="AL6" s="961"/>
      <c r="AM6" s="961"/>
      <c r="AN6" s="961"/>
      <c r="AO6" s="962"/>
      <c r="AP6" s="960"/>
      <c r="AQ6" s="961"/>
      <c r="AR6" s="961"/>
      <c r="AS6" s="961"/>
      <c r="AT6" s="962"/>
      <c r="AU6" s="960"/>
      <c r="AV6" s="961"/>
      <c r="AW6" s="961"/>
      <c r="AX6" s="961"/>
      <c r="AY6" s="966"/>
      <c r="AZ6" s="92"/>
      <c r="BA6" s="92"/>
      <c r="BB6" s="92"/>
      <c r="BC6" s="92"/>
      <c r="BD6" s="92"/>
      <c r="BE6" s="103"/>
      <c r="BF6" s="103"/>
      <c r="BG6" s="103"/>
      <c r="BH6" s="103"/>
      <c r="BI6" s="103"/>
      <c r="BJ6" s="103"/>
      <c r="BK6" s="103"/>
      <c r="BL6" s="103"/>
      <c r="BM6" s="103"/>
      <c r="BN6" s="103"/>
      <c r="BO6" s="103"/>
      <c r="BP6" s="103"/>
      <c r="BQ6" s="954"/>
      <c r="BR6" s="955"/>
      <c r="BS6" s="955"/>
      <c r="BT6" s="955"/>
      <c r="BU6" s="955"/>
      <c r="BV6" s="955"/>
      <c r="BW6" s="955"/>
      <c r="BX6" s="955"/>
      <c r="BY6" s="955"/>
      <c r="BZ6" s="955"/>
      <c r="CA6" s="955"/>
      <c r="CB6" s="955"/>
      <c r="CC6" s="955"/>
      <c r="CD6" s="955"/>
      <c r="CE6" s="955"/>
      <c r="CF6" s="955"/>
      <c r="CG6" s="956"/>
      <c r="CH6" s="960"/>
      <c r="CI6" s="961"/>
      <c r="CJ6" s="961"/>
      <c r="CK6" s="961"/>
      <c r="CL6" s="962"/>
      <c r="CM6" s="960"/>
      <c r="CN6" s="961"/>
      <c r="CO6" s="961"/>
      <c r="CP6" s="961"/>
      <c r="CQ6" s="962"/>
      <c r="CR6" s="960"/>
      <c r="CS6" s="961"/>
      <c r="CT6" s="961"/>
      <c r="CU6" s="961"/>
      <c r="CV6" s="962"/>
      <c r="CW6" s="960"/>
      <c r="CX6" s="961"/>
      <c r="CY6" s="961"/>
      <c r="CZ6" s="961"/>
      <c r="DA6" s="962"/>
      <c r="DB6" s="960"/>
      <c r="DC6" s="961"/>
      <c r="DD6" s="961"/>
      <c r="DE6" s="961"/>
      <c r="DF6" s="962"/>
      <c r="DG6" s="970"/>
      <c r="DH6" s="971"/>
      <c r="DI6" s="971"/>
      <c r="DJ6" s="971"/>
      <c r="DK6" s="972"/>
      <c r="DL6" s="970"/>
      <c r="DM6" s="971"/>
      <c r="DN6" s="971"/>
      <c r="DO6" s="971"/>
      <c r="DP6" s="972"/>
      <c r="DQ6" s="960"/>
      <c r="DR6" s="961"/>
      <c r="DS6" s="961"/>
      <c r="DT6" s="961"/>
      <c r="DU6" s="962"/>
      <c r="DV6" s="960"/>
      <c r="DW6" s="961"/>
      <c r="DX6" s="961"/>
      <c r="DY6" s="961"/>
      <c r="DZ6" s="966"/>
      <c r="EA6" s="103"/>
    </row>
    <row r="7" spans="1:131" s="83" customFormat="1" ht="26.25" customHeight="1" x14ac:dyDescent="0.2">
      <c r="A7" s="87">
        <v>1</v>
      </c>
      <c r="B7" s="699" t="s">
        <v>452</v>
      </c>
      <c r="C7" s="700"/>
      <c r="D7" s="700"/>
      <c r="E7" s="700"/>
      <c r="F7" s="700"/>
      <c r="G7" s="700"/>
      <c r="H7" s="700"/>
      <c r="I7" s="700"/>
      <c r="J7" s="700"/>
      <c r="K7" s="700"/>
      <c r="L7" s="700"/>
      <c r="M7" s="700"/>
      <c r="N7" s="700"/>
      <c r="O7" s="700"/>
      <c r="P7" s="701"/>
      <c r="Q7" s="702">
        <v>27611</v>
      </c>
      <c r="R7" s="703"/>
      <c r="S7" s="703"/>
      <c r="T7" s="703"/>
      <c r="U7" s="703"/>
      <c r="V7" s="703">
        <v>26227</v>
      </c>
      <c r="W7" s="703"/>
      <c r="X7" s="703"/>
      <c r="Y7" s="703"/>
      <c r="Z7" s="703"/>
      <c r="AA7" s="703">
        <v>1383</v>
      </c>
      <c r="AB7" s="703"/>
      <c r="AC7" s="703"/>
      <c r="AD7" s="703"/>
      <c r="AE7" s="704"/>
      <c r="AF7" s="705">
        <v>1186</v>
      </c>
      <c r="AG7" s="706"/>
      <c r="AH7" s="706"/>
      <c r="AI7" s="706"/>
      <c r="AJ7" s="707"/>
      <c r="AK7" s="708">
        <v>36</v>
      </c>
      <c r="AL7" s="703"/>
      <c r="AM7" s="703"/>
      <c r="AN7" s="703"/>
      <c r="AO7" s="703"/>
      <c r="AP7" s="703">
        <v>23145</v>
      </c>
      <c r="AQ7" s="703"/>
      <c r="AR7" s="703"/>
      <c r="AS7" s="703"/>
      <c r="AT7" s="703"/>
      <c r="AU7" s="709"/>
      <c r="AV7" s="709"/>
      <c r="AW7" s="709"/>
      <c r="AX7" s="709"/>
      <c r="AY7" s="710"/>
      <c r="AZ7" s="92"/>
      <c r="BA7" s="92"/>
      <c r="BB7" s="92"/>
      <c r="BC7" s="92"/>
      <c r="BD7" s="92"/>
      <c r="BE7" s="103"/>
      <c r="BF7" s="103"/>
      <c r="BG7" s="103"/>
      <c r="BH7" s="103"/>
      <c r="BI7" s="103"/>
      <c r="BJ7" s="103"/>
      <c r="BK7" s="103"/>
      <c r="BL7" s="103"/>
      <c r="BM7" s="103"/>
      <c r="BN7" s="103"/>
      <c r="BO7" s="103"/>
      <c r="BP7" s="103"/>
      <c r="BQ7" s="87">
        <v>1</v>
      </c>
      <c r="BR7" s="107"/>
      <c r="BS7" s="699" t="s">
        <v>366</v>
      </c>
      <c r="BT7" s="700"/>
      <c r="BU7" s="700"/>
      <c r="BV7" s="700"/>
      <c r="BW7" s="700"/>
      <c r="BX7" s="700"/>
      <c r="BY7" s="700"/>
      <c r="BZ7" s="700"/>
      <c r="CA7" s="700"/>
      <c r="CB7" s="700"/>
      <c r="CC7" s="700"/>
      <c r="CD7" s="700"/>
      <c r="CE7" s="700"/>
      <c r="CF7" s="700"/>
      <c r="CG7" s="701"/>
      <c r="CH7" s="711">
        <v>0</v>
      </c>
      <c r="CI7" s="712"/>
      <c r="CJ7" s="712"/>
      <c r="CK7" s="712"/>
      <c r="CL7" s="713"/>
      <c r="CM7" s="711">
        <v>1177</v>
      </c>
      <c r="CN7" s="712"/>
      <c r="CO7" s="712"/>
      <c r="CP7" s="712"/>
      <c r="CQ7" s="713"/>
      <c r="CR7" s="711">
        <v>1</v>
      </c>
      <c r="CS7" s="712"/>
      <c r="CT7" s="712"/>
      <c r="CU7" s="712"/>
      <c r="CV7" s="713"/>
      <c r="CW7" s="711" t="s">
        <v>201</v>
      </c>
      <c r="CX7" s="712"/>
      <c r="CY7" s="712"/>
      <c r="CZ7" s="712"/>
      <c r="DA7" s="713"/>
      <c r="DB7" s="711" t="s">
        <v>201</v>
      </c>
      <c r="DC7" s="712"/>
      <c r="DD7" s="712"/>
      <c r="DE7" s="712"/>
      <c r="DF7" s="713"/>
      <c r="DG7" s="711" t="s">
        <v>201</v>
      </c>
      <c r="DH7" s="712"/>
      <c r="DI7" s="712"/>
      <c r="DJ7" s="712"/>
      <c r="DK7" s="713"/>
      <c r="DL7" s="711" t="s">
        <v>201</v>
      </c>
      <c r="DM7" s="712"/>
      <c r="DN7" s="712"/>
      <c r="DO7" s="712"/>
      <c r="DP7" s="713"/>
      <c r="DQ7" s="711" t="s">
        <v>201</v>
      </c>
      <c r="DR7" s="712"/>
      <c r="DS7" s="712"/>
      <c r="DT7" s="712"/>
      <c r="DU7" s="713"/>
      <c r="DV7" s="699"/>
      <c r="DW7" s="700"/>
      <c r="DX7" s="700"/>
      <c r="DY7" s="700"/>
      <c r="DZ7" s="714"/>
      <c r="EA7" s="103"/>
    </row>
    <row r="8" spans="1:131" s="83" customFormat="1" ht="26.25" customHeight="1" x14ac:dyDescent="0.2">
      <c r="A8" s="88">
        <v>2</v>
      </c>
      <c r="B8" s="715"/>
      <c r="C8" s="716"/>
      <c r="D8" s="716"/>
      <c r="E8" s="716"/>
      <c r="F8" s="716"/>
      <c r="G8" s="716"/>
      <c r="H8" s="716"/>
      <c r="I8" s="716"/>
      <c r="J8" s="716"/>
      <c r="K8" s="716"/>
      <c r="L8" s="716"/>
      <c r="M8" s="716"/>
      <c r="N8" s="716"/>
      <c r="O8" s="716"/>
      <c r="P8" s="717"/>
      <c r="Q8" s="718"/>
      <c r="R8" s="719"/>
      <c r="S8" s="719"/>
      <c r="T8" s="719"/>
      <c r="U8" s="719"/>
      <c r="V8" s="719"/>
      <c r="W8" s="719"/>
      <c r="X8" s="719"/>
      <c r="Y8" s="719"/>
      <c r="Z8" s="719"/>
      <c r="AA8" s="719"/>
      <c r="AB8" s="719"/>
      <c r="AC8" s="719"/>
      <c r="AD8" s="719"/>
      <c r="AE8" s="720"/>
      <c r="AF8" s="721"/>
      <c r="AG8" s="722"/>
      <c r="AH8" s="722"/>
      <c r="AI8" s="722"/>
      <c r="AJ8" s="723"/>
      <c r="AK8" s="724"/>
      <c r="AL8" s="719"/>
      <c r="AM8" s="719"/>
      <c r="AN8" s="719"/>
      <c r="AO8" s="719"/>
      <c r="AP8" s="719"/>
      <c r="AQ8" s="719"/>
      <c r="AR8" s="719"/>
      <c r="AS8" s="719"/>
      <c r="AT8" s="719"/>
      <c r="AU8" s="725"/>
      <c r="AV8" s="725"/>
      <c r="AW8" s="725"/>
      <c r="AX8" s="725"/>
      <c r="AY8" s="726"/>
      <c r="AZ8" s="92"/>
      <c r="BA8" s="92"/>
      <c r="BB8" s="92"/>
      <c r="BC8" s="92"/>
      <c r="BD8" s="92"/>
      <c r="BE8" s="103"/>
      <c r="BF8" s="103"/>
      <c r="BG8" s="103"/>
      <c r="BH8" s="103"/>
      <c r="BI8" s="103"/>
      <c r="BJ8" s="103"/>
      <c r="BK8" s="103"/>
      <c r="BL8" s="103"/>
      <c r="BM8" s="103"/>
      <c r="BN8" s="103"/>
      <c r="BO8" s="103"/>
      <c r="BP8" s="103"/>
      <c r="BQ8" s="88">
        <v>2</v>
      </c>
      <c r="BR8" s="108"/>
      <c r="BS8" s="715"/>
      <c r="BT8" s="716"/>
      <c r="BU8" s="716"/>
      <c r="BV8" s="716"/>
      <c r="BW8" s="716"/>
      <c r="BX8" s="716"/>
      <c r="BY8" s="716"/>
      <c r="BZ8" s="716"/>
      <c r="CA8" s="716"/>
      <c r="CB8" s="716"/>
      <c r="CC8" s="716"/>
      <c r="CD8" s="716"/>
      <c r="CE8" s="716"/>
      <c r="CF8" s="716"/>
      <c r="CG8" s="717"/>
      <c r="CH8" s="727"/>
      <c r="CI8" s="722"/>
      <c r="CJ8" s="722"/>
      <c r="CK8" s="722"/>
      <c r="CL8" s="728"/>
      <c r="CM8" s="727"/>
      <c r="CN8" s="722"/>
      <c r="CO8" s="722"/>
      <c r="CP8" s="722"/>
      <c r="CQ8" s="728"/>
      <c r="CR8" s="727"/>
      <c r="CS8" s="722"/>
      <c r="CT8" s="722"/>
      <c r="CU8" s="722"/>
      <c r="CV8" s="728"/>
      <c r="CW8" s="727"/>
      <c r="CX8" s="722"/>
      <c r="CY8" s="722"/>
      <c r="CZ8" s="722"/>
      <c r="DA8" s="728"/>
      <c r="DB8" s="727"/>
      <c r="DC8" s="722"/>
      <c r="DD8" s="722"/>
      <c r="DE8" s="722"/>
      <c r="DF8" s="728"/>
      <c r="DG8" s="727"/>
      <c r="DH8" s="722"/>
      <c r="DI8" s="722"/>
      <c r="DJ8" s="722"/>
      <c r="DK8" s="728"/>
      <c r="DL8" s="727"/>
      <c r="DM8" s="722"/>
      <c r="DN8" s="722"/>
      <c r="DO8" s="722"/>
      <c r="DP8" s="728"/>
      <c r="DQ8" s="727"/>
      <c r="DR8" s="722"/>
      <c r="DS8" s="722"/>
      <c r="DT8" s="722"/>
      <c r="DU8" s="728"/>
      <c r="DV8" s="715"/>
      <c r="DW8" s="716"/>
      <c r="DX8" s="716"/>
      <c r="DY8" s="716"/>
      <c r="DZ8" s="729"/>
      <c r="EA8" s="103"/>
    </row>
    <row r="9" spans="1:131" s="83" customFormat="1" ht="26.25" customHeight="1" x14ac:dyDescent="0.2">
      <c r="A9" s="88">
        <v>3</v>
      </c>
      <c r="B9" s="715"/>
      <c r="C9" s="716"/>
      <c r="D9" s="716"/>
      <c r="E9" s="716"/>
      <c r="F9" s="716"/>
      <c r="G9" s="716"/>
      <c r="H9" s="716"/>
      <c r="I9" s="716"/>
      <c r="J9" s="716"/>
      <c r="K9" s="716"/>
      <c r="L9" s="716"/>
      <c r="M9" s="716"/>
      <c r="N9" s="716"/>
      <c r="O9" s="716"/>
      <c r="P9" s="717"/>
      <c r="Q9" s="718"/>
      <c r="R9" s="719"/>
      <c r="S9" s="719"/>
      <c r="T9" s="719"/>
      <c r="U9" s="719"/>
      <c r="V9" s="719"/>
      <c r="W9" s="719"/>
      <c r="X9" s="719"/>
      <c r="Y9" s="719"/>
      <c r="Z9" s="719"/>
      <c r="AA9" s="719"/>
      <c r="AB9" s="719"/>
      <c r="AC9" s="719"/>
      <c r="AD9" s="719"/>
      <c r="AE9" s="720"/>
      <c r="AF9" s="721"/>
      <c r="AG9" s="722"/>
      <c r="AH9" s="722"/>
      <c r="AI9" s="722"/>
      <c r="AJ9" s="723"/>
      <c r="AK9" s="724"/>
      <c r="AL9" s="719"/>
      <c r="AM9" s="719"/>
      <c r="AN9" s="719"/>
      <c r="AO9" s="719"/>
      <c r="AP9" s="719"/>
      <c r="AQ9" s="719"/>
      <c r="AR9" s="719"/>
      <c r="AS9" s="719"/>
      <c r="AT9" s="719"/>
      <c r="AU9" s="725"/>
      <c r="AV9" s="725"/>
      <c r="AW9" s="725"/>
      <c r="AX9" s="725"/>
      <c r="AY9" s="726"/>
      <c r="AZ9" s="92"/>
      <c r="BA9" s="92"/>
      <c r="BB9" s="92"/>
      <c r="BC9" s="92"/>
      <c r="BD9" s="92"/>
      <c r="BE9" s="103"/>
      <c r="BF9" s="103"/>
      <c r="BG9" s="103"/>
      <c r="BH9" s="103"/>
      <c r="BI9" s="103"/>
      <c r="BJ9" s="103"/>
      <c r="BK9" s="103"/>
      <c r="BL9" s="103"/>
      <c r="BM9" s="103"/>
      <c r="BN9" s="103"/>
      <c r="BO9" s="103"/>
      <c r="BP9" s="103"/>
      <c r="BQ9" s="88">
        <v>3</v>
      </c>
      <c r="BR9" s="108"/>
      <c r="BS9" s="715"/>
      <c r="BT9" s="716"/>
      <c r="BU9" s="716"/>
      <c r="BV9" s="716"/>
      <c r="BW9" s="716"/>
      <c r="BX9" s="716"/>
      <c r="BY9" s="716"/>
      <c r="BZ9" s="716"/>
      <c r="CA9" s="716"/>
      <c r="CB9" s="716"/>
      <c r="CC9" s="716"/>
      <c r="CD9" s="716"/>
      <c r="CE9" s="716"/>
      <c r="CF9" s="716"/>
      <c r="CG9" s="717"/>
      <c r="CH9" s="727"/>
      <c r="CI9" s="722"/>
      <c r="CJ9" s="722"/>
      <c r="CK9" s="722"/>
      <c r="CL9" s="728"/>
      <c r="CM9" s="727"/>
      <c r="CN9" s="722"/>
      <c r="CO9" s="722"/>
      <c r="CP9" s="722"/>
      <c r="CQ9" s="728"/>
      <c r="CR9" s="727"/>
      <c r="CS9" s="722"/>
      <c r="CT9" s="722"/>
      <c r="CU9" s="722"/>
      <c r="CV9" s="728"/>
      <c r="CW9" s="727"/>
      <c r="CX9" s="722"/>
      <c r="CY9" s="722"/>
      <c r="CZ9" s="722"/>
      <c r="DA9" s="728"/>
      <c r="DB9" s="727"/>
      <c r="DC9" s="722"/>
      <c r="DD9" s="722"/>
      <c r="DE9" s="722"/>
      <c r="DF9" s="728"/>
      <c r="DG9" s="727"/>
      <c r="DH9" s="722"/>
      <c r="DI9" s="722"/>
      <c r="DJ9" s="722"/>
      <c r="DK9" s="728"/>
      <c r="DL9" s="727"/>
      <c r="DM9" s="722"/>
      <c r="DN9" s="722"/>
      <c r="DO9" s="722"/>
      <c r="DP9" s="728"/>
      <c r="DQ9" s="727"/>
      <c r="DR9" s="722"/>
      <c r="DS9" s="722"/>
      <c r="DT9" s="722"/>
      <c r="DU9" s="728"/>
      <c r="DV9" s="715"/>
      <c r="DW9" s="716"/>
      <c r="DX9" s="716"/>
      <c r="DY9" s="716"/>
      <c r="DZ9" s="729"/>
      <c r="EA9" s="103"/>
    </row>
    <row r="10" spans="1:131" s="83" customFormat="1" ht="26.25" customHeight="1" x14ac:dyDescent="0.2">
      <c r="A10" s="88">
        <v>4</v>
      </c>
      <c r="B10" s="715"/>
      <c r="C10" s="716"/>
      <c r="D10" s="716"/>
      <c r="E10" s="716"/>
      <c r="F10" s="716"/>
      <c r="G10" s="716"/>
      <c r="H10" s="716"/>
      <c r="I10" s="716"/>
      <c r="J10" s="716"/>
      <c r="K10" s="716"/>
      <c r="L10" s="716"/>
      <c r="M10" s="716"/>
      <c r="N10" s="716"/>
      <c r="O10" s="716"/>
      <c r="P10" s="717"/>
      <c r="Q10" s="718"/>
      <c r="R10" s="719"/>
      <c r="S10" s="719"/>
      <c r="T10" s="719"/>
      <c r="U10" s="719"/>
      <c r="V10" s="719"/>
      <c r="W10" s="719"/>
      <c r="X10" s="719"/>
      <c r="Y10" s="719"/>
      <c r="Z10" s="719"/>
      <c r="AA10" s="719"/>
      <c r="AB10" s="719"/>
      <c r="AC10" s="719"/>
      <c r="AD10" s="719"/>
      <c r="AE10" s="720"/>
      <c r="AF10" s="721"/>
      <c r="AG10" s="722"/>
      <c r="AH10" s="722"/>
      <c r="AI10" s="722"/>
      <c r="AJ10" s="723"/>
      <c r="AK10" s="724"/>
      <c r="AL10" s="719"/>
      <c r="AM10" s="719"/>
      <c r="AN10" s="719"/>
      <c r="AO10" s="719"/>
      <c r="AP10" s="719"/>
      <c r="AQ10" s="719"/>
      <c r="AR10" s="719"/>
      <c r="AS10" s="719"/>
      <c r="AT10" s="719"/>
      <c r="AU10" s="725"/>
      <c r="AV10" s="725"/>
      <c r="AW10" s="725"/>
      <c r="AX10" s="725"/>
      <c r="AY10" s="726"/>
      <c r="AZ10" s="92"/>
      <c r="BA10" s="92"/>
      <c r="BB10" s="92"/>
      <c r="BC10" s="92"/>
      <c r="BD10" s="92"/>
      <c r="BE10" s="103"/>
      <c r="BF10" s="103"/>
      <c r="BG10" s="103"/>
      <c r="BH10" s="103"/>
      <c r="BI10" s="103"/>
      <c r="BJ10" s="103"/>
      <c r="BK10" s="103"/>
      <c r="BL10" s="103"/>
      <c r="BM10" s="103"/>
      <c r="BN10" s="103"/>
      <c r="BO10" s="103"/>
      <c r="BP10" s="103"/>
      <c r="BQ10" s="88">
        <v>4</v>
      </c>
      <c r="BR10" s="108"/>
      <c r="BS10" s="715"/>
      <c r="BT10" s="716"/>
      <c r="BU10" s="716"/>
      <c r="BV10" s="716"/>
      <c r="BW10" s="716"/>
      <c r="BX10" s="716"/>
      <c r="BY10" s="716"/>
      <c r="BZ10" s="716"/>
      <c r="CA10" s="716"/>
      <c r="CB10" s="716"/>
      <c r="CC10" s="716"/>
      <c r="CD10" s="716"/>
      <c r="CE10" s="716"/>
      <c r="CF10" s="716"/>
      <c r="CG10" s="717"/>
      <c r="CH10" s="727"/>
      <c r="CI10" s="722"/>
      <c r="CJ10" s="722"/>
      <c r="CK10" s="722"/>
      <c r="CL10" s="728"/>
      <c r="CM10" s="727"/>
      <c r="CN10" s="722"/>
      <c r="CO10" s="722"/>
      <c r="CP10" s="722"/>
      <c r="CQ10" s="728"/>
      <c r="CR10" s="727"/>
      <c r="CS10" s="722"/>
      <c r="CT10" s="722"/>
      <c r="CU10" s="722"/>
      <c r="CV10" s="728"/>
      <c r="CW10" s="727"/>
      <c r="CX10" s="722"/>
      <c r="CY10" s="722"/>
      <c r="CZ10" s="722"/>
      <c r="DA10" s="728"/>
      <c r="DB10" s="727"/>
      <c r="DC10" s="722"/>
      <c r="DD10" s="722"/>
      <c r="DE10" s="722"/>
      <c r="DF10" s="728"/>
      <c r="DG10" s="727"/>
      <c r="DH10" s="722"/>
      <c r="DI10" s="722"/>
      <c r="DJ10" s="722"/>
      <c r="DK10" s="728"/>
      <c r="DL10" s="727"/>
      <c r="DM10" s="722"/>
      <c r="DN10" s="722"/>
      <c r="DO10" s="722"/>
      <c r="DP10" s="728"/>
      <c r="DQ10" s="727"/>
      <c r="DR10" s="722"/>
      <c r="DS10" s="722"/>
      <c r="DT10" s="722"/>
      <c r="DU10" s="728"/>
      <c r="DV10" s="715"/>
      <c r="DW10" s="716"/>
      <c r="DX10" s="716"/>
      <c r="DY10" s="716"/>
      <c r="DZ10" s="729"/>
      <c r="EA10" s="103"/>
    </row>
    <row r="11" spans="1:131" s="83" customFormat="1" ht="26.25" customHeight="1" x14ac:dyDescent="0.2">
      <c r="A11" s="88">
        <v>5</v>
      </c>
      <c r="B11" s="715"/>
      <c r="C11" s="716"/>
      <c r="D11" s="716"/>
      <c r="E11" s="716"/>
      <c r="F11" s="716"/>
      <c r="G11" s="716"/>
      <c r="H11" s="716"/>
      <c r="I11" s="716"/>
      <c r="J11" s="716"/>
      <c r="K11" s="716"/>
      <c r="L11" s="716"/>
      <c r="M11" s="716"/>
      <c r="N11" s="716"/>
      <c r="O11" s="716"/>
      <c r="P11" s="717"/>
      <c r="Q11" s="718"/>
      <c r="R11" s="719"/>
      <c r="S11" s="719"/>
      <c r="T11" s="719"/>
      <c r="U11" s="719"/>
      <c r="V11" s="719"/>
      <c r="W11" s="719"/>
      <c r="X11" s="719"/>
      <c r="Y11" s="719"/>
      <c r="Z11" s="719"/>
      <c r="AA11" s="719"/>
      <c r="AB11" s="719"/>
      <c r="AC11" s="719"/>
      <c r="AD11" s="719"/>
      <c r="AE11" s="720"/>
      <c r="AF11" s="721"/>
      <c r="AG11" s="722"/>
      <c r="AH11" s="722"/>
      <c r="AI11" s="722"/>
      <c r="AJ11" s="723"/>
      <c r="AK11" s="724"/>
      <c r="AL11" s="719"/>
      <c r="AM11" s="719"/>
      <c r="AN11" s="719"/>
      <c r="AO11" s="719"/>
      <c r="AP11" s="719"/>
      <c r="AQ11" s="719"/>
      <c r="AR11" s="719"/>
      <c r="AS11" s="719"/>
      <c r="AT11" s="719"/>
      <c r="AU11" s="725"/>
      <c r="AV11" s="725"/>
      <c r="AW11" s="725"/>
      <c r="AX11" s="725"/>
      <c r="AY11" s="726"/>
      <c r="AZ11" s="92"/>
      <c r="BA11" s="92"/>
      <c r="BB11" s="92"/>
      <c r="BC11" s="92"/>
      <c r="BD11" s="92"/>
      <c r="BE11" s="103"/>
      <c r="BF11" s="103"/>
      <c r="BG11" s="103"/>
      <c r="BH11" s="103"/>
      <c r="BI11" s="103"/>
      <c r="BJ11" s="103"/>
      <c r="BK11" s="103"/>
      <c r="BL11" s="103"/>
      <c r="BM11" s="103"/>
      <c r="BN11" s="103"/>
      <c r="BO11" s="103"/>
      <c r="BP11" s="103"/>
      <c r="BQ11" s="88">
        <v>5</v>
      </c>
      <c r="BR11" s="108"/>
      <c r="BS11" s="715"/>
      <c r="BT11" s="716"/>
      <c r="BU11" s="716"/>
      <c r="BV11" s="716"/>
      <c r="BW11" s="716"/>
      <c r="BX11" s="716"/>
      <c r="BY11" s="716"/>
      <c r="BZ11" s="716"/>
      <c r="CA11" s="716"/>
      <c r="CB11" s="716"/>
      <c r="CC11" s="716"/>
      <c r="CD11" s="716"/>
      <c r="CE11" s="716"/>
      <c r="CF11" s="716"/>
      <c r="CG11" s="717"/>
      <c r="CH11" s="727"/>
      <c r="CI11" s="722"/>
      <c r="CJ11" s="722"/>
      <c r="CK11" s="722"/>
      <c r="CL11" s="728"/>
      <c r="CM11" s="727"/>
      <c r="CN11" s="722"/>
      <c r="CO11" s="722"/>
      <c r="CP11" s="722"/>
      <c r="CQ11" s="728"/>
      <c r="CR11" s="727"/>
      <c r="CS11" s="722"/>
      <c r="CT11" s="722"/>
      <c r="CU11" s="722"/>
      <c r="CV11" s="728"/>
      <c r="CW11" s="727"/>
      <c r="CX11" s="722"/>
      <c r="CY11" s="722"/>
      <c r="CZ11" s="722"/>
      <c r="DA11" s="728"/>
      <c r="DB11" s="727"/>
      <c r="DC11" s="722"/>
      <c r="DD11" s="722"/>
      <c r="DE11" s="722"/>
      <c r="DF11" s="728"/>
      <c r="DG11" s="727"/>
      <c r="DH11" s="722"/>
      <c r="DI11" s="722"/>
      <c r="DJ11" s="722"/>
      <c r="DK11" s="728"/>
      <c r="DL11" s="727"/>
      <c r="DM11" s="722"/>
      <c r="DN11" s="722"/>
      <c r="DO11" s="722"/>
      <c r="DP11" s="728"/>
      <c r="DQ11" s="727"/>
      <c r="DR11" s="722"/>
      <c r="DS11" s="722"/>
      <c r="DT11" s="722"/>
      <c r="DU11" s="728"/>
      <c r="DV11" s="715"/>
      <c r="DW11" s="716"/>
      <c r="DX11" s="716"/>
      <c r="DY11" s="716"/>
      <c r="DZ11" s="729"/>
      <c r="EA11" s="103"/>
    </row>
    <row r="12" spans="1:131" s="83" customFormat="1" ht="26.25" customHeight="1" x14ac:dyDescent="0.2">
      <c r="A12" s="88">
        <v>6</v>
      </c>
      <c r="B12" s="715"/>
      <c r="C12" s="716"/>
      <c r="D12" s="716"/>
      <c r="E12" s="716"/>
      <c r="F12" s="716"/>
      <c r="G12" s="716"/>
      <c r="H12" s="716"/>
      <c r="I12" s="716"/>
      <c r="J12" s="716"/>
      <c r="K12" s="716"/>
      <c r="L12" s="716"/>
      <c r="M12" s="716"/>
      <c r="N12" s="716"/>
      <c r="O12" s="716"/>
      <c r="P12" s="717"/>
      <c r="Q12" s="718"/>
      <c r="R12" s="719"/>
      <c r="S12" s="719"/>
      <c r="T12" s="719"/>
      <c r="U12" s="719"/>
      <c r="V12" s="719"/>
      <c r="W12" s="719"/>
      <c r="X12" s="719"/>
      <c r="Y12" s="719"/>
      <c r="Z12" s="719"/>
      <c r="AA12" s="719"/>
      <c r="AB12" s="719"/>
      <c r="AC12" s="719"/>
      <c r="AD12" s="719"/>
      <c r="AE12" s="720"/>
      <c r="AF12" s="721"/>
      <c r="AG12" s="722"/>
      <c r="AH12" s="722"/>
      <c r="AI12" s="722"/>
      <c r="AJ12" s="723"/>
      <c r="AK12" s="724"/>
      <c r="AL12" s="719"/>
      <c r="AM12" s="719"/>
      <c r="AN12" s="719"/>
      <c r="AO12" s="719"/>
      <c r="AP12" s="719"/>
      <c r="AQ12" s="719"/>
      <c r="AR12" s="719"/>
      <c r="AS12" s="719"/>
      <c r="AT12" s="719"/>
      <c r="AU12" s="725"/>
      <c r="AV12" s="725"/>
      <c r="AW12" s="725"/>
      <c r="AX12" s="725"/>
      <c r="AY12" s="726"/>
      <c r="AZ12" s="92"/>
      <c r="BA12" s="92"/>
      <c r="BB12" s="92"/>
      <c r="BC12" s="92"/>
      <c r="BD12" s="92"/>
      <c r="BE12" s="103"/>
      <c r="BF12" s="103"/>
      <c r="BG12" s="103"/>
      <c r="BH12" s="103"/>
      <c r="BI12" s="103"/>
      <c r="BJ12" s="103"/>
      <c r="BK12" s="103"/>
      <c r="BL12" s="103"/>
      <c r="BM12" s="103"/>
      <c r="BN12" s="103"/>
      <c r="BO12" s="103"/>
      <c r="BP12" s="103"/>
      <c r="BQ12" s="88">
        <v>6</v>
      </c>
      <c r="BR12" s="108"/>
      <c r="BS12" s="715"/>
      <c r="BT12" s="716"/>
      <c r="BU12" s="716"/>
      <c r="BV12" s="716"/>
      <c r="BW12" s="716"/>
      <c r="BX12" s="716"/>
      <c r="BY12" s="716"/>
      <c r="BZ12" s="716"/>
      <c r="CA12" s="716"/>
      <c r="CB12" s="716"/>
      <c r="CC12" s="716"/>
      <c r="CD12" s="716"/>
      <c r="CE12" s="716"/>
      <c r="CF12" s="716"/>
      <c r="CG12" s="717"/>
      <c r="CH12" s="727"/>
      <c r="CI12" s="722"/>
      <c r="CJ12" s="722"/>
      <c r="CK12" s="722"/>
      <c r="CL12" s="728"/>
      <c r="CM12" s="727"/>
      <c r="CN12" s="722"/>
      <c r="CO12" s="722"/>
      <c r="CP12" s="722"/>
      <c r="CQ12" s="728"/>
      <c r="CR12" s="727"/>
      <c r="CS12" s="722"/>
      <c r="CT12" s="722"/>
      <c r="CU12" s="722"/>
      <c r="CV12" s="728"/>
      <c r="CW12" s="727"/>
      <c r="CX12" s="722"/>
      <c r="CY12" s="722"/>
      <c r="CZ12" s="722"/>
      <c r="DA12" s="728"/>
      <c r="DB12" s="727"/>
      <c r="DC12" s="722"/>
      <c r="DD12" s="722"/>
      <c r="DE12" s="722"/>
      <c r="DF12" s="728"/>
      <c r="DG12" s="727"/>
      <c r="DH12" s="722"/>
      <c r="DI12" s="722"/>
      <c r="DJ12" s="722"/>
      <c r="DK12" s="728"/>
      <c r="DL12" s="727"/>
      <c r="DM12" s="722"/>
      <c r="DN12" s="722"/>
      <c r="DO12" s="722"/>
      <c r="DP12" s="728"/>
      <c r="DQ12" s="727"/>
      <c r="DR12" s="722"/>
      <c r="DS12" s="722"/>
      <c r="DT12" s="722"/>
      <c r="DU12" s="728"/>
      <c r="DV12" s="715"/>
      <c r="DW12" s="716"/>
      <c r="DX12" s="716"/>
      <c r="DY12" s="716"/>
      <c r="DZ12" s="729"/>
      <c r="EA12" s="103"/>
    </row>
    <row r="13" spans="1:131" s="83" customFormat="1" ht="26.25" customHeight="1" x14ac:dyDescent="0.2">
      <c r="A13" s="88">
        <v>7</v>
      </c>
      <c r="B13" s="715"/>
      <c r="C13" s="716"/>
      <c r="D13" s="716"/>
      <c r="E13" s="716"/>
      <c r="F13" s="716"/>
      <c r="G13" s="716"/>
      <c r="H13" s="716"/>
      <c r="I13" s="716"/>
      <c r="J13" s="716"/>
      <c r="K13" s="716"/>
      <c r="L13" s="716"/>
      <c r="M13" s="716"/>
      <c r="N13" s="716"/>
      <c r="O13" s="716"/>
      <c r="P13" s="717"/>
      <c r="Q13" s="718"/>
      <c r="R13" s="719"/>
      <c r="S13" s="719"/>
      <c r="T13" s="719"/>
      <c r="U13" s="719"/>
      <c r="V13" s="719"/>
      <c r="W13" s="719"/>
      <c r="X13" s="719"/>
      <c r="Y13" s="719"/>
      <c r="Z13" s="719"/>
      <c r="AA13" s="719"/>
      <c r="AB13" s="719"/>
      <c r="AC13" s="719"/>
      <c r="AD13" s="719"/>
      <c r="AE13" s="720"/>
      <c r="AF13" s="721"/>
      <c r="AG13" s="722"/>
      <c r="AH13" s="722"/>
      <c r="AI13" s="722"/>
      <c r="AJ13" s="723"/>
      <c r="AK13" s="724"/>
      <c r="AL13" s="719"/>
      <c r="AM13" s="719"/>
      <c r="AN13" s="719"/>
      <c r="AO13" s="719"/>
      <c r="AP13" s="719"/>
      <c r="AQ13" s="719"/>
      <c r="AR13" s="719"/>
      <c r="AS13" s="719"/>
      <c r="AT13" s="719"/>
      <c r="AU13" s="725"/>
      <c r="AV13" s="725"/>
      <c r="AW13" s="725"/>
      <c r="AX13" s="725"/>
      <c r="AY13" s="726"/>
      <c r="AZ13" s="92"/>
      <c r="BA13" s="92"/>
      <c r="BB13" s="92"/>
      <c r="BC13" s="92"/>
      <c r="BD13" s="92"/>
      <c r="BE13" s="103"/>
      <c r="BF13" s="103"/>
      <c r="BG13" s="103"/>
      <c r="BH13" s="103"/>
      <c r="BI13" s="103"/>
      <c r="BJ13" s="103"/>
      <c r="BK13" s="103"/>
      <c r="BL13" s="103"/>
      <c r="BM13" s="103"/>
      <c r="BN13" s="103"/>
      <c r="BO13" s="103"/>
      <c r="BP13" s="103"/>
      <c r="BQ13" s="88">
        <v>7</v>
      </c>
      <c r="BR13" s="108"/>
      <c r="BS13" s="715"/>
      <c r="BT13" s="716"/>
      <c r="BU13" s="716"/>
      <c r="BV13" s="716"/>
      <c r="BW13" s="716"/>
      <c r="BX13" s="716"/>
      <c r="BY13" s="716"/>
      <c r="BZ13" s="716"/>
      <c r="CA13" s="716"/>
      <c r="CB13" s="716"/>
      <c r="CC13" s="716"/>
      <c r="CD13" s="716"/>
      <c r="CE13" s="716"/>
      <c r="CF13" s="716"/>
      <c r="CG13" s="717"/>
      <c r="CH13" s="727"/>
      <c r="CI13" s="722"/>
      <c r="CJ13" s="722"/>
      <c r="CK13" s="722"/>
      <c r="CL13" s="728"/>
      <c r="CM13" s="727"/>
      <c r="CN13" s="722"/>
      <c r="CO13" s="722"/>
      <c r="CP13" s="722"/>
      <c r="CQ13" s="728"/>
      <c r="CR13" s="727"/>
      <c r="CS13" s="722"/>
      <c r="CT13" s="722"/>
      <c r="CU13" s="722"/>
      <c r="CV13" s="728"/>
      <c r="CW13" s="727"/>
      <c r="CX13" s="722"/>
      <c r="CY13" s="722"/>
      <c r="CZ13" s="722"/>
      <c r="DA13" s="728"/>
      <c r="DB13" s="727"/>
      <c r="DC13" s="722"/>
      <c r="DD13" s="722"/>
      <c r="DE13" s="722"/>
      <c r="DF13" s="728"/>
      <c r="DG13" s="727"/>
      <c r="DH13" s="722"/>
      <c r="DI13" s="722"/>
      <c r="DJ13" s="722"/>
      <c r="DK13" s="728"/>
      <c r="DL13" s="727"/>
      <c r="DM13" s="722"/>
      <c r="DN13" s="722"/>
      <c r="DO13" s="722"/>
      <c r="DP13" s="728"/>
      <c r="DQ13" s="727"/>
      <c r="DR13" s="722"/>
      <c r="DS13" s="722"/>
      <c r="DT13" s="722"/>
      <c r="DU13" s="728"/>
      <c r="DV13" s="715"/>
      <c r="DW13" s="716"/>
      <c r="DX13" s="716"/>
      <c r="DY13" s="716"/>
      <c r="DZ13" s="729"/>
      <c r="EA13" s="103"/>
    </row>
    <row r="14" spans="1:131" s="83" customFormat="1" ht="26.25" customHeight="1" x14ac:dyDescent="0.2">
      <c r="A14" s="88">
        <v>8</v>
      </c>
      <c r="B14" s="715"/>
      <c r="C14" s="716"/>
      <c r="D14" s="716"/>
      <c r="E14" s="716"/>
      <c r="F14" s="716"/>
      <c r="G14" s="716"/>
      <c r="H14" s="716"/>
      <c r="I14" s="716"/>
      <c r="J14" s="716"/>
      <c r="K14" s="716"/>
      <c r="L14" s="716"/>
      <c r="M14" s="716"/>
      <c r="N14" s="716"/>
      <c r="O14" s="716"/>
      <c r="P14" s="717"/>
      <c r="Q14" s="718"/>
      <c r="R14" s="719"/>
      <c r="S14" s="719"/>
      <c r="T14" s="719"/>
      <c r="U14" s="719"/>
      <c r="V14" s="719"/>
      <c r="W14" s="719"/>
      <c r="X14" s="719"/>
      <c r="Y14" s="719"/>
      <c r="Z14" s="719"/>
      <c r="AA14" s="719"/>
      <c r="AB14" s="719"/>
      <c r="AC14" s="719"/>
      <c r="AD14" s="719"/>
      <c r="AE14" s="720"/>
      <c r="AF14" s="721"/>
      <c r="AG14" s="722"/>
      <c r="AH14" s="722"/>
      <c r="AI14" s="722"/>
      <c r="AJ14" s="723"/>
      <c r="AK14" s="724"/>
      <c r="AL14" s="719"/>
      <c r="AM14" s="719"/>
      <c r="AN14" s="719"/>
      <c r="AO14" s="719"/>
      <c r="AP14" s="719"/>
      <c r="AQ14" s="719"/>
      <c r="AR14" s="719"/>
      <c r="AS14" s="719"/>
      <c r="AT14" s="719"/>
      <c r="AU14" s="725"/>
      <c r="AV14" s="725"/>
      <c r="AW14" s="725"/>
      <c r="AX14" s="725"/>
      <c r="AY14" s="726"/>
      <c r="AZ14" s="92"/>
      <c r="BA14" s="92"/>
      <c r="BB14" s="92"/>
      <c r="BC14" s="92"/>
      <c r="BD14" s="92"/>
      <c r="BE14" s="103"/>
      <c r="BF14" s="103"/>
      <c r="BG14" s="103"/>
      <c r="BH14" s="103"/>
      <c r="BI14" s="103"/>
      <c r="BJ14" s="103"/>
      <c r="BK14" s="103"/>
      <c r="BL14" s="103"/>
      <c r="BM14" s="103"/>
      <c r="BN14" s="103"/>
      <c r="BO14" s="103"/>
      <c r="BP14" s="103"/>
      <c r="BQ14" s="88">
        <v>8</v>
      </c>
      <c r="BR14" s="108"/>
      <c r="BS14" s="715"/>
      <c r="BT14" s="716"/>
      <c r="BU14" s="716"/>
      <c r="BV14" s="716"/>
      <c r="BW14" s="716"/>
      <c r="BX14" s="716"/>
      <c r="BY14" s="716"/>
      <c r="BZ14" s="716"/>
      <c r="CA14" s="716"/>
      <c r="CB14" s="716"/>
      <c r="CC14" s="716"/>
      <c r="CD14" s="716"/>
      <c r="CE14" s="716"/>
      <c r="CF14" s="716"/>
      <c r="CG14" s="717"/>
      <c r="CH14" s="727"/>
      <c r="CI14" s="722"/>
      <c r="CJ14" s="722"/>
      <c r="CK14" s="722"/>
      <c r="CL14" s="728"/>
      <c r="CM14" s="727"/>
      <c r="CN14" s="722"/>
      <c r="CO14" s="722"/>
      <c r="CP14" s="722"/>
      <c r="CQ14" s="728"/>
      <c r="CR14" s="727"/>
      <c r="CS14" s="722"/>
      <c r="CT14" s="722"/>
      <c r="CU14" s="722"/>
      <c r="CV14" s="728"/>
      <c r="CW14" s="727"/>
      <c r="CX14" s="722"/>
      <c r="CY14" s="722"/>
      <c r="CZ14" s="722"/>
      <c r="DA14" s="728"/>
      <c r="DB14" s="727"/>
      <c r="DC14" s="722"/>
      <c r="DD14" s="722"/>
      <c r="DE14" s="722"/>
      <c r="DF14" s="728"/>
      <c r="DG14" s="727"/>
      <c r="DH14" s="722"/>
      <c r="DI14" s="722"/>
      <c r="DJ14" s="722"/>
      <c r="DK14" s="728"/>
      <c r="DL14" s="727"/>
      <c r="DM14" s="722"/>
      <c r="DN14" s="722"/>
      <c r="DO14" s="722"/>
      <c r="DP14" s="728"/>
      <c r="DQ14" s="727"/>
      <c r="DR14" s="722"/>
      <c r="DS14" s="722"/>
      <c r="DT14" s="722"/>
      <c r="DU14" s="728"/>
      <c r="DV14" s="715"/>
      <c r="DW14" s="716"/>
      <c r="DX14" s="716"/>
      <c r="DY14" s="716"/>
      <c r="DZ14" s="729"/>
      <c r="EA14" s="103"/>
    </row>
    <row r="15" spans="1:131" s="83" customFormat="1" ht="26.25" customHeight="1" x14ac:dyDescent="0.2">
      <c r="A15" s="88">
        <v>9</v>
      </c>
      <c r="B15" s="715"/>
      <c r="C15" s="716"/>
      <c r="D15" s="716"/>
      <c r="E15" s="716"/>
      <c r="F15" s="716"/>
      <c r="G15" s="716"/>
      <c r="H15" s="716"/>
      <c r="I15" s="716"/>
      <c r="J15" s="716"/>
      <c r="K15" s="716"/>
      <c r="L15" s="716"/>
      <c r="M15" s="716"/>
      <c r="N15" s="716"/>
      <c r="O15" s="716"/>
      <c r="P15" s="717"/>
      <c r="Q15" s="718"/>
      <c r="R15" s="719"/>
      <c r="S15" s="719"/>
      <c r="T15" s="719"/>
      <c r="U15" s="719"/>
      <c r="V15" s="719"/>
      <c r="W15" s="719"/>
      <c r="X15" s="719"/>
      <c r="Y15" s="719"/>
      <c r="Z15" s="719"/>
      <c r="AA15" s="719"/>
      <c r="AB15" s="719"/>
      <c r="AC15" s="719"/>
      <c r="AD15" s="719"/>
      <c r="AE15" s="720"/>
      <c r="AF15" s="721"/>
      <c r="AG15" s="722"/>
      <c r="AH15" s="722"/>
      <c r="AI15" s="722"/>
      <c r="AJ15" s="723"/>
      <c r="AK15" s="724"/>
      <c r="AL15" s="719"/>
      <c r="AM15" s="719"/>
      <c r="AN15" s="719"/>
      <c r="AO15" s="719"/>
      <c r="AP15" s="719"/>
      <c r="AQ15" s="719"/>
      <c r="AR15" s="719"/>
      <c r="AS15" s="719"/>
      <c r="AT15" s="719"/>
      <c r="AU15" s="725"/>
      <c r="AV15" s="725"/>
      <c r="AW15" s="725"/>
      <c r="AX15" s="725"/>
      <c r="AY15" s="726"/>
      <c r="AZ15" s="92"/>
      <c r="BA15" s="92"/>
      <c r="BB15" s="92"/>
      <c r="BC15" s="92"/>
      <c r="BD15" s="92"/>
      <c r="BE15" s="103"/>
      <c r="BF15" s="103"/>
      <c r="BG15" s="103"/>
      <c r="BH15" s="103"/>
      <c r="BI15" s="103"/>
      <c r="BJ15" s="103"/>
      <c r="BK15" s="103"/>
      <c r="BL15" s="103"/>
      <c r="BM15" s="103"/>
      <c r="BN15" s="103"/>
      <c r="BO15" s="103"/>
      <c r="BP15" s="103"/>
      <c r="BQ15" s="88">
        <v>9</v>
      </c>
      <c r="BR15" s="108"/>
      <c r="BS15" s="715"/>
      <c r="BT15" s="716"/>
      <c r="BU15" s="716"/>
      <c r="BV15" s="716"/>
      <c r="BW15" s="716"/>
      <c r="BX15" s="716"/>
      <c r="BY15" s="716"/>
      <c r="BZ15" s="716"/>
      <c r="CA15" s="716"/>
      <c r="CB15" s="716"/>
      <c r="CC15" s="716"/>
      <c r="CD15" s="716"/>
      <c r="CE15" s="716"/>
      <c r="CF15" s="716"/>
      <c r="CG15" s="717"/>
      <c r="CH15" s="727"/>
      <c r="CI15" s="722"/>
      <c r="CJ15" s="722"/>
      <c r="CK15" s="722"/>
      <c r="CL15" s="728"/>
      <c r="CM15" s="727"/>
      <c r="CN15" s="722"/>
      <c r="CO15" s="722"/>
      <c r="CP15" s="722"/>
      <c r="CQ15" s="728"/>
      <c r="CR15" s="727"/>
      <c r="CS15" s="722"/>
      <c r="CT15" s="722"/>
      <c r="CU15" s="722"/>
      <c r="CV15" s="728"/>
      <c r="CW15" s="727"/>
      <c r="CX15" s="722"/>
      <c r="CY15" s="722"/>
      <c r="CZ15" s="722"/>
      <c r="DA15" s="728"/>
      <c r="DB15" s="727"/>
      <c r="DC15" s="722"/>
      <c r="DD15" s="722"/>
      <c r="DE15" s="722"/>
      <c r="DF15" s="728"/>
      <c r="DG15" s="727"/>
      <c r="DH15" s="722"/>
      <c r="DI15" s="722"/>
      <c r="DJ15" s="722"/>
      <c r="DK15" s="728"/>
      <c r="DL15" s="727"/>
      <c r="DM15" s="722"/>
      <c r="DN15" s="722"/>
      <c r="DO15" s="722"/>
      <c r="DP15" s="728"/>
      <c r="DQ15" s="727"/>
      <c r="DR15" s="722"/>
      <c r="DS15" s="722"/>
      <c r="DT15" s="722"/>
      <c r="DU15" s="728"/>
      <c r="DV15" s="715"/>
      <c r="DW15" s="716"/>
      <c r="DX15" s="716"/>
      <c r="DY15" s="716"/>
      <c r="DZ15" s="729"/>
      <c r="EA15" s="103"/>
    </row>
    <row r="16" spans="1:131" s="83" customFormat="1" ht="26.25" customHeight="1" x14ac:dyDescent="0.2">
      <c r="A16" s="88">
        <v>10</v>
      </c>
      <c r="B16" s="715"/>
      <c r="C16" s="716"/>
      <c r="D16" s="716"/>
      <c r="E16" s="716"/>
      <c r="F16" s="716"/>
      <c r="G16" s="716"/>
      <c r="H16" s="716"/>
      <c r="I16" s="716"/>
      <c r="J16" s="716"/>
      <c r="K16" s="716"/>
      <c r="L16" s="716"/>
      <c r="M16" s="716"/>
      <c r="N16" s="716"/>
      <c r="O16" s="716"/>
      <c r="P16" s="717"/>
      <c r="Q16" s="718"/>
      <c r="R16" s="719"/>
      <c r="S16" s="719"/>
      <c r="T16" s="719"/>
      <c r="U16" s="719"/>
      <c r="V16" s="719"/>
      <c r="W16" s="719"/>
      <c r="X16" s="719"/>
      <c r="Y16" s="719"/>
      <c r="Z16" s="719"/>
      <c r="AA16" s="719"/>
      <c r="AB16" s="719"/>
      <c r="AC16" s="719"/>
      <c r="AD16" s="719"/>
      <c r="AE16" s="720"/>
      <c r="AF16" s="721"/>
      <c r="AG16" s="722"/>
      <c r="AH16" s="722"/>
      <c r="AI16" s="722"/>
      <c r="AJ16" s="723"/>
      <c r="AK16" s="724"/>
      <c r="AL16" s="719"/>
      <c r="AM16" s="719"/>
      <c r="AN16" s="719"/>
      <c r="AO16" s="719"/>
      <c r="AP16" s="719"/>
      <c r="AQ16" s="719"/>
      <c r="AR16" s="719"/>
      <c r="AS16" s="719"/>
      <c r="AT16" s="719"/>
      <c r="AU16" s="725"/>
      <c r="AV16" s="725"/>
      <c r="AW16" s="725"/>
      <c r="AX16" s="725"/>
      <c r="AY16" s="726"/>
      <c r="AZ16" s="92"/>
      <c r="BA16" s="92"/>
      <c r="BB16" s="92"/>
      <c r="BC16" s="92"/>
      <c r="BD16" s="92"/>
      <c r="BE16" s="103"/>
      <c r="BF16" s="103"/>
      <c r="BG16" s="103"/>
      <c r="BH16" s="103"/>
      <c r="BI16" s="103"/>
      <c r="BJ16" s="103"/>
      <c r="BK16" s="103"/>
      <c r="BL16" s="103"/>
      <c r="BM16" s="103"/>
      <c r="BN16" s="103"/>
      <c r="BO16" s="103"/>
      <c r="BP16" s="103"/>
      <c r="BQ16" s="88">
        <v>10</v>
      </c>
      <c r="BR16" s="108"/>
      <c r="BS16" s="715"/>
      <c r="BT16" s="716"/>
      <c r="BU16" s="716"/>
      <c r="BV16" s="716"/>
      <c r="BW16" s="716"/>
      <c r="BX16" s="716"/>
      <c r="BY16" s="716"/>
      <c r="BZ16" s="716"/>
      <c r="CA16" s="716"/>
      <c r="CB16" s="716"/>
      <c r="CC16" s="716"/>
      <c r="CD16" s="716"/>
      <c r="CE16" s="716"/>
      <c r="CF16" s="716"/>
      <c r="CG16" s="717"/>
      <c r="CH16" s="727"/>
      <c r="CI16" s="722"/>
      <c r="CJ16" s="722"/>
      <c r="CK16" s="722"/>
      <c r="CL16" s="728"/>
      <c r="CM16" s="727"/>
      <c r="CN16" s="722"/>
      <c r="CO16" s="722"/>
      <c r="CP16" s="722"/>
      <c r="CQ16" s="728"/>
      <c r="CR16" s="727"/>
      <c r="CS16" s="722"/>
      <c r="CT16" s="722"/>
      <c r="CU16" s="722"/>
      <c r="CV16" s="728"/>
      <c r="CW16" s="727"/>
      <c r="CX16" s="722"/>
      <c r="CY16" s="722"/>
      <c r="CZ16" s="722"/>
      <c r="DA16" s="728"/>
      <c r="DB16" s="727"/>
      <c r="DC16" s="722"/>
      <c r="DD16" s="722"/>
      <c r="DE16" s="722"/>
      <c r="DF16" s="728"/>
      <c r="DG16" s="727"/>
      <c r="DH16" s="722"/>
      <c r="DI16" s="722"/>
      <c r="DJ16" s="722"/>
      <c r="DK16" s="728"/>
      <c r="DL16" s="727"/>
      <c r="DM16" s="722"/>
      <c r="DN16" s="722"/>
      <c r="DO16" s="722"/>
      <c r="DP16" s="728"/>
      <c r="DQ16" s="727"/>
      <c r="DR16" s="722"/>
      <c r="DS16" s="722"/>
      <c r="DT16" s="722"/>
      <c r="DU16" s="728"/>
      <c r="DV16" s="715"/>
      <c r="DW16" s="716"/>
      <c r="DX16" s="716"/>
      <c r="DY16" s="716"/>
      <c r="DZ16" s="729"/>
      <c r="EA16" s="103"/>
    </row>
    <row r="17" spans="1:131" s="83" customFormat="1" ht="26.25" customHeight="1" x14ac:dyDescent="0.2">
      <c r="A17" s="88">
        <v>11</v>
      </c>
      <c r="B17" s="715"/>
      <c r="C17" s="716"/>
      <c r="D17" s="716"/>
      <c r="E17" s="716"/>
      <c r="F17" s="716"/>
      <c r="G17" s="716"/>
      <c r="H17" s="716"/>
      <c r="I17" s="716"/>
      <c r="J17" s="716"/>
      <c r="K17" s="716"/>
      <c r="L17" s="716"/>
      <c r="M17" s="716"/>
      <c r="N17" s="716"/>
      <c r="O17" s="716"/>
      <c r="P17" s="717"/>
      <c r="Q17" s="718"/>
      <c r="R17" s="719"/>
      <c r="S17" s="719"/>
      <c r="T17" s="719"/>
      <c r="U17" s="719"/>
      <c r="V17" s="719"/>
      <c r="W17" s="719"/>
      <c r="X17" s="719"/>
      <c r="Y17" s="719"/>
      <c r="Z17" s="719"/>
      <c r="AA17" s="719"/>
      <c r="AB17" s="719"/>
      <c r="AC17" s="719"/>
      <c r="AD17" s="719"/>
      <c r="AE17" s="720"/>
      <c r="AF17" s="721"/>
      <c r="AG17" s="722"/>
      <c r="AH17" s="722"/>
      <c r="AI17" s="722"/>
      <c r="AJ17" s="723"/>
      <c r="AK17" s="724"/>
      <c r="AL17" s="719"/>
      <c r="AM17" s="719"/>
      <c r="AN17" s="719"/>
      <c r="AO17" s="719"/>
      <c r="AP17" s="719"/>
      <c r="AQ17" s="719"/>
      <c r="AR17" s="719"/>
      <c r="AS17" s="719"/>
      <c r="AT17" s="719"/>
      <c r="AU17" s="725"/>
      <c r="AV17" s="725"/>
      <c r="AW17" s="725"/>
      <c r="AX17" s="725"/>
      <c r="AY17" s="726"/>
      <c r="AZ17" s="92"/>
      <c r="BA17" s="92"/>
      <c r="BB17" s="92"/>
      <c r="BC17" s="92"/>
      <c r="BD17" s="92"/>
      <c r="BE17" s="103"/>
      <c r="BF17" s="103"/>
      <c r="BG17" s="103"/>
      <c r="BH17" s="103"/>
      <c r="BI17" s="103"/>
      <c r="BJ17" s="103"/>
      <c r="BK17" s="103"/>
      <c r="BL17" s="103"/>
      <c r="BM17" s="103"/>
      <c r="BN17" s="103"/>
      <c r="BO17" s="103"/>
      <c r="BP17" s="103"/>
      <c r="BQ17" s="88">
        <v>11</v>
      </c>
      <c r="BR17" s="108"/>
      <c r="BS17" s="715"/>
      <c r="BT17" s="716"/>
      <c r="BU17" s="716"/>
      <c r="BV17" s="716"/>
      <c r="BW17" s="716"/>
      <c r="BX17" s="716"/>
      <c r="BY17" s="716"/>
      <c r="BZ17" s="716"/>
      <c r="CA17" s="716"/>
      <c r="CB17" s="716"/>
      <c r="CC17" s="716"/>
      <c r="CD17" s="716"/>
      <c r="CE17" s="716"/>
      <c r="CF17" s="716"/>
      <c r="CG17" s="717"/>
      <c r="CH17" s="727"/>
      <c r="CI17" s="722"/>
      <c r="CJ17" s="722"/>
      <c r="CK17" s="722"/>
      <c r="CL17" s="728"/>
      <c r="CM17" s="727"/>
      <c r="CN17" s="722"/>
      <c r="CO17" s="722"/>
      <c r="CP17" s="722"/>
      <c r="CQ17" s="728"/>
      <c r="CR17" s="727"/>
      <c r="CS17" s="722"/>
      <c r="CT17" s="722"/>
      <c r="CU17" s="722"/>
      <c r="CV17" s="728"/>
      <c r="CW17" s="727"/>
      <c r="CX17" s="722"/>
      <c r="CY17" s="722"/>
      <c r="CZ17" s="722"/>
      <c r="DA17" s="728"/>
      <c r="DB17" s="727"/>
      <c r="DC17" s="722"/>
      <c r="DD17" s="722"/>
      <c r="DE17" s="722"/>
      <c r="DF17" s="728"/>
      <c r="DG17" s="727"/>
      <c r="DH17" s="722"/>
      <c r="DI17" s="722"/>
      <c r="DJ17" s="722"/>
      <c r="DK17" s="728"/>
      <c r="DL17" s="727"/>
      <c r="DM17" s="722"/>
      <c r="DN17" s="722"/>
      <c r="DO17" s="722"/>
      <c r="DP17" s="728"/>
      <c r="DQ17" s="727"/>
      <c r="DR17" s="722"/>
      <c r="DS17" s="722"/>
      <c r="DT17" s="722"/>
      <c r="DU17" s="728"/>
      <c r="DV17" s="715"/>
      <c r="DW17" s="716"/>
      <c r="DX17" s="716"/>
      <c r="DY17" s="716"/>
      <c r="DZ17" s="729"/>
      <c r="EA17" s="103"/>
    </row>
    <row r="18" spans="1:131" s="83" customFormat="1" ht="26.25" customHeight="1" x14ac:dyDescent="0.2">
      <c r="A18" s="88">
        <v>12</v>
      </c>
      <c r="B18" s="715"/>
      <c r="C18" s="716"/>
      <c r="D18" s="716"/>
      <c r="E18" s="716"/>
      <c r="F18" s="716"/>
      <c r="G18" s="716"/>
      <c r="H18" s="716"/>
      <c r="I18" s="716"/>
      <c r="J18" s="716"/>
      <c r="K18" s="716"/>
      <c r="L18" s="716"/>
      <c r="M18" s="716"/>
      <c r="N18" s="716"/>
      <c r="O18" s="716"/>
      <c r="P18" s="717"/>
      <c r="Q18" s="718"/>
      <c r="R18" s="719"/>
      <c r="S18" s="719"/>
      <c r="T18" s="719"/>
      <c r="U18" s="719"/>
      <c r="V18" s="719"/>
      <c r="W18" s="719"/>
      <c r="X18" s="719"/>
      <c r="Y18" s="719"/>
      <c r="Z18" s="719"/>
      <c r="AA18" s="719"/>
      <c r="AB18" s="719"/>
      <c r="AC18" s="719"/>
      <c r="AD18" s="719"/>
      <c r="AE18" s="720"/>
      <c r="AF18" s="721"/>
      <c r="AG18" s="722"/>
      <c r="AH18" s="722"/>
      <c r="AI18" s="722"/>
      <c r="AJ18" s="723"/>
      <c r="AK18" s="724"/>
      <c r="AL18" s="719"/>
      <c r="AM18" s="719"/>
      <c r="AN18" s="719"/>
      <c r="AO18" s="719"/>
      <c r="AP18" s="719"/>
      <c r="AQ18" s="719"/>
      <c r="AR18" s="719"/>
      <c r="AS18" s="719"/>
      <c r="AT18" s="719"/>
      <c r="AU18" s="725"/>
      <c r="AV18" s="725"/>
      <c r="AW18" s="725"/>
      <c r="AX18" s="725"/>
      <c r="AY18" s="726"/>
      <c r="AZ18" s="92"/>
      <c r="BA18" s="92"/>
      <c r="BB18" s="92"/>
      <c r="BC18" s="92"/>
      <c r="BD18" s="92"/>
      <c r="BE18" s="103"/>
      <c r="BF18" s="103"/>
      <c r="BG18" s="103"/>
      <c r="BH18" s="103"/>
      <c r="BI18" s="103"/>
      <c r="BJ18" s="103"/>
      <c r="BK18" s="103"/>
      <c r="BL18" s="103"/>
      <c r="BM18" s="103"/>
      <c r="BN18" s="103"/>
      <c r="BO18" s="103"/>
      <c r="BP18" s="103"/>
      <c r="BQ18" s="88">
        <v>12</v>
      </c>
      <c r="BR18" s="108"/>
      <c r="BS18" s="715"/>
      <c r="BT18" s="716"/>
      <c r="BU18" s="716"/>
      <c r="BV18" s="716"/>
      <c r="BW18" s="716"/>
      <c r="BX18" s="716"/>
      <c r="BY18" s="716"/>
      <c r="BZ18" s="716"/>
      <c r="CA18" s="716"/>
      <c r="CB18" s="716"/>
      <c r="CC18" s="716"/>
      <c r="CD18" s="716"/>
      <c r="CE18" s="716"/>
      <c r="CF18" s="716"/>
      <c r="CG18" s="717"/>
      <c r="CH18" s="727"/>
      <c r="CI18" s="722"/>
      <c r="CJ18" s="722"/>
      <c r="CK18" s="722"/>
      <c r="CL18" s="728"/>
      <c r="CM18" s="727"/>
      <c r="CN18" s="722"/>
      <c r="CO18" s="722"/>
      <c r="CP18" s="722"/>
      <c r="CQ18" s="728"/>
      <c r="CR18" s="727"/>
      <c r="CS18" s="722"/>
      <c r="CT18" s="722"/>
      <c r="CU18" s="722"/>
      <c r="CV18" s="728"/>
      <c r="CW18" s="727"/>
      <c r="CX18" s="722"/>
      <c r="CY18" s="722"/>
      <c r="CZ18" s="722"/>
      <c r="DA18" s="728"/>
      <c r="DB18" s="727"/>
      <c r="DC18" s="722"/>
      <c r="DD18" s="722"/>
      <c r="DE18" s="722"/>
      <c r="DF18" s="728"/>
      <c r="DG18" s="727"/>
      <c r="DH18" s="722"/>
      <c r="DI18" s="722"/>
      <c r="DJ18" s="722"/>
      <c r="DK18" s="728"/>
      <c r="DL18" s="727"/>
      <c r="DM18" s="722"/>
      <c r="DN18" s="722"/>
      <c r="DO18" s="722"/>
      <c r="DP18" s="728"/>
      <c r="DQ18" s="727"/>
      <c r="DR18" s="722"/>
      <c r="DS18" s="722"/>
      <c r="DT18" s="722"/>
      <c r="DU18" s="728"/>
      <c r="DV18" s="715"/>
      <c r="DW18" s="716"/>
      <c r="DX18" s="716"/>
      <c r="DY18" s="716"/>
      <c r="DZ18" s="729"/>
      <c r="EA18" s="103"/>
    </row>
    <row r="19" spans="1:131" s="83" customFormat="1" ht="26.25" customHeight="1" x14ac:dyDescent="0.2">
      <c r="A19" s="88">
        <v>13</v>
      </c>
      <c r="B19" s="715"/>
      <c r="C19" s="716"/>
      <c r="D19" s="716"/>
      <c r="E19" s="716"/>
      <c r="F19" s="716"/>
      <c r="G19" s="716"/>
      <c r="H19" s="716"/>
      <c r="I19" s="716"/>
      <c r="J19" s="716"/>
      <c r="K19" s="716"/>
      <c r="L19" s="716"/>
      <c r="M19" s="716"/>
      <c r="N19" s="716"/>
      <c r="O19" s="716"/>
      <c r="P19" s="717"/>
      <c r="Q19" s="718"/>
      <c r="R19" s="719"/>
      <c r="S19" s="719"/>
      <c r="T19" s="719"/>
      <c r="U19" s="719"/>
      <c r="V19" s="719"/>
      <c r="W19" s="719"/>
      <c r="X19" s="719"/>
      <c r="Y19" s="719"/>
      <c r="Z19" s="719"/>
      <c r="AA19" s="719"/>
      <c r="AB19" s="719"/>
      <c r="AC19" s="719"/>
      <c r="AD19" s="719"/>
      <c r="AE19" s="720"/>
      <c r="AF19" s="721"/>
      <c r="AG19" s="722"/>
      <c r="AH19" s="722"/>
      <c r="AI19" s="722"/>
      <c r="AJ19" s="723"/>
      <c r="AK19" s="724"/>
      <c r="AL19" s="719"/>
      <c r="AM19" s="719"/>
      <c r="AN19" s="719"/>
      <c r="AO19" s="719"/>
      <c r="AP19" s="719"/>
      <c r="AQ19" s="719"/>
      <c r="AR19" s="719"/>
      <c r="AS19" s="719"/>
      <c r="AT19" s="719"/>
      <c r="AU19" s="725"/>
      <c r="AV19" s="725"/>
      <c r="AW19" s="725"/>
      <c r="AX19" s="725"/>
      <c r="AY19" s="726"/>
      <c r="AZ19" s="92"/>
      <c r="BA19" s="92"/>
      <c r="BB19" s="92"/>
      <c r="BC19" s="92"/>
      <c r="BD19" s="92"/>
      <c r="BE19" s="103"/>
      <c r="BF19" s="103"/>
      <c r="BG19" s="103"/>
      <c r="BH19" s="103"/>
      <c r="BI19" s="103"/>
      <c r="BJ19" s="103"/>
      <c r="BK19" s="103"/>
      <c r="BL19" s="103"/>
      <c r="BM19" s="103"/>
      <c r="BN19" s="103"/>
      <c r="BO19" s="103"/>
      <c r="BP19" s="103"/>
      <c r="BQ19" s="88">
        <v>13</v>
      </c>
      <c r="BR19" s="108"/>
      <c r="BS19" s="715"/>
      <c r="BT19" s="716"/>
      <c r="BU19" s="716"/>
      <c r="BV19" s="716"/>
      <c r="BW19" s="716"/>
      <c r="BX19" s="716"/>
      <c r="BY19" s="716"/>
      <c r="BZ19" s="716"/>
      <c r="CA19" s="716"/>
      <c r="CB19" s="716"/>
      <c r="CC19" s="716"/>
      <c r="CD19" s="716"/>
      <c r="CE19" s="716"/>
      <c r="CF19" s="716"/>
      <c r="CG19" s="717"/>
      <c r="CH19" s="727"/>
      <c r="CI19" s="722"/>
      <c r="CJ19" s="722"/>
      <c r="CK19" s="722"/>
      <c r="CL19" s="728"/>
      <c r="CM19" s="727"/>
      <c r="CN19" s="722"/>
      <c r="CO19" s="722"/>
      <c r="CP19" s="722"/>
      <c r="CQ19" s="728"/>
      <c r="CR19" s="727"/>
      <c r="CS19" s="722"/>
      <c r="CT19" s="722"/>
      <c r="CU19" s="722"/>
      <c r="CV19" s="728"/>
      <c r="CW19" s="727"/>
      <c r="CX19" s="722"/>
      <c r="CY19" s="722"/>
      <c r="CZ19" s="722"/>
      <c r="DA19" s="728"/>
      <c r="DB19" s="727"/>
      <c r="DC19" s="722"/>
      <c r="DD19" s="722"/>
      <c r="DE19" s="722"/>
      <c r="DF19" s="728"/>
      <c r="DG19" s="727"/>
      <c r="DH19" s="722"/>
      <c r="DI19" s="722"/>
      <c r="DJ19" s="722"/>
      <c r="DK19" s="728"/>
      <c r="DL19" s="727"/>
      <c r="DM19" s="722"/>
      <c r="DN19" s="722"/>
      <c r="DO19" s="722"/>
      <c r="DP19" s="728"/>
      <c r="DQ19" s="727"/>
      <c r="DR19" s="722"/>
      <c r="DS19" s="722"/>
      <c r="DT19" s="722"/>
      <c r="DU19" s="728"/>
      <c r="DV19" s="715"/>
      <c r="DW19" s="716"/>
      <c r="DX19" s="716"/>
      <c r="DY19" s="716"/>
      <c r="DZ19" s="729"/>
      <c r="EA19" s="103"/>
    </row>
    <row r="20" spans="1:131" s="83" customFormat="1" ht="26.25" customHeight="1" x14ac:dyDescent="0.2">
      <c r="A20" s="88">
        <v>14</v>
      </c>
      <c r="B20" s="715"/>
      <c r="C20" s="716"/>
      <c r="D20" s="716"/>
      <c r="E20" s="716"/>
      <c r="F20" s="716"/>
      <c r="G20" s="716"/>
      <c r="H20" s="716"/>
      <c r="I20" s="716"/>
      <c r="J20" s="716"/>
      <c r="K20" s="716"/>
      <c r="L20" s="716"/>
      <c r="M20" s="716"/>
      <c r="N20" s="716"/>
      <c r="O20" s="716"/>
      <c r="P20" s="717"/>
      <c r="Q20" s="718"/>
      <c r="R20" s="719"/>
      <c r="S20" s="719"/>
      <c r="T20" s="719"/>
      <c r="U20" s="719"/>
      <c r="V20" s="719"/>
      <c r="W20" s="719"/>
      <c r="X20" s="719"/>
      <c r="Y20" s="719"/>
      <c r="Z20" s="719"/>
      <c r="AA20" s="719"/>
      <c r="AB20" s="719"/>
      <c r="AC20" s="719"/>
      <c r="AD20" s="719"/>
      <c r="AE20" s="720"/>
      <c r="AF20" s="721"/>
      <c r="AG20" s="722"/>
      <c r="AH20" s="722"/>
      <c r="AI20" s="722"/>
      <c r="AJ20" s="723"/>
      <c r="AK20" s="724"/>
      <c r="AL20" s="719"/>
      <c r="AM20" s="719"/>
      <c r="AN20" s="719"/>
      <c r="AO20" s="719"/>
      <c r="AP20" s="719"/>
      <c r="AQ20" s="719"/>
      <c r="AR20" s="719"/>
      <c r="AS20" s="719"/>
      <c r="AT20" s="719"/>
      <c r="AU20" s="725"/>
      <c r="AV20" s="725"/>
      <c r="AW20" s="725"/>
      <c r="AX20" s="725"/>
      <c r="AY20" s="726"/>
      <c r="AZ20" s="92"/>
      <c r="BA20" s="92"/>
      <c r="BB20" s="92"/>
      <c r="BC20" s="92"/>
      <c r="BD20" s="92"/>
      <c r="BE20" s="103"/>
      <c r="BF20" s="103"/>
      <c r="BG20" s="103"/>
      <c r="BH20" s="103"/>
      <c r="BI20" s="103"/>
      <c r="BJ20" s="103"/>
      <c r="BK20" s="103"/>
      <c r="BL20" s="103"/>
      <c r="BM20" s="103"/>
      <c r="BN20" s="103"/>
      <c r="BO20" s="103"/>
      <c r="BP20" s="103"/>
      <c r="BQ20" s="88">
        <v>14</v>
      </c>
      <c r="BR20" s="108"/>
      <c r="BS20" s="715"/>
      <c r="BT20" s="716"/>
      <c r="BU20" s="716"/>
      <c r="BV20" s="716"/>
      <c r="BW20" s="716"/>
      <c r="BX20" s="716"/>
      <c r="BY20" s="716"/>
      <c r="BZ20" s="716"/>
      <c r="CA20" s="716"/>
      <c r="CB20" s="716"/>
      <c r="CC20" s="716"/>
      <c r="CD20" s="716"/>
      <c r="CE20" s="716"/>
      <c r="CF20" s="716"/>
      <c r="CG20" s="717"/>
      <c r="CH20" s="727"/>
      <c r="CI20" s="722"/>
      <c r="CJ20" s="722"/>
      <c r="CK20" s="722"/>
      <c r="CL20" s="728"/>
      <c r="CM20" s="727"/>
      <c r="CN20" s="722"/>
      <c r="CO20" s="722"/>
      <c r="CP20" s="722"/>
      <c r="CQ20" s="728"/>
      <c r="CR20" s="727"/>
      <c r="CS20" s="722"/>
      <c r="CT20" s="722"/>
      <c r="CU20" s="722"/>
      <c r="CV20" s="728"/>
      <c r="CW20" s="727"/>
      <c r="CX20" s="722"/>
      <c r="CY20" s="722"/>
      <c r="CZ20" s="722"/>
      <c r="DA20" s="728"/>
      <c r="DB20" s="727"/>
      <c r="DC20" s="722"/>
      <c r="DD20" s="722"/>
      <c r="DE20" s="722"/>
      <c r="DF20" s="728"/>
      <c r="DG20" s="727"/>
      <c r="DH20" s="722"/>
      <c r="DI20" s="722"/>
      <c r="DJ20" s="722"/>
      <c r="DK20" s="728"/>
      <c r="DL20" s="727"/>
      <c r="DM20" s="722"/>
      <c r="DN20" s="722"/>
      <c r="DO20" s="722"/>
      <c r="DP20" s="728"/>
      <c r="DQ20" s="727"/>
      <c r="DR20" s="722"/>
      <c r="DS20" s="722"/>
      <c r="DT20" s="722"/>
      <c r="DU20" s="728"/>
      <c r="DV20" s="715"/>
      <c r="DW20" s="716"/>
      <c r="DX20" s="716"/>
      <c r="DY20" s="716"/>
      <c r="DZ20" s="729"/>
      <c r="EA20" s="103"/>
    </row>
    <row r="21" spans="1:131" s="83" customFormat="1" ht="26.25" customHeight="1" x14ac:dyDescent="0.2">
      <c r="A21" s="88">
        <v>15</v>
      </c>
      <c r="B21" s="715"/>
      <c r="C21" s="716"/>
      <c r="D21" s="716"/>
      <c r="E21" s="716"/>
      <c r="F21" s="716"/>
      <c r="G21" s="716"/>
      <c r="H21" s="716"/>
      <c r="I21" s="716"/>
      <c r="J21" s="716"/>
      <c r="K21" s="716"/>
      <c r="L21" s="716"/>
      <c r="M21" s="716"/>
      <c r="N21" s="716"/>
      <c r="O21" s="716"/>
      <c r="P21" s="717"/>
      <c r="Q21" s="718"/>
      <c r="R21" s="719"/>
      <c r="S21" s="719"/>
      <c r="T21" s="719"/>
      <c r="U21" s="719"/>
      <c r="V21" s="719"/>
      <c r="W21" s="719"/>
      <c r="X21" s="719"/>
      <c r="Y21" s="719"/>
      <c r="Z21" s="719"/>
      <c r="AA21" s="719"/>
      <c r="AB21" s="719"/>
      <c r="AC21" s="719"/>
      <c r="AD21" s="719"/>
      <c r="AE21" s="720"/>
      <c r="AF21" s="721"/>
      <c r="AG21" s="722"/>
      <c r="AH21" s="722"/>
      <c r="AI21" s="722"/>
      <c r="AJ21" s="723"/>
      <c r="AK21" s="724"/>
      <c r="AL21" s="719"/>
      <c r="AM21" s="719"/>
      <c r="AN21" s="719"/>
      <c r="AO21" s="719"/>
      <c r="AP21" s="719"/>
      <c r="AQ21" s="719"/>
      <c r="AR21" s="719"/>
      <c r="AS21" s="719"/>
      <c r="AT21" s="719"/>
      <c r="AU21" s="725"/>
      <c r="AV21" s="725"/>
      <c r="AW21" s="725"/>
      <c r="AX21" s="725"/>
      <c r="AY21" s="726"/>
      <c r="AZ21" s="92"/>
      <c r="BA21" s="92"/>
      <c r="BB21" s="92"/>
      <c r="BC21" s="92"/>
      <c r="BD21" s="92"/>
      <c r="BE21" s="103"/>
      <c r="BF21" s="103"/>
      <c r="BG21" s="103"/>
      <c r="BH21" s="103"/>
      <c r="BI21" s="103"/>
      <c r="BJ21" s="103"/>
      <c r="BK21" s="103"/>
      <c r="BL21" s="103"/>
      <c r="BM21" s="103"/>
      <c r="BN21" s="103"/>
      <c r="BO21" s="103"/>
      <c r="BP21" s="103"/>
      <c r="BQ21" s="88">
        <v>15</v>
      </c>
      <c r="BR21" s="108"/>
      <c r="BS21" s="715"/>
      <c r="BT21" s="716"/>
      <c r="BU21" s="716"/>
      <c r="BV21" s="716"/>
      <c r="BW21" s="716"/>
      <c r="BX21" s="716"/>
      <c r="BY21" s="716"/>
      <c r="BZ21" s="716"/>
      <c r="CA21" s="716"/>
      <c r="CB21" s="716"/>
      <c r="CC21" s="716"/>
      <c r="CD21" s="716"/>
      <c r="CE21" s="716"/>
      <c r="CF21" s="716"/>
      <c r="CG21" s="717"/>
      <c r="CH21" s="727"/>
      <c r="CI21" s="722"/>
      <c r="CJ21" s="722"/>
      <c r="CK21" s="722"/>
      <c r="CL21" s="728"/>
      <c r="CM21" s="727"/>
      <c r="CN21" s="722"/>
      <c r="CO21" s="722"/>
      <c r="CP21" s="722"/>
      <c r="CQ21" s="728"/>
      <c r="CR21" s="727"/>
      <c r="CS21" s="722"/>
      <c r="CT21" s="722"/>
      <c r="CU21" s="722"/>
      <c r="CV21" s="728"/>
      <c r="CW21" s="727"/>
      <c r="CX21" s="722"/>
      <c r="CY21" s="722"/>
      <c r="CZ21" s="722"/>
      <c r="DA21" s="728"/>
      <c r="DB21" s="727"/>
      <c r="DC21" s="722"/>
      <c r="DD21" s="722"/>
      <c r="DE21" s="722"/>
      <c r="DF21" s="728"/>
      <c r="DG21" s="727"/>
      <c r="DH21" s="722"/>
      <c r="DI21" s="722"/>
      <c r="DJ21" s="722"/>
      <c r="DK21" s="728"/>
      <c r="DL21" s="727"/>
      <c r="DM21" s="722"/>
      <c r="DN21" s="722"/>
      <c r="DO21" s="722"/>
      <c r="DP21" s="728"/>
      <c r="DQ21" s="727"/>
      <c r="DR21" s="722"/>
      <c r="DS21" s="722"/>
      <c r="DT21" s="722"/>
      <c r="DU21" s="728"/>
      <c r="DV21" s="715"/>
      <c r="DW21" s="716"/>
      <c r="DX21" s="716"/>
      <c r="DY21" s="716"/>
      <c r="DZ21" s="729"/>
      <c r="EA21" s="103"/>
    </row>
    <row r="22" spans="1:131" s="83" customFormat="1" ht="26.25" customHeight="1" x14ac:dyDescent="0.2">
      <c r="A22" s="88">
        <v>16</v>
      </c>
      <c r="B22" s="715"/>
      <c r="C22" s="716"/>
      <c r="D22" s="716"/>
      <c r="E22" s="716"/>
      <c r="F22" s="716"/>
      <c r="G22" s="716"/>
      <c r="H22" s="716"/>
      <c r="I22" s="716"/>
      <c r="J22" s="716"/>
      <c r="K22" s="716"/>
      <c r="L22" s="716"/>
      <c r="M22" s="716"/>
      <c r="N22" s="716"/>
      <c r="O22" s="716"/>
      <c r="P22" s="717"/>
      <c r="Q22" s="730"/>
      <c r="R22" s="731"/>
      <c r="S22" s="731"/>
      <c r="T22" s="731"/>
      <c r="U22" s="731"/>
      <c r="V22" s="731"/>
      <c r="W22" s="731"/>
      <c r="X22" s="731"/>
      <c r="Y22" s="731"/>
      <c r="Z22" s="731"/>
      <c r="AA22" s="731"/>
      <c r="AB22" s="731"/>
      <c r="AC22" s="731"/>
      <c r="AD22" s="731"/>
      <c r="AE22" s="732"/>
      <c r="AF22" s="721"/>
      <c r="AG22" s="722"/>
      <c r="AH22" s="722"/>
      <c r="AI22" s="722"/>
      <c r="AJ22" s="723"/>
      <c r="AK22" s="733"/>
      <c r="AL22" s="731"/>
      <c r="AM22" s="731"/>
      <c r="AN22" s="731"/>
      <c r="AO22" s="731"/>
      <c r="AP22" s="731"/>
      <c r="AQ22" s="731"/>
      <c r="AR22" s="731"/>
      <c r="AS22" s="731"/>
      <c r="AT22" s="731"/>
      <c r="AU22" s="734"/>
      <c r="AV22" s="734"/>
      <c r="AW22" s="734"/>
      <c r="AX22" s="734"/>
      <c r="AY22" s="735"/>
      <c r="AZ22" s="736" t="s">
        <v>454</v>
      </c>
      <c r="BA22" s="736"/>
      <c r="BB22" s="736"/>
      <c r="BC22" s="736"/>
      <c r="BD22" s="737"/>
      <c r="BE22" s="103"/>
      <c r="BF22" s="103"/>
      <c r="BG22" s="103"/>
      <c r="BH22" s="103"/>
      <c r="BI22" s="103"/>
      <c r="BJ22" s="103"/>
      <c r="BK22" s="103"/>
      <c r="BL22" s="103"/>
      <c r="BM22" s="103"/>
      <c r="BN22" s="103"/>
      <c r="BO22" s="103"/>
      <c r="BP22" s="103"/>
      <c r="BQ22" s="88">
        <v>16</v>
      </c>
      <c r="BR22" s="108"/>
      <c r="BS22" s="715"/>
      <c r="BT22" s="716"/>
      <c r="BU22" s="716"/>
      <c r="BV22" s="716"/>
      <c r="BW22" s="716"/>
      <c r="BX22" s="716"/>
      <c r="BY22" s="716"/>
      <c r="BZ22" s="716"/>
      <c r="CA22" s="716"/>
      <c r="CB22" s="716"/>
      <c r="CC22" s="716"/>
      <c r="CD22" s="716"/>
      <c r="CE22" s="716"/>
      <c r="CF22" s="716"/>
      <c r="CG22" s="717"/>
      <c r="CH22" s="727"/>
      <c r="CI22" s="722"/>
      <c r="CJ22" s="722"/>
      <c r="CK22" s="722"/>
      <c r="CL22" s="728"/>
      <c r="CM22" s="727"/>
      <c r="CN22" s="722"/>
      <c r="CO22" s="722"/>
      <c r="CP22" s="722"/>
      <c r="CQ22" s="728"/>
      <c r="CR22" s="727"/>
      <c r="CS22" s="722"/>
      <c r="CT22" s="722"/>
      <c r="CU22" s="722"/>
      <c r="CV22" s="728"/>
      <c r="CW22" s="727"/>
      <c r="CX22" s="722"/>
      <c r="CY22" s="722"/>
      <c r="CZ22" s="722"/>
      <c r="DA22" s="728"/>
      <c r="DB22" s="727"/>
      <c r="DC22" s="722"/>
      <c r="DD22" s="722"/>
      <c r="DE22" s="722"/>
      <c r="DF22" s="728"/>
      <c r="DG22" s="727"/>
      <c r="DH22" s="722"/>
      <c r="DI22" s="722"/>
      <c r="DJ22" s="722"/>
      <c r="DK22" s="728"/>
      <c r="DL22" s="727"/>
      <c r="DM22" s="722"/>
      <c r="DN22" s="722"/>
      <c r="DO22" s="722"/>
      <c r="DP22" s="728"/>
      <c r="DQ22" s="727"/>
      <c r="DR22" s="722"/>
      <c r="DS22" s="722"/>
      <c r="DT22" s="722"/>
      <c r="DU22" s="728"/>
      <c r="DV22" s="715"/>
      <c r="DW22" s="716"/>
      <c r="DX22" s="716"/>
      <c r="DY22" s="716"/>
      <c r="DZ22" s="729"/>
      <c r="EA22" s="103"/>
    </row>
    <row r="23" spans="1:131" s="83" customFormat="1" ht="26.25" customHeight="1" x14ac:dyDescent="0.2">
      <c r="A23" s="89" t="s">
        <v>248</v>
      </c>
      <c r="B23" s="738" t="s">
        <v>303</v>
      </c>
      <c r="C23" s="739"/>
      <c r="D23" s="739"/>
      <c r="E23" s="739"/>
      <c r="F23" s="739"/>
      <c r="G23" s="739"/>
      <c r="H23" s="739"/>
      <c r="I23" s="739"/>
      <c r="J23" s="739"/>
      <c r="K23" s="739"/>
      <c r="L23" s="739"/>
      <c r="M23" s="739"/>
      <c r="N23" s="739"/>
      <c r="O23" s="739"/>
      <c r="P23" s="740"/>
      <c r="Q23" s="741">
        <v>27611</v>
      </c>
      <c r="R23" s="742"/>
      <c r="S23" s="742"/>
      <c r="T23" s="742"/>
      <c r="U23" s="742"/>
      <c r="V23" s="742">
        <v>26227</v>
      </c>
      <c r="W23" s="742"/>
      <c r="X23" s="742"/>
      <c r="Y23" s="742"/>
      <c r="Z23" s="742"/>
      <c r="AA23" s="742">
        <v>1383</v>
      </c>
      <c r="AB23" s="742"/>
      <c r="AC23" s="742"/>
      <c r="AD23" s="742"/>
      <c r="AE23" s="743"/>
      <c r="AF23" s="744">
        <v>1186</v>
      </c>
      <c r="AG23" s="742"/>
      <c r="AH23" s="742"/>
      <c r="AI23" s="742"/>
      <c r="AJ23" s="745"/>
      <c r="AK23" s="746"/>
      <c r="AL23" s="747"/>
      <c r="AM23" s="747"/>
      <c r="AN23" s="747"/>
      <c r="AO23" s="747"/>
      <c r="AP23" s="742">
        <v>23145</v>
      </c>
      <c r="AQ23" s="742"/>
      <c r="AR23" s="742"/>
      <c r="AS23" s="742"/>
      <c r="AT23" s="742"/>
      <c r="AU23" s="748"/>
      <c r="AV23" s="748"/>
      <c r="AW23" s="748"/>
      <c r="AX23" s="748"/>
      <c r="AY23" s="749"/>
      <c r="AZ23" s="750" t="s">
        <v>201</v>
      </c>
      <c r="BA23" s="751"/>
      <c r="BB23" s="751"/>
      <c r="BC23" s="751"/>
      <c r="BD23" s="752"/>
      <c r="BE23" s="103"/>
      <c r="BF23" s="103"/>
      <c r="BG23" s="103"/>
      <c r="BH23" s="103"/>
      <c r="BI23" s="103"/>
      <c r="BJ23" s="103"/>
      <c r="BK23" s="103"/>
      <c r="BL23" s="103"/>
      <c r="BM23" s="103"/>
      <c r="BN23" s="103"/>
      <c r="BO23" s="103"/>
      <c r="BP23" s="103"/>
      <c r="BQ23" s="88">
        <v>17</v>
      </c>
      <c r="BR23" s="108"/>
      <c r="BS23" s="715"/>
      <c r="BT23" s="716"/>
      <c r="BU23" s="716"/>
      <c r="BV23" s="716"/>
      <c r="BW23" s="716"/>
      <c r="BX23" s="716"/>
      <c r="BY23" s="716"/>
      <c r="BZ23" s="716"/>
      <c r="CA23" s="716"/>
      <c r="CB23" s="716"/>
      <c r="CC23" s="716"/>
      <c r="CD23" s="716"/>
      <c r="CE23" s="716"/>
      <c r="CF23" s="716"/>
      <c r="CG23" s="717"/>
      <c r="CH23" s="727"/>
      <c r="CI23" s="722"/>
      <c r="CJ23" s="722"/>
      <c r="CK23" s="722"/>
      <c r="CL23" s="728"/>
      <c r="CM23" s="727"/>
      <c r="CN23" s="722"/>
      <c r="CO23" s="722"/>
      <c r="CP23" s="722"/>
      <c r="CQ23" s="728"/>
      <c r="CR23" s="727"/>
      <c r="CS23" s="722"/>
      <c r="CT23" s="722"/>
      <c r="CU23" s="722"/>
      <c r="CV23" s="728"/>
      <c r="CW23" s="727"/>
      <c r="CX23" s="722"/>
      <c r="CY23" s="722"/>
      <c r="CZ23" s="722"/>
      <c r="DA23" s="728"/>
      <c r="DB23" s="727"/>
      <c r="DC23" s="722"/>
      <c r="DD23" s="722"/>
      <c r="DE23" s="722"/>
      <c r="DF23" s="728"/>
      <c r="DG23" s="727"/>
      <c r="DH23" s="722"/>
      <c r="DI23" s="722"/>
      <c r="DJ23" s="722"/>
      <c r="DK23" s="728"/>
      <c r="DL23" s="727"/>
      <c r="DM23" s="722"/>
      <c r="DN23" s="722"/>
      <c r="DO23" s="722"/>
      <c r="DP23" s="728"/>
      <c r="DQ23" s="727"/>
      <c r="DR23" s="722"/>
      <c r="DS23" s="722"/>
      <c r="DT23" s="722"/>
      <c r="DU23" s="728"/>
      <c r="DV23" s="715"/>
      <c r="DW23" s="716"/>
      <c r="DX23" s="716"/>
      <c r="DY23" s="716"/>
      <c r="DZ23" s="729"/>
      <c r="EA23" s="103"/>
    </row>
    <row r="24" spans="1:131" s="83" customFormat="1" ht="26.25" customHeight="1" x14ac:dyDescent="0.2">
      <c r="A24" s="753" t="s">
        <v>387</v>
      </c>
      <c r="B24" s="753"/>
      <c r="C24" s="753"/>
      <c r="D24" s="753"/>
      <c r="E24" s="753"/>
      <c r="F24" s="753"/>
      <c r="G24" s="753"/>
      <c r="H24" s="753"/>
      <c r="I24" s="753"/>
      <c r="J24" s="753"/>
      <c r="K24" s="753"/>
      <c r="L24" s="753"/>
      <c r="M24" s="753"/>
      <c r="N24" s="753"/>
      <c r="O24" s="753"/>
      <c r="P24" s="753"/>
      <c r="Q24" s="753"/>
      <c r="R24" s="753"/>
      <c r="S24" s="753"/>
      <c r="T24" s="753"/>
      <c r="U24" s="753"/>
      <c r="V24" s="753"/>
      <c r="W24" s="753"/>
      <c r="X24" s="753"/>
      <c r="Y24" s="753"/>
      <c r="Z24" s="753"/>
      <c r="AA24" s="753"/>
      <c r="AB24" s="753"/>
      <c r="AC24" s="753"/>
      <c r="AD24" s="753"/>
      <c r="AE24" s="753"/>
      <c r="AF24" s="753"/>
      <c r="AG24" s="753"/>
      <c r="AH24" s="753"/>
      <c r="AI24" s="753"/>
      <c r="AJ24" s="753"/>
      <c r="AK24" s="753"/>
      <c r="AL24" s="753"/>
      <c r="AM24" s="753"/>
      <c r="AN24" s="753"/>
      <c r="AO24" s="753"/>
      <c r="AP24" s="753"/>
      <c r="AQ24" s="753"/>
      <c r="AR24" s="753"/>
      <c r="AS24" s="753"/>
      <c r="AT24" s="753"/>
      <c r="AU24" s="753"/>
      <c r="AV24" s="753"/>
      <c r="AW24" s="753"/>
      <c r="AX24" s="753"/>
      <c r="AY24" s="753"/>
      <c r="AZ24" s="92"/>
      <c r="BA24" s="92"/>
      <c r="BB24" s="92"/>
      <c r="BC24" s="92"/>
      <c r="BD24" s="92"/>
      <c r="BE24" s="103"/>
      <c r="BF24" s="103"/>
      <c r="BG24" s="103"/>
      <c r="BH24" s="103"/>
      <c r="BI24" s="103"/>
      <c r="BJ24" s="103"/>
      <c r="BK24" s="103"/>
      <c r="BL24" s="103"/>
      <c r="BM24" s="103"/>
      <c r="BN24" s="103"/>
      <c r="BO24" s="103"/>
      <c r="BP24" s="103"/>
      <c r="BQ24" s="88">
        <v>18</v>
      </c>
      <c r="BR24" s="108"/>
      <c r="BS24" s="715"/>
      <c r="BT24" s="716"/>
      <c r="BU24" s="716"/>
      <c r="BV24" s="716"/>
      <c r="BW24" s="716"/>
      <c r="BX24" s="716"/>
      <c r="BY24" s="716"/>
      <c r="BZ24" s="716"/>
      <c r="CA24" s="716"/>
      <c r="CB24" s="716"/>
      <c r="CC24" s="716"/>
      <c r="CD24" s="716"/>
      <c r="CE24" s="716"/>
      <c r="CF24" s="716"/>
      <c r="CG24" s="717"/>
      <c r="CH24" s="727"/>
      <c r="CI24" s="722"/>
      <c r="CJ24" s="722"/>
      <c r="CK24" s="722"/>
      <c r="CL24" s="728"/>
      <c r="CM24" s="727"/>
      <c r="CN24" s="722"/>
      <c r="CO24" s="722"/>
      <c r="CP24" s="722"/>
      <c r="CQ24" s="728"/>
      <c r="CR24" s="727"/>
      <c r="CS24" s="722"/>
      <c r="CT24" s="722"/>
      <c r="CU24" s="722"/>
      <c r="CV24" s="728"/>
      <c r="CW24" s="727"/>
      <c r="CX24" s="722"/>
      <c r="CY24" s="722"/>
      <c r="CZ24" s="722"/>
      <c r="DA24" s="728"/>
      <c r="DB24" s="727"/>
      <c r="DC24" s="722"/>
      <c r="DD24" s="722"/>
      <c r="DE24" s="722"/>
      <c r="DF24" s="728"/>
      <c r="DG24" s="727"/>
      <c r="DH24" s="722"/>
      <c r="DI24" s="722"/>
      <c r="DJ24" s="722"/>
      <c r="DK24" s="728"/>
      <c r="DL24" s="727"/>
      <c r="DM24" s="722"/>
      <c r="DN24" s="722"/>
      <c r="DO24" s="722"/>
      <c r="DP24" s="728"/>
      <c r="DQ24" s="727"/>
      <c r="DR24" s="722"/>
      <c r="DS24" s="722"/>
      <c r="DT24" s="722"/>
      <c r="DU24" s="728"/>
      <c r="DV24" s="715"/>
      <c r="DW24" s="716"/>
      <c r="DX24" s="716"/>
      <c r="DY24" s="716"/>
      <c r="DZ24" s="729"/>
      <c r="EA24" s="103"/>
    </row>
    <row r="25" spans="1:131" ht="26.25" customHeight="1" x14ac:dyDescent="0.2">
      <c r="A25" s="697" t="s">
        <v>418</v>
      </c>
      <c r="B25" s="697"/>
      <c r="C25" s="697"/>
      <c r="D25" s="697"/>
      <c r="E25" s="697"/>
      <c r="F25" s="697"/>
      <c r="G25" s="697"/>
      <c r="H25" s="697"/>
      <c r="I25" s="697"/>
      <c r="J25" s="697"/>
      <c r="K25" s="697"/>
      <c r="L25" s="697"/>
      <c r="M25" s="697"/>
      <c r="N25" s="697"/>
      <c r="O25" s="697"/>
      <c r="P25" s="697"/>
      <c r="Q25" s="697"/>
      <c r="R25" s="697"/>
      <c r="S25" s="697"/>
      <c r="T25" s="697"/>
      <c r="U25" s="697"/>
      <c r="V25" s="697"/>
      <c r="W25" s="697"/>
      <c r="X25" s="697"/>
      <c r="Y25" s="697"/>
      <c r="Z25" s="697"/>
      <c r="AA25" s="697"/>
      <c r="AB25" s="697"/>
      <c r="AC25" s="697"/>
      <c r="AD25" s="697"/>
      <c r="AE25" s="697"/>
      <c r="AF25" s="697"/>
      <c r="AG25" s="697"/>
      <c r="AH25" s="697"/>
      <c r="AI25" s="697"/>
      <c r="AJ25" s="697"/>
      <c r="AK25" s="697"/>
      <c r="AL25" s="697"/>
      <c r="AM25" s="697"/>
      <c r="AN25" s="697"/>
      <c r="AO25" s="697"/>
      <c r="AP25" s="697"/>
      <c r="AQ25" s="697"/>
      <c r="AR25" s="697"/>
      <c r="AS25" s="697"/>
      <c r="AT25" s="697"/>
      <c r="AU25" s="697"/>
      <c r="AV25" s="697"/>
      <c r="AW25" s="697"/>
      <c r="AX25" s="697"/>
      <c r="AY25" s="697"/>
      <c r="AZ25" s="697"/>
      <c r="BA25" s="697"/>
      <c r="BB25" s="697"/>
      <c r="BC25" s="697"/>
      <c r="BD25" s="697"/>
      <c r="BE25" s="697"/>
      <c r="BF25" s="697"/>
      <c r="BG25" s="697"/>
      <c r="BH25" s="697"/>
      <c r="BI25" s="697"/>
      <c r="BJ25" s="92"/>
      <c r="BK25" s="92"/>
      <c r="BL25" s="92"/>
      <c r="BM25" s="92"/>
      <c r="BN25" s="92"/>
      <c r="BO25" s="91"/>
      <c r="BP25" s="91"/>
      <c r="BQ25" s="88">
        <v>19</v>
      </c>
      <c r="BR25" s="108"/>
      <c r="BS25" s="715"/>
      <c r="BT25" s="716"/>
      <c r="BU25" s="716"/>
      <c r="BV25" s="716"/>
      <c r="BW25" s="716"/>
      <c r="BX25" s="716"/>
      <c r="BY25" s="716"/>
      <c r="BZ25" s="716"/>
      <c r="CA25" s="716"/>
      <c r="CB25" s="716"/>
      <c r="CC25" s="716"/>
      <c r="CD25" s="716"/>
      <c r="CE25" s="716"/>
      <c r="CF25" s="716"/>
      <c r="CG25" s="717"/>
      <c r="CH25" s="727"/>
      <c r="CI25" s="722"/>
      <c r="CJ25" s="722"/>
      <c r="CK25" s="722"/>
      <c r="CL25" s="728"/>
      <c r="CM25" s="727"/>
      <c r="CN25" s="722"/>
      <c r="CO25" s="722"/>
      <c r="CP25" s="722"/>
      <c r="CQ25" s="728"/>
      <c r="CR25" s="727"/>
      <c r="CS25" s="722"/>
      <c r="CT25" s="722"/>
      <c r="CU25" s="722"/>
      <c r="CV25" s="728"/>
      <c r="CW25" s="727"/>
      <c r="CX25" s="722"/>
      <c r="CY25" s="722"/>
      <c r="CZ25" s="722"/>
      <c r="DA25" s="728"/>
      <c r="DB25" s="727"/>
      <c r="DC25" s="722"/>
      <c r="DD25" s="722"/>
      <c r="DE25" s="722"/>
      <c r="DF25" s="728"/>
      <c r="DG25" s="727"/>
      <c r="DH25" s="722"/>
      <c r="DI25" s="722"/>
      <c r="DJ25" s="722"/>
      <c r="DK25" s="728"/>
      <c r="DL25" s="727"/>
      <c r="DM25" s="722"/>
      <c r="DN25" s="722"/>
      <c r="DO25" s="722"/>
      <c r="DP25" s="728"/>
      <c r="DQ25" s="727"/>
      <c r="DR25" s="722"/>
      <c r="DS25" s="722"/>
      <c r="DT25" s="722"/>
      <c r="DU25" s="728"/>
      <c r="DV25" s="715"/>
      <c r="DW25" s="716"/>
      <c r="DX25" s="716"/>
      <c r="DY25" s="716"/>
      <c r="DZ25" s="729"/>
      <c r="EA25" s="84"/>
    </row>
    <row r="26" spans="1:131" ht="26.25" customHeight="1" x14ac:dyDescent="0.2">
      <c r="A26" s="951" t="s">
        <v>437</v>
      </c>
      <c r="B26" s="952"/>
      <c r="C26" s="952"/>
      <c r="D26" s="952"/>
      <c r="E26" s="952"/>
      <c r="F26" s="952"/>
      <c r="G26" s="952"/>
      <c r="H26" s="952"/>
      <c r="I26" s="952"/>
      <c r="J26" s="952"/>
      <c r="K26" s="952"/>
      <c r="L26" s="952"/>
      <c r="M26" s="952"/>
      <c r="N26" s="952"/>
      <c r="O26" s="952"/>
      <c r="P26" s="953"/>
      <c r="Q26" s="957" t="s">
        <v>456</v>
      </c>
      <c r="R26" s="958"/>
      <c r="S26" s="958"/>
      <c r="T26" s="958"/>
      <c r="U26" s="959"/>
      <c r="V26" s="957" t="s">
        <v>457</v>
      </c>
      <c r="W26" s="958"/>
      <c r="X26" s="958"/>
      <c r="Y26" s="958"/>
      <c r="Z26" s="959"/>
      <c r="AA26" s="957" t="s">
        <v>458</v>
      </c>
      <c r="AB26" s="958"/>
      <c r="AC26" s="958"/>
      <c r="AD26" s="958"/>
      <c r="AE26" s="958"/>
      <c r="AF26" s="973" t="s">
        <v>245</v>
      </c>
      <c r="AG26" s="974"/>
      <c r="AH26" s="974"/>
      <c r="AI26" s="974"/>
      <c r="AJ26" s="975"/>
      <c r="AK26" s="958" t="s">
        <v>389</v>
      </c>
      <c r="AL26" s="958"/>
      <c r="AM26" s="958"/>
      <c r="AN26" s="958"/>
      <c r="AO26" s="959"/>
      <c r="AP26" s="957" t="s">
        <v>359</v>
      </c>
      <c r="AQ26" s="958"/>
      <c r="AR26" s="958"/>
      <c r="AS26" s="958"/>
      <c r="AT26" s="959"/>
      <c r="AU26" s="957" t="s">
        <v>459</v>
      </c>
      <c r="AV26" s="958"/>
      <c r="AW26" s="958"/>
      <c r="AX26" s="958"/>
      <c r="AY26" s="959"/>
      <c r="AZ26" s="957" t="s">
        <v>460</v>
      </c>
      <c r="BA26" s="958"/>
      <c r="BB26" s="958"/>
      <c r="BC26" s="958"/>
      <c r="BD26" s="959"/>
      <c r="BE26" s="957" t="s">
        <v>444</v>
      </c>
      <c r="BF26" s="958"/>
      <c r="BG26" s="958"/>
      <c r="BH26" s="958"/>
      <c r="BI26" s="964"/>
      <c r="BJ26" s="92"/>
      <c r="BK26" s="92"/>
      <c r="BL26" s="92"/>
      <c r="BM26" s="92"/>
      <c r="BN26" s="92"/>
      <c r="BO26" s="91"/>
      <c r="BP26" s="91"/>
      <c r="BQ26" s="88">
        <v>20</v>
      </c>
      <c r="BR26" s="108"/>
      <c r="BS26" s="715"/>
      <c r="BT26" s="716"/>
      <c r="BU26" s="716"/>
      <c r="BV26" s="716"/>
      <c r="BW26" s="716"/>
      <c r="BX26" s="716"/>
      <c r="BY26" s="716"/>
      <c r="BZ26" s="716"/>
      <c r="CA26" s="716"/>
      <c r="CB26" s="716"/>
      <c r="CC26" s="716"/>
      <c r="CD26" s="716"/>
      <c r="CE26" s="716"/>
      <c r="CF26" s="716"/>
      <c r="CG26" s="717"/>
      <c r="CH26" s="727"/>
      <c r="CI26" s="722"/>
      <c r="CJ26" s="722"/>
      <c r="CK26" s="722"/>
      <c r="CL26" s="728"/>
      <c r="CM26" s="727"/>
      <c r="CN26" s="722"/>
      <c r="CO26" s="722"/>
      <c r="CP26" s="722"/>
      <c r="CQ26" s="728"/>
      <c r="CR26" s="727"/>
      <c r="CS26" s="722"/>
      <c r="CT26" s="722"/>
      <c r="CU26" s="722"/>
      <c r="CV26" s="728"/>
      <c r="CW26" s="727"/>
      <c r="CX26" s="722"/>
      <c r="CY26" s="722"/>
      <c r="CZ26" s="722"/>
      <c r="DA26" s="728"/>
      <c r="DB26" s="727"/>
      <c r="DC26" s="722"/>
      <c r="DD26" s="722"/>
      <c r="DE26" s="722"/>
      <c r="DF26" s="728"/>
      <c r="DG26" s="727"/>
      <c r="DH26" s="722"/>
      <c r="DI26" s="722"/>
      <c r="DJ26" s="722"/>
      <c r="DK26" s="728"/>
      <c r="DL26" s="727"/>
      <c r="DM26" s="722"/>
      <c r="DN26" s="722"/>
      <c r="DO26" s="722"/>
      <c r="DP26" s="728"/>
      <c r="DQ26" s="727"/>
      <c r="DR26" s="722"/>
      <c r="DS26" s="722"/>
      <c r="DT26" s="722"/>
      <c r="DU26" s="728"/>
      <c r="DV26" s="715"/>
      <c r="DW26" s="716"/>
      <c r="DX26" s="716"/>
      <c r="DY26" s="716"/>
      <c r="DZ26" s="729"/>
      <c r="EA26" s="84"/>
    </row>
    <row r="27" spans="1:131" ht="26.25" customHeight="1" x14ac:dyDescent="0.2">
      <c r="A27" s="954"/>
      <c r="B27" s="955"/>
      <c r="C27" s="955"/>
      <c r="D27" s="955"/>
      <c r="E27" s="955"/>
      <c r="F27" s="955"/>
      <c r="G27" s="955"/>
      <c r="H27" s="955"/>
      <c r="I27" s="955"/>
      <c r="J27" s="955"/>
      <c r="K27" s="955"/>
      <c r="L27" s="955"/>
      <c r="M27" s="955"/>
      <c r="N27" s="955"/>
      <c r="O27" s="955"/>
      <c r="P27" s="956"/>
      <c r="Q27" s="960"/>
      <c r="R27" s="961"/>
      <c r="S27" s="961"/>
      <c r="T27" s="961"/>
      <c r="U27" s="962"/>
      <c r="V27" s="960"/>
      <c r="W27" s="961"/>
      <c r="X27" s="961"/>
      <c r="Y27" s="961"/>
      <c r="Z27" s="962"/>
      <c r="AA27" s="960"/>
      <c r="AB27" s="961"/>
      <c r="AC27" s="961"/>
      <c r="AD27" s="961"/>
      <c r="AE27" s="961"/>
      <c r="AF27" s="976"/>
      <c r="AG27" s="977"/>
      <c r="AH27" s="977"/>
      <c r="AI27" s="977"/>
      <c r="AJ27" s="978"/>
      <c r="AK27" s="961"/>
      <c r="AL27" s="961"/>
      <c r="AM27" s="961"/>
      <c r="AN27" s="961"/>
      <c r="AO27" s="962"/>
      <c r="AP27" s="960"/>
      <c r="AQ27" s="961"/>
      <c r="AR27" s="961"/>
      <c r="AS27" s="961"/>
      <c r="AT27" s="962"/>
      <c r="AU27" s="960"/>
      <c r="AV27" s="961"/>
      <c r="AW27" s="961"/>
      <c r="AX27" s="961"/>
      <c r="AY27" s="962"/>
      <c r="AZ27" s="960"/>
      <c r="BA27" s="961"/>
      <c r="BB27" s="961"/>
      <c r="BC27" s="961"/>
      <c r="BD27" s="962"/>
      <c r="BE27" s="960"/>
      <c r="BF27" s="961"/>
      <c r="BG27" s="961"/>
      <c r="BH27" s="961"/>
      <c r="BI27" s="966"/>
      <c r="BJ27" s="92"/>
      <c r="BK27" s="92"/>
      <c r="BL27" s="92"/>
      <c r="BM27" s="92"/>
      <c r="BN27" s="92"/>
      <c r="BO27" s="91"/>
      <c r="BP27" s="91"/>
      <c r="BQ27" s="88">
        <v>21</v>
      </c>
      <c r="BR27" s="108"/>
      <c r="BS27" s="715"/>
      <c r="BT27" s="716"/>
      <c r="BU27" s="716"/>
      <c r="BV27" s="716"/>
      <c r="BW27" s="716"/>
      <c r="BX27" s="716"/>
      <c r="BY27" s="716"/>
      <c r="BZ27" s="716"/>
      <c r="CA27" s="716"/>
      <c r="CB27" s="716"/>
      <c r="CC27" s="716"/>
      <c r="CD27" s="716"/>
      <c r="CE27" s="716"/>
      <c r="CF27" s="716"/>
      <c r="CG27" s="717"/>
      <c r="CH27" s="727"/>
      <c r="CI27" s="722"/>
      <c r="CJ27" s="722"/>
      <c r="CK27" s="722"/>
      <c r="CL27" s="728"/>
      <c r="CM27" s="727"/>
      <c r="CN27" s="722"/>
      <c r="CO27" s="722"/>
      <c r="CP27" s="722"/>
      <c r="CQ27" s="728"/>
      <c r="CR27" s="727"/>
      <c r="CS27" s="722"/>
      <c r="CT27" s="722"/>
      <c r="CU27" s="722"/>
      <c r="CV27" s="728"/>
      <c r="CW27" s="727"/>
      <c r="CX27" s="722"/>
      <c r="CY27" s="722"/>
      <c r="CZ27" s="722"/>
      <c r="DA27" s="728"/>
      <c r="DB27" s="727"/>
      <c r="DC27" s="722"/>
      <c r="DD27" s="722"/>
      <c r="DE27" s="722"/>
      <c r="DF27" s="728"/>
      <c r="DG27" s="727"/>
      <c r="DH27" s="722"/>
      <c r="DI27" s="722"/>
      <c r="DJ27" s="722"/>
      <c r="DK27" s="728"/>
      <c r="DL27" s="727"/>
      <c r="DM27" s="722"/>
      <c r="DN27" s="722"/>
      <c r="DO27" s="722"/>
      <c r="DP27" s="728"/>
      <c r="DQ27" s="727"/>
      <c r="DR27" s="722"/>
      <c r="DS27" s="722"/>
      <c r="DT27" s="722"/>
      <c r="DU27" s="728"/>
      <c r="DV27" s="715"/>
      <c r="DW27" s="716"/>
      <c r="DX27" s="716"/>
      <c r="DY27" s="716"/>
      <c r="DZ27" s="729"/>
      <c r="EA27" s="84"/>
    </row>
    <row r="28" spans="1:131" ht="26.25" customHeight="1" x14ac:dyDescent="0.2">
      <c r="A28" s="90">
        <v>1</v>
      </c>
      <c r="B28" s="699" t="s">
        <v>461</v>
      </c>
      <c r="C28" s="700"/>
      <c r="D28" s="700"/>
      <c r="E28" s="700"/>
      <c r="F28" s="700"/>
      <c r="G28" s="700"/>
      <c r="H28" s="700"/>
      <c r="I28" s="700"/>
      <c r="J28" s="700"/>
      <c r="K28" s="700"/>
      <c r="L28" s="700"/>
      <c r="M28" s="700"/>
      <c r="N28" s="700"/>
      <c r="O28" s="700"/>
      <c r="P28" s="701"/>
      <c r="Q28" s="754">
        <v>6480</v>
      </c>
      <c r="R28" s="755"/>
      <c r="S28" s="755"/>
      <c r="T28" s="755"/>
      <c r="U28" s="755"/>
      <c r="V28" s="755">
        <v>6347</v>
      </c>
      <c r="W28" s="755"/>
      <c r="X28" s="755"/>
      <c r="Y28" s="755"/>
      <c r="Z28" s="755"/>
      <c r="AA28" s="755">
        <v>134</v>
      </c>
      <c r="AB28" s="755"/>
      <c r="AC28" s="755"/>
      <c r="AD28" s="755"/>
      <c r="AE28" s="756"/>
      <c r="AF28" s="757">
        <v>132</v>
      </c>
      <c r="AG28" s="755"/>
      <c r="AH28" s="755"/>
      <c r="AI28" s="755"/>
      <c r="AJ28" s="758"/>
      <c r="AK28" s="759">
        <v>393</v>
      </c>
      <c r="AL28" s="755"/>
      <c r="AM28" s="755"/>
      <c r="AN28" s="755"/>
      <c r="AO28" s="755"/>
      <c r="AP28" s="755" t="s">
        <v>201</v>
      </c>
      <c r="AQ28" s="755"/>
      <c r="AR28" s="755"/>
      <c r="AS28" s="755"/>
      <c r="AT28" s="755"/>
      <c r="AU28" s="755" t="s">
        <v>201</v>
      </c>
      <c r="AV28" s="755"/>
      <c r="AW28" s="755"/>
      <c r="AX28" s="755"/>
      <c r="AY28" s="755"/>
      <c r="AZ28" s="755" t="s">
        <v>201</v>
      </c>
      <c r="BA28" s="755"/>
      <c r="BB28" s="755"/>
      <c r="BC28" s="755"/>
      <c r="BD28" s="755"/>
      <c r="BE28" s="760"/>
      <c r="BF28" s="760"/>
      <c r="BG28" s="760"/>
      <c r="BH28" s="760"/>
      <c r="BI28" s="761"/>
      <c r="BJ28" s="92"/>
      <c r="BK28" s="92"/>
      <c r="BL28" s="92"/>
      <c r="BM28" s="92"/>
      <c r="BN28" s="92"/>
      <c r="BO28" s="91"/>
      <c r="BP28" s="91"/>
      <c r="BQ28" s="88">
        <v>22</v>
      </c>
      <c r="BR28" s="108"/>
      <c r="BS28" s="715"/>
      <c r="BT28" s="716"/>
      <c r="BU28" s="716"/>
      <c r="BV28" s="716"/>
      <c r="BW28" s="716"/>
      <c r="BX28" s="716"/>
      <c r="BY28" s="716"/>
      <c r="BZ28" s="716"/>
      <c r="CA28" s="716"/>
      <c r="CB28" s="716"/>
      <c r="CC28" s="716"/>
      <c r="CD28" s="716"/>
      <c r="CE28" s="716"/>
      <c r="CF28" s="716"/>
      <c r="CG28" s="717"/>
      <c r="CH28" s="727"/>
      <c r="CI28" s="722"/>
      <c r="CJ28" s="722"/>
      <c r="CK28" s="722"/>
      <c r="CL28" s="728"/>
      <c r="CM28" s="727"/>
      <c r="CN28" s="722"/>
      <c r="CO28" s="722"/>
      <c r="CP28" s="722"/>
      <c r="CQ28" s="728"/>
      <c r="CR28" s="727"/>
      <c r="CS28" s="722"/>
      <c r="CT28" s="722"/>
      <c r="CU28" s="722"/>
      <c r="CV28" s="728"/>
      <c r="CW28" s="727"/>
      <c r="CX28" s="722"/>
      <c r="CY28" s="722"/>
      <c r="CZ28" s="722"/>
      <c r="DA28" s="728"/>
      <c r="DB28" s="727"/>
      <c r="DC28" s="722"/>
      <c r="DD28" s="722"/>
      <c r="DE28" s="722"/>
      <c r="DF28" s="728"/>
      <c r="DG28" s="727"/>
      <c r="DH28" s="722"/>
      <c r="DI28" s="722"/>
      <c r="DJ28" s="722"/>
      <c r="DK28" s="728"/>
      <c r="DL28" s="727"/>
      <c r="DM28" s="722"/>
      <c r="DN28" s="722"/>
      <c r="DO28" s="722"/>
      <c r="DP28" s="728"/>
      <c r="DQ28" s="727"/>
      <c r="DR28" s="722"/>
      <c r="DS28" s="722"/>
      <c r="DT28" s="722"/>
      <c r="DU28" s="728"/>
      <c r="DV28" s="715"/>
      <c r="DW28" s="716"/>
      <c r="DX28" s="716"/>
      <c r="DY28" s="716"/>
      <c r="DZ28" s="729"/>
      <c r="EA28" s="84"/>
    </row>
    <row r="29" spans="1:131" ht="26.25" customHeight="1" x14ac:dyDescent="0.2">
      <c r="A29" s="90">
        <v>2</v>
      </c>
      <c r="B29" s="715" t="s">
        <v>265</v>
      </c>
      <c r="C29" s="716"/>
      <c r="D29" s="716"/>
      <c r="E29" s="716"/>
      <c r="F29" s="716"/>
      <c r="G29" s="716"/>
      <c r="H29" s="716"/>
      <c r="I29" s="716"/>
      <c r="J29" s="716"/>
      <c r="K29" s="716"/>
      <c r="L29" s="716"/>
      <c r="M29" s="716"/>
      <c r="N29" s="716"/>
      <c r="O29" s="716"/>
      <c r="P29" s="717"/>
      <c r="Q29" s="718">
        <v>4554</v>
      </c>
      <c r="R29" s="719"/>
      <c r="S29" s="719"/>
      <c r="T29" s="719"/>
      <c r="U29" s="719"/>
      <c r="V29" s="719">
        <v>4399</v>
      </c>
      <c r="W29" s="719"/>
      <c r="X29" s="719"/>
      <c r="Y29" s="719"/>
      <c r="Z29" s="719"/>
      <c r="AA29" s="719">
        <v>155</v>
      </c>
      <c r="AB29" s="719"/>
      <c r="AC29" s="719"/>
      <c r="AD29" s="719"/>
      <c r="AE29" s="720"/>
      <c r="AF29" s="721">
        <v>155</v>
      </c>
      <c r="AG29" s="722"/>
      <c r="AH29" s="722"/>
      <c r="AI29" s="722"/>
      <c r="AJ29" s="723"/>
      <c r="AK29" s="724">
        <v>681</v>
      </c>
      <c r="AL29" s="719"/>
      <c r="AM29" s="719"/>
      <c r="AN29" s="719"/>
      <c r="AO29" s="719"/>
      <c r="AP29" s="719" t="s">
        <v>201</v>
      </c>
      <c r="AQ29" s="719"/>
      <c r="AR29" s="719"/>
      <c r="AS29" s="719"/>
      <c r="AT29" s="719"/>
      <c r="AU29" s="719" t="s">
        <v>201</v>
      </c>
      <c r="AV29" s="719"/>
      <c r="AW29" s="719"/>
      <c r="AX29" s="719"/>
      <c r="AY29" s="719"/>
      <c r="AZ29" s="719" t="s">
        <v>201</v>
      </c>
      <c r="BA29" s="719"/>
      <c r="BB29" s="719"/>
      <c r="BC29" s="719"/>
      <c r="BD29" s="719"/>
      <c r="BE29" s="725"/>
      <c r="BF29" s="725"/>
      <c r="BG29" s="725"/>
      <c r="BH29" s="725"/>
      <c r="BI29" s="726"/>
      <c r="BJ29" s="92"/>
      <c r="BK29" s="92"/>
      <c r="BL29" s="92"/>
      <c r="BM29" s="92"/>
      <c r="BN29" s="92"/>
      <c r="BO29" s="91"/>
      <c r="BP29" s="91"/>
      <c r="BQ29" s="88">
        <v>23</v>
      </c>
      <c r="BR29" s="108"/>
      <c r="BS29" s="715"/>
      <c r="BT29" s="716"/>
      <c r="BU29" s="716"/>
      <c r="BV29" s="716"/>
      <c r="BW29" s="716"/>
      <c r="BX29" s="716"/>
      <c r="BY29" s="716"/>
      <c r="BZ29" s="716"/>
      <c r="CA29" s="716"/>
      <c r="CB29" s="716"/>
      <c r="CC29" s="716"/>
      <c r="CD29" s="716"/>
      <c r="CE29" s="716"/>
      <c r="CF29" s="716"/>
      <c r="CG29" s="717"/>
      <c r="CH29" s="727"/>
      <c r="CI29" s="722"/>
      <c r="CJ29" s="722"/>
      <c r="CK29" s="722"/>
      <c r="CL29" s="728"/>
      <c r="CM29" s="727"/>
      <c r="CN29" s="722"/>
      <c r="CO29" s="722"/>
      <c r="CP29" s="722"/>
      <c r="CQ29" s="728"/>
      <c r="CR29" s="727"/>
      <c r="CS29" s="722"/>
      <c r="CT29" s="722"/>
      <c r="CU29" s="722"/>
      <c r="CV29" s="728"/>
      <c r="CW29" s="727"/>
      <c r="CX29" s="722"/>
      <c r="CY29" s="722"/>
      <c r="CZ29" s="722"/>
      <c r="DA29" s="728"/>
      <c r="DB29" s="727"/>
      <c r="DC29" s="722"/>
      <c r="DD29" s="722"/>
      <c r="DE29" s="722"/>
      <c r="DF29" s="728"/>
      <c r="DG29" s="727"/>
      <c r="DH29" s="722"/>
      <c r="DI29" s="722"/>
      <c r="DJ29" s="722"/>
      <c r="DK29" s="728"/>
      <c r="DL29" s="727"/>
      <c r="DM29" s="722"/>
      <c r="DN29" s="722"/>
      <c r="DO29" s="722"/>
      <c r="DP29" s="728"/>
      <c r="DQ29" s="727"/>
      <c r="DR29" s="722"/>
      <c r="DS29" s="722"/>
      <c r="DT29" s="722"/>
      <c r="DU29" s="728"/>
      <c r="DV29" s="715"/>
      <c r="DW29" s="716"/>
      <c r="DX29" s="716"/>
      <c r="DY29" s="716"/>
      <c r="DZ29" s="729"/>
      <c r="EA29" s="84"/>
    </row>
    <row r="30" spans="1:131" ht="26.25" customHeight="1" x14ac:dyDescent="0.2">
      <c r="A30" s="90">
        <v>3</v>
      </c>
      <c r="B30" s="715" t="s">
        <v>463</v>
      </c>
      <c r="C30" s="716"/>
      <c r="D30" s="716"/>
      <c r="E30" s="716"/>
      <c r="F30" s="716"/>
      <c r="G30" s="716"/>
      <c r="H30" s="716"/>
      <c r="I30" s="716"/>
      <c r="J30" s="716"/>
      <c r="K30" s="716"/>
      <c r="L30" s="716"/>
      <c r="M30" s="716"/>
      <c r="N30" s="716"/>
      <c r="O30" s="716"/>
      <c r="P30" s="717"/>
      <c r="Q30" s="718">
        <v>916</v>
      </c>
      <c r="R30" s="719"/>
      <c r="S30" s="719"/>
      <c r="T30" s="719"/>
      <c r="U30" s="719"/>
      <c r="V30" s="719">
        <v>904</v>
      </c>
      <c r="W30" s="719"/>
      <c r="X30" s="719"/>
      <c r="Y30" s="719"/>
      <c r="Z30" s="719"/>
      <c r="AA30" s="719">
        <v>11</v>
      </c>
      <c r="AB30" s="719"/>
      <c r="AC30" s="719"/>
      <c r="AD30" s="719"/>
      <c r="AE30" s="720"/>
      <c r="AF30" s="721">
        <v>11</v>
      </c>
      <c r="AG30" s="722"/>
      <c r="AH30" s="722"/>
      <c r="AI30" s="722"/>
      <c r="AJ30" s="723"/>
      <c r="AK30" s="724">
        <v>164</v>
      </c>
      <c r="AL30" s="719"/>
      <c r="AM30" s="719"/>
      <c r="AN30" s="719"/>
      <c r="AO30" s="719"/>
      <c r="AP30" s="719" t="s">
        <v>201</v>
      </c>
      <c r="AQ30" s="719"/>
      <c r="AR30" s="719"/>
      <c r="AS30" s="719"/>
      <c r="AT30" s="719"/>
      <c r="AU30" s="719" t="s">
        <v>201</v>
      </c>
      <c r="AV30" s="719"/>
      <c r="AW30" s="719"/>
      <c r="AX30" s="719"/>
      <c r="AY30" s="719"/>
      <c r="AZ30" s="719" t="s">
        <v>201</v>
      </c>
      <c r="BA30" s="719"/>
      <c r="BB30" s="719"/>
      <c r="BC30" s="719"/>
      <c r="BD30" s="719"/>
      <c r="BE30" s="725"/>
      <c r="BF30" s="725"/>
      <c r="BG30" s="725"/>
      <c r="BH30" s="725"/>
      <c r="BI30" s="726"/>
      <c r="BJ30" s="92"/>
      <c r="BK30" s="92"/>
      <c r="BL30" s="92"/>
      <c r="BM30" s="92"/>
      <c r="BN30" s="92"/>
      <c r="BO30" s="91"/>
      <c r="BP30" s="91"/>
      <c r="BQ30" s="88">
        <v>24</v>
      </c>
      <c r="BR30" s="108"/>
      <c r="BS30" s="715"/>
      <c r="BT30" s="716"/>
      <c r="BU30" s="716"/>
      <c r="BV30" s="716"/>
      <c r="BW30" s="716"/>
      <c r="BX30" s="716"/>
      <c r="BY30" s="716"/>
      <c r="BZ30" s="716"/>
      <c r="CA30" s="716"/>
      <c r="CB30" s="716"/>
      <c r="CC30" s="716"/>
      <c r="CD30" s="716"/>
      <c r="CE30" s="716"/>
      <c r="CF30" s="716"/>
      <c r="CG30" s="717"/>
      <c r="CH30" s="727"/>
      <c r="CI30" s="722"/>
      <c r="CJ30" s="722"/>
      <c r="CK30" s="722"/>
      <c r="CL30" s="728"/>
      <c r="CM30" s="727"/>
      <c r="CN30" s="722"/>
      <c r="CO30" s="722"/>
      <c r="CP30" s="722"/>
      <c r="CQ30" s="728"/>
      <c r="CR30" s="727"/>
      <c r="CS30" s="722"/>
      <c r="CT30" s="722"/>
      <c r="CU30" s="722"/>
      <c r="CV30" s="728"/>
      <c r="CW30" s="727"/>
      <c r="CX30" s="722"/>
      <c r="CY30" s="722"/>
      <c r="CZ30" s="722"/>
      <c r="DA30" s="728"/>
      <c r="DB30" s="727"/>
      <c r="DC30" s="722"/>
      <c r="DD30" s="722"/>
      <c r="DE30" s="722"/>
      <c r="DF30" s="728"/>
      <c r="DG30" s="727"/>
      <c r="DH30" s="722"/>
      <c r="DI30" s="722"/>
      <c r="DJ30" s="722"/>
      <c r="DK30" s="728"/>
      <c r="DL30" s="727"/>
      <c r="DM30" s="722"/>
      <c r="DN30" s="722"/>
      <c r="DO30" s="722"/>
      <c r="DP30" s="728"/>
      <c r="DQ30" s="727"/>
      <c r="DR30" s="722"/>
      <c r="DS30" s="722"/>
      <c r="DT30" s="722"/>
      <c r="DU30" s="728"/>
      <c r="DV30" s="715"/>
      <c r="DW30" s="716"/>
      <c r="DX30" s="716"/>
      <c r="DY30" s="716"/>
      <c r="DZ30" s="729"/>
      <c r="EA30" s="84"/>
    </row>
    <row r="31" spans="1:131" ht="26.25" customHeight="1" x14ac:dyDescent="0.2">
      <c r="A31" s="90">
        <v>4</v>
      </c>
      <c r="B31" s="715" t="s">
        <v>464</v>
      </c>
      <c r="C31" s="716"/>
      <c r="D31" s="716"/>
      <c r="E31" s="716"/>
      <c r="F31" s="716"/>
      <c r="G31" s="716"/>
      <c r="H31" s="716"/>
      <c r="I31" s="716"/>
      <c r="J31" s="716"/>
      <c r="K31" s="716"/>
      <c r="L31" s="716"/>
      <c r="M31" s="716"/>
      <c r="N31" s="716"/>
      <c r="O31" s="716"/>
      <c r="P31" s="717"/>
      <c r="Q31" s="718">
        <v>1481</v>
      </c>
      <c r="R31" s="719"/>
      <c r="S31" s="719"/>
      <c r="T31" s="719"/>
      <c r="U31" s="719"/>
      <c r="V31" s="719">
        <v>1416</v>
      </c>
      <c r="W31" s="719"/>
      <c r="X31" s="719"/>
      <c r="Y31" s="719"/>
      <c r="Z31" s="719"/>
      <c r="AA31" s="719">
        <v>65</v>
      </c>
      <c r="AB31" s="719"/>
      <c r="AC31" s="719"/>
      <c r="AD31" s="719"/>
      <c r="AE31" s="720"/>
      <c r="AF31" s="721">
        <v>859</v>
      </c>
      <c r="AG31" s="722"/>
      <c r="AH31" s="722"/>
      <c r="AI31" s="722"/>
      <c r="AJ31" s="723"/>
      <c r="AK31" s="724">
        <v>3</v>
      </c>
      <c r="AL31" s="719"/>
      <c r="AM31" s="719"/>
      <c r="AN31" s="719"/>
      <c r="AO31" s="719"/>
      <c r="AP31" s="719">
        <v>1448</v>
      </c>
      <c r="AQ31" s="719"/>
      <c r="AR31" s="719"/>
      <c r="AS31" s="719"/>
      <c r="AT31" s="719"/>
      <c r="AU31" s="719">
        <v>0</v>
      </c>
      <c r="AV31" s="719"/>
      <c r="AW31" s="719"/>
      <c r="AX31" s="719"/>
      <c r="AY31" s="719"/>
      <c r="AZ31" s="719" t="s">
        <v>201</v>
      </c>
      <c r="BA31" s="719"/>
      <c r="BB31" s="719"/>
      <c r="BC31" s="719"/>
      <c r="BD31" s="719"/>
      <c r="BE31" s="725" t="s">
        <v>465</v>
      </c>
      <c r="BF31" s="725"/>
      <c r="BG31" s="725"/>
      <c r="BH31" s="725"/>
      <c r="BI31" s="726"/>
      <c r="BJ31" s="92"/>
      <c r="BK31" s="92"/>
      <c r="BL31" s="92"/>
      <c r="BM31" s="92"/>
      <c r="BN31" s="92"/>
      <c r="BO31" s="91"/>
      <c r="BP31" s="91"/>
      <c r="BQ31" s="88">
        <v>25</v>
      </c>
      <c r="BR31" s="108"/>
      <c r="BS31" s="715"/>
      <c r="BT31" s="716"/>
      <c r="BU31" s="716"/>
      <c r="BV31" s="716"/>
      <c r="BW31" s="716"/>
      <c r="BX31" s="716"/>
      <c r="BY31" s="716"/>
      <c r="BZ31" s="716"/>
      <c r="CA31" s="716"/>
      <c r="CB31" s="716"/>
      <c r="CC31" s="716"/>
      <c r="CD31" s="716"/>
      <c r="CE31" s="716"/>
      <c r="CF31" s="716"/>
      <c r="CG31" s="717"/>
      <c r="CH31" s="727"/>
      <c r="CI31" s="722"/>
      <c r="CJ31" s="722"/>
      <c r="CK31" s="722"/>
      <c r="CL31" s="728"/>
      <c r="CM31" s="727"/>
      <c r="CN31" s="722"/>
      <c r="CO31" s="722"/>
      <c r="CP31" s="722"/>
      <c r="CQ31" s="728"/>
      <c r="CR31" s="727"/>
      <c r="CS31" s="722"/>
      <c r="CT31" s="722"/>
      <c r="CU31" s="722"/>
      <c r="CV31" s="728"/>
      <c r="CW31" s="727"/>
      <c r="CX31" s="722"/>
      <c r="CY31" s="722"/>
      <c r="CZ31" s="722"/>
      <c r="DA31" s="728"/>
      <c r="DB31" s="727"/>
      <c r="DC31" s="722"/>
      <c r="DD31" s="722"/>
      <c r="DE31" s="722"/>
      <c r="DF31" s="728"/>
      <c r="DG31" s="727"/>
      <c r="DH31" s="722"/>
      <c r="DI31" s="722"/>
      <c r="DJ31" s="722"/>
      <c r="DK31" s="728"/>
      <c r="DL31" s="727"/>
      <c r="DM31" s="722"/>
      <c r="DN31" s="722"/>
      <c r="DO31" s="722"/>
      <c r="DP31" s="728"/>
      <c r="DQ31" s="727"/>
      <c r="DR31" s="722"/>
      <c r="DS31" s="722"/>
      <c r="DT31" s="722"/>
      <c r="DU31" s="728"/>
      <c r="DV31" s="715"/>
      <c r="DW31" s="716"/>
      <c r="DX31" s="716"/>
      <c r="DY31" s="716"/>
      <c r="DZ31" s="729"/>
      <c r="EA31" s="84"/>
    </row>
    <row r="32" spans="1:131" ht="26.25" customHeight="1" x14ac:dyDescent="0.2">
      <c r="A32" s="90">
        <v>5</v>
      </c>
      <c r="B32" s="715" t="s">
        <v>466</v>
      </c>
      <c r="C32" s="716"/>
      <c r="D32" s="716"/>
      <c r="E32" s="716"/>
      <c r="F32" s="716"/>
      <c r="G32" s="716"/>
      <c r="H32" s="716"/>
      <c r="I32" s="716"/>
      <c r="J32" s="716"/>
      <c r="K32" s="716"/>
      <c r="L32" s="716"/>
      <c r="M32" s="716"/>
      <c r="N32" s="716"/>
      <c r="O32" s="716"/>
      <c r="P32" s="717"/>
      <c r="Q32" s="718">
        <v>1507</v>
      </c>
      <c r="R32" s="719"/>
      <c r="S32" s="719"/>
      <c r="T32" s="719"/>
      <c r="U32" s="719"/>
      <c r="V32" s="719">
        <v>1369</v>
      </c>
      <c r="W32" s="719"/>
      <c r="X32" s="719"/>
      <c r="Y32" s="719"/>
      <c r="Z32" s="719"/>
      <c r="AA32" s="719">
        <v>138</v>
      </c>
      <c r="AB32" s="719"/>
      <c r="AC32" s="719"/>
      <c r="AD32" s="719"/>
      <c r="AE32" s="720"/>
      <c r="AF32" s="721">
        <v>689</v>
      </c>
      <c r="AG32" s="722"/>
      <c r="AH32" s="722"/>
      <c r="AI32" s="722"/>
      <c r="AJ32" s="723"/>
      <c r="AK32" s="724">
        <v>335</v>
      </c>
      <c r="AL32" s="719"/>
      <c r="AM32" s="719"/>
      <c r="AN32" s="719"/>
      <c r="AO32" s="719"/>
      <c r="AP32" s="719">
        <v>5053</v>
      </c>
      <c r="AQ32" s="719"/>
      <c r="AR32" s="719"/>
      <c r="AS32" s="719"/>
      <c r="AT32" s="719"/>
      <c r="AU32" s="719">
        <v>930</v>
      </c>
      <c r="AV32" s="719"/>
      <c r="AW32" s="719"/>
      <c r="AX32" s="719"/>
      <c r="AY32" s="719"/>
      <c r="AZ32" s="719" t="s">
        <v>201</v>
      </c>
      <c r="BA32" s="719"/>
      <c r="BB32" s="719"/>
      <c r="BC32" s="719"/>
      <c r="BD32" s="719"/>
      <c r="BE32" s="725" t="s">
        <v>465</v>
      </c>
      <c r="BF32" s="725"/>
      <c r="BG32" s="725"/>
      <c r="BH32" s="725"/>
      <c r="BI32" s="726"/>
      <c r="BJ32" s="92"/>
      <c r="BK32" s="92"/>
      <c r="BL32" s="92"/>
      <c r="BM32" s="92"/>
      <c r="BN32" s="92"/>
      <c r="BO32" s="91"/>
      <c r="BP32" s="91"/>
      <c r="BQ32" s="88">
        <v>26</v>
      </c>
      <c r="BR32" s="108"/>
      <c r="BS32" s="715"/>
      <c r="BT32" s="716"/>
      <c r="BU32" s="716"/>
      <c r="BV32" s="716"/>
      <c r="BW32" s="716"/>
      <c r="BX32" s="716"/>
      <c r="BY32" s="716"/>
      <c r="BZ32" s="716"/>
      <c r="CA32" s="716"/>
      <c r="CB32" s="716"/>
      <c r="CC32" s="716"/>
      <c r="CD32" s="716"/>
      <c r="CE32" s="716"/>
      <c r="CF32" s="716"/>
      <c r="CG32" s="717"/>
      <c r="CH32" s="727"/>
      <c r="CI32" s="722"/>
      <c r="CJ32" s="722"/>
      <c r="CK32" s="722"/>
      <c r="CL32" s="728"/>
      <c r="CM32" s="727"/>
      <c r="CN32" s="722"/>
      <c r="CO32" s="722"/>
      <c r="CP32" s="722"/>
      <c r="CQ32" s="728"/>
      <c r="CR32" s="727"/>
      <c r="CS32" s="722"/>
      <c r="CT32" s="722"/>
      <c r="CU32" s="722"/>
      <c r="CV32" s="728"/>
      <c r="CW32" s="727"/>
      <c r="CX32" s="722"/>
      <c r="CY32" s="722"/>
      <c r="CZ32" s="722"/>
      <c r="DA32" s="728"/>
      <c r="DB32" s="727"/>
      <c r="DC32" s="722"/>
      <c r="DD32" s="722"/>
      <c r="DE32" s="722"/>
      <c r="DF32" s="728"/>
      <c r="DG32" s="727"/>
      <c r="DH32" s="722"/>
      <c r="DI32" s="722"/>
      <c r="DJ32" s="722"/>
      <c r="DK32" s="728"/>
      <c r="DL32" s="727"/>
      <c r="DM32" s="722"/>
      <c r="DN32" s="722"/>
      <c r="DO32" s="722"/>
      <c r="DP32" s="728"/>
      <c r="DQ32" s="727"/>
      <c r="DR32" s="722"/>
      <c r="DS32" s="722"/>
      <c r="DT32" s="722"/>
      <c r="DU32" s="728"/>
      <c r="DV32" s="715"/>
      <c r="DW32" s="716"/>
      <c r="DX32" s="716"/>
      <c r="DY32" s="716"/>
      <c r="DZ32" s="729"/>
      <c r="EA32" s="84"/>
    </row>
    <row r="33" spans="1:131" ht="26.25" customHeight="1" x14ac:dyDescent="0.2">
      <c r="A33" s="90">
        <v>6</v>
      </c>
      <c r="B33" s="715" t="s">
        <v>467</v>
      </c>
      <c r="C33" s="716"/>
      <c r="D33" s="716"/>
      <c r="E33" s="716"/>
      <c r="F33" s="716"/>
      <c r="G33" s="716"/>
      <c r="H33" s="716"/>
      <c r="I33" s="716"/>
      <c r="J33" s="716"/>
      <c r="K33" s="716"/>
      <c r="L33" s="716"/>
      <c r="M33" s="716"/>
      <c r="N33" s="716"/>
      <c r="O33" s="716"/>
      <c r="P33" s="717"/>
      <c r="Q33" s="718">
        <v>80</v>
      </c>
      <c r="R33" s="719"/>
      <c r="S33" s="719"/>
      <c r="T33" s="719"/>
      <c r="U33" s="719"/>
      <c r="V33" s="719">
        <v>35</v>
      </c>
      <c r="W33" s="719"/>
      <c r="X33" s="719"/>
      <c r="Y33" s="719"/>
      <c r="Z33" s="719"/>
      <c r="AA33" s="719">
        <v>44</v>
      </c>
      <c r="AB33" s="719"/>
      <c r="AC33" s="719"/>
      <c r="AD33" s="719"/>
      <c r="AE33" s="720"/>
      <c r="AF33" s="721">
        <v>44</v>
      </c>
      <c r="AG33" s="722"/>
      <c r="AH33" s="722"/>
      <c r="AI33" s="722"/>
      <c r="AJ33" s="723"/>
      <c r="AK33" s="724">
        <v>65</v>
      </c>
      <c r="AL33" s="719"/>
      <c r="AM33" s="719"/>
      <c r="AN33" s="719"/>
      <c r="AO33" s="719"/>
      <c r="AP33" s="719">
        <v>152</v>
      </c>
      <c r="AQ33" s="719"/>
      <c r="AR33" s="719"/>
      <c r="AS33" s="719"/>
      <c r="AT33" s="719"/>
      <c r="AU33" s="719">
        <v>152</v>
      </c>
      <c r="AV33" s="719"/>
      <c r="AW33" s="719"/>
      <c r="AX33" s="719"/>
      <c r="AY33" s="719"/>
      <c r="AZ33" s="719" t="s">
        <v>201</v>
      </c>
      <c r="BA33" s="719"/>
      <c r="BB33" s="719"/>
      <c r="BC33" s="719"/>
      <c r="BD33" s="719"/>
      <c r="BE33" s="725" t="s">
        <v>22</v>
      </c>
      <c r="BF33" s="725"/>
      <c r="BG33" s="725"/>
      <c r="BH33" s="725"/>
      <c r="BI33" s="726"/>
      <c r="BJ33" s="92"/>
      <c r="BK33" s="92"/>
      <c r="BL33" s="92"/>
      <c r="BM33" s="92"/>
      <c r="BN33" s="92"/>
      <c r="BO33" s="91"/>
      <c r="BP33" s="91"/>
      <c r="BQ33" s="88">
        <v>27</v>
      </c>
      <c r="BR33" s="108"/>
      <c r="BS33" s="715"/>
      <c r="BT33" s="716"/>
      <c r="BU33" s="716"/>
      <c r="BV33" s="716"/>
      <c r="BW33" s="716"/>
      <c r="BX33" s="716"/>
      <c r="BY33" s="716"/>
      <c r="BZ33" s="716"/>
      <c r="CA33" s="716"/>
      <c r="CB33" s="716"/>
      <c r="CC33" s="716"/>
      <c r="CD33" s="716"/>
      <c r="CE33" s="716"/>
      <c r="CF33" s="716"/>
      <c r="CG33" s="717"/>
      <c r="CH33" s="727"/>
      <c r="CI33" s="722"/>
      <c r="CJ33" s="722"/>
      <c r="CK33" s="722"/>
      <c r="CL33" s="728"/>
      <c r="CM33" s="727"/>
      <c r="CN33" s="722"/>
      <c r="CO33" s="722"/>
      <c r="CP33" s="722"/>
      <c r="CQ33" s="728"/>
      <c r="CR33" s="727"/>
      <c r="CS33" s="722"/>
      <c r="CT33" s="722"/>
      <c r="CU33" s="722"/>
      <c r="CV33" s="728"/>
      <c r="CW33" s="727"/>
      <c r="CX33" s="722"/>
      <c r="CY33" s="722"/>
      <c r="CZ33" s="722"/>
      <c r="DA33" s="728"/>
      <c r="DB33" s="727"/>
      <c r="DC33" s="722"/>
      <c r="DD33" s="722"/>
      <c r="DE33" s="722"/>
      <c r="DF33" s="728"/>
      <c r="DG33" s="727"/>
      <c r="DH33" s="722"/>
      <c r="DI33" s="722"/>
      <c r="DJ33" s="722"/>
      <c r="DK33" s="728"/>
      <c r="DL33" s="727"/>
      <c r="DM33" s="722"/>
      <c r="DN33" s="722"/>
      <c r="DO33" s="722"/>
      <c r="DP33" s="728"/>
      <c r="DQ33" s="727"/>
      <c r="DR33" s="722"/>
      <c r="DS33" s="722"/>
      <c r="DT33" s="722"/>
      <c r="DU33" s="728"/>
      <c r="DV33" s="715"/>
      <c r="DW33" s="716"/>
      <c r="DX33" s="716"/>
      <c r="DY33" s="716"/>
      <c r="DZ33" s="729"/>
      <c r="EA33" s="84"/>
    </row>
    <row r="34" spans="1:131" ht="26.25" customHeight="1" x14ac:dyDescent="0.2">
      <c r="A34" s="90">
        <v>7</v>
      </c>
      <c r="B34" s="715" t="s">
        <v>414</v>
      </c>
      <c r="C34" s="716"/>
      <c r="D34" s="716"/>
      <c r="E34" s="716"/>
      <c r="F34" s="716"/>
      <c r="G34" s="716"/>
      <c r="H34" s="716"/>
      <c r="I34" s="716"/>
      <c r="J34" s="716"/>
      <c r="K34" s="716"/>
      <c r="L34" s="716"/>
      <c r="M34" s="716"/>
      <c r="N34" s="716"/>
      <c r="O34" s="716"/>
      <c r="P34" s="717"/>
      <c r="Q34" s="718">
        <v>4091</v>
      </c>
      <c r="R34" s="719"/>
      <c r="S34" s="719"/>
      <c r="T34" s="719"/>
      <c r="U34" s="719"/>
      <c r="V34" s="719">
        <v>4044</v>
      </c>
      <c r="W34" s="719"/>
      <c r="X34" s="719"/>
      <c r="Y34" s="719"/>
      <c r="Z34" s="719"/>
      <c r="AA34" s="719">
        <v>0</v>
      </c>
      <c r="AB34" s="719"/>
      <c r="AC34" s="719"/>
      <c r="AD34" s="719"/>
      <c r="AE34" s="720"/>
      <c r="AF34" s="721" t="s">
        <v>201</v>
      </c>
      <c r="AG34" s="722"/>
      <c r="AH34" s="722"/>
      <c r="AI34" s="722"/>
      <c r="AJ34" s="723"/>
      <c r="AK34" s="724">
        <v>629</v>
      </c>
      <c r="AL34" s="719"/>
      <c r="AM34" s="719"/>
      <c r="AN34" s="719"/>
      <c r="AO34" s="719"/>
      <c r="AP34" s="719">
        <v>0</v>
      </c>
      <c r="AQ34" s="719"/>
      <c r="AR34" s="719"/>
      <c r="AS34" s="719"/>
      <c r="AT34" s="719"/>
      <c r="AU34" s="719">
        <v>0</v>
      </c>
      <c r="AV34" s="719"/>
      <c r="AW34" s="719"/>
      <c r="AX34" s="719"/>
      <c r="AY34" s="719"/>
      <c r="AZ34" s="719" t="s">
        <v>201</v>
      </c>
      <c r="BA34" s="719"/>
      <c r="BB34" s="719"/>
      <c r="BC34" s="719"/>
      <c r="BD34" s="719"/>
      <c r="BE34" s="725" t="s">
        <v>22</v>
      </c>
      <c r="BF34" s="725"/>
      <c r="BG34" s="725"/>
      <c r="BH34" s="725"/>
      <c r="BI34" s="726"/>
      <c r="BJ34" s="92"/>
      <c r="BK34" s="92"/>
      <c r="BL34" s="92"/>
      <c r="BM34" s="92"/>
      <c r="BN34" s="92"/>
      <c r="BO34" s="91"/>
      <c r="BP34" s="91"/>
      <c r="BQ34" s="88">
        <v>28</v>
      </c>
      <c r="BR34" s="108"/>
      <c r="BS34" s="715"/>
      <c r="BT34" s="716"/>
      <c r="BU34" s="716"/>
      <c r="BV34" s="716"/>
      <c r="BW34" s="716"/>
      <c r="BX34" s="716"/>
      <c r="BY34" s="716"/>
      <c r="BZ34" s="716"/>
      <c r="CA34" s="716"/>
      <c r="CB34" s="716"/>
      <c r="CC34" s="716"/>
      <c r="CD34" s="716"/>
      <c r="CE34" s="716"/>
      <c r="CF34" s="716"/>
      <c r="CG34" s="717"/>
      <c r="CH34" s="727"/>
      <c r="CI34" s="722"/>
      <c r="CJ34" s="722"/>
      <c r="CK34" s="722"/>
      <c r="CL34" s="728"/>
      <c r="CM34" s="727"/>
      <c r="CN34" s="722"/>
      <c r="CO34" s="722"/>
      <c r="CP34" s="722"/>
      <c r="CQ34" s="728"/>
      <c r="CR34" s="727"/>
      <c r="CS34" s="722"/>
      <c r="CT34" s="722"/>
      <c r="CU34" s="722"/>
      <c r="CV34" s="728"/>
      <c r="CW34" s="727"/>
      <c r="CX34" s="722"/>
      <c r="CY34" s="722"/>
      <c r="CZ34" s="722"/>
      <c r="DA34" s="728"/>
      <c r="DB34" s="727"/>
      <c r="DC34" s="722"/>
      <c r="DD34" s="722"/>
      <c r="DE34" s="722"/>
      <c r="DF34" s="728"/>
      <c r="DG34" s="727"/>
      <c r="DH34" s="722"/>
      <c r="DI34" s="722"/>
      <c r="DJ34" s="722"/>
      <c r="DK34" s="728"/>
      <c r="DL34" s="727"/>
      <c r="DM34" s="722"/>
      <c r="DN34" s="722"/>
      <c r="DO34" s="722"/>
      <c r="DP34" s="728"/>
      <c r="DQ34" s="727"/>
      <c r="DR34" s="722"/>
      <c r="DS34" s="722"/>
      <c r="DT34" s="722"/>
      <c r="DU34" s="728"/>
      <c r="DV34" s="715"/>
      <c r="DW34" s="716"/>
      <c r="DX34" s="716"/>
      <c r="DY34" s="716"/>
      <c r="DZ34" s="729"/>
      <c r="EA34" s="84"/>
    </row>
    <row r="35" spans="1:131" ht="26.25" customHeight="1" x14ac:dyDescent="0.2">
      <c r="A35" s="90">
        <v>8</v>
      </c>
      <c r="B35" s="715"/>
      <c r="C35" s="716"/>
      <c r="D35" s="716"/>
      <c r="E35" s="716"/>
      <c r="F35" s="716"/>
      <c r="G35" s="716"/>
      <c r="H35" s="716"/>
      <c r="I35" s="716"/>
      <c r="J35" s="716"/>
      <c r="K35" s="716"/>
      <c r="L35" s="716"/>
      <c r="M35" s="716"/>
      <c r="N35" s="716"/>
      <c r="O35" s="716"/>
      <c r="P35" s="717"/>
      <c r="Q35" s="718"/>
      <c r="R35" s="719"/>
      <c r="S35" s="719"/>
      <c r="T35" s="719"/>
      <c r="U35" s="719"/>
      <c r="V35" s="719"/>
      <c r="W35" s="719"/>
      <c r="X35" s="719"/>
      <c r="Y35" s="719"/>
      <c r="Z35" s="719"/>
      <c r="AA35" s="719"/>
      <c r="AB35" s="719"/>
      <c r="AC35" s="719"/>
      <c r="AD35" s="719"/>
      <c r="AE35" s="720"/>
      <c r="AF35" s="721"/>
      <c r="AG35" s="722"/>
      <c r="AH35" s="722"/>
      <c r="AI35" s="722"/>
      <c r="AJ35" s="723"/>
      <c r="AK35" s="724"/>
      <c r="AL35" s="719"/>
      <c r="AM35" s="719"/>
      <c r="AN35" s="719"/>
      <c r="AO35" s="719"/>
      <c r="AP35" s="719"/>
      <c r="AQ35" s="719"/>
      <c r="AR35" s="719"/>
      <c r="AS35" s="719"/>
      <c r="AT35" s="719"/>
      <c r="AU35" s="719"/>
      <c r="AV35" s="719"/>
      <c r="AW35" s="719"/>
      <c r="AX35" s="719"/>
      <c r="AY35" s="719"/>
      <c r="AZ35" s="762"/>
      <c r="BA35" s="762"/>
      <c r="BB35" s="762"/>
      <c r="BC35" s="762"/>
      <c r="BD35" s="762"/>
      <c r="BE35" s="725"/>
      <c r="BF35" s="725"/>
      <c r="BG35" s="725"/>
      <c r="BH35" s="725"/>
      <c r="BI35" s="726"/>
      <c r="BJ35" s="92"/>
      <c r="BK35" s="92"/>
      <c r="BL35" s="92"/>
      <c r="BM35" s="92"/>
      <c r="BN35" s="92"/>
      <c r="BO35" s="91"/>
      <c r="BP35" s="91"/>
      <c r="BQ35" s="88">
        <v>29</v>
      </c>
      <c r="BR35" s="108"/>
      <c r="BS35" s="715"/>
      <c r="BT35" s="716"/>
      <c r="BU35" s="716"/>
      <c r="BV35" s="716"/>
      <c r="BW35" s="716"/>
      <c r="BX35" s="716"/>
      <c r="BY35" s="716"/>
      <c r="BZ35" s="716"/>
      <c r="CA35" s="716"/>
      <c r="CB35" s="716"/>
      <c r="CC35" s="716"/>
      <c r="CD35" s="716"/>
      <c r="CE35" s="716"/>
      <c r="CF35" s="716"/>
      <c r="CG35" s="717"/>
      <c r="CH35" s="727"/>
      <c r="CI35" s="722"/>
      <c r="CJ35" s="722"/>
      <c r="CK35" s="722"/>
      <c r="CL35" s="728"/>
      <c r="CM35" s="727"/>
      <c r="CN35" s="722"/>
      <c r="CO35" s="722"/>
      <c r="CP35" s="722"/>
      <c r="CQ35" s="728"/>
      <c r="CR35" s="727"/>
      <c r="CS35" s="722"/>
      <c r="CT35" s="722"/>
      <c r="CU35" s="722"/>
      <c r="CV35" s="728"/>
      <c r="CW35" s="727"/>
      <c r="CX35" s="722"/>
      <c r="CY35" s="722"/>
      <c r="CZ35" s="722"/>
      <c r="DA35" s="728"/>
      <c r="DB35" s="727"/>
      <c r="DC35" s="722"/>
      <c r="DD35" s="722"/>
      <c r="DE35" s="722"/>
      <c r="DF35" s="728"/>
      <c r="DG35" s="727"/>
      <c r="DH35" s="722"/>
      <c r="DI35" s="722"/>
      <c r="DJ35" s="722"/>
      <c r="DK35" s="728"/>
      <c r="DL35" s="727"/>
      <c r="DM35" s="722"/>
      <c r="DN35" s="722"/>
      <c r="DO35" s="722"/>
      <c r="DP35" s="728"/>
      <c r="DQ35" s="727"/>
      <c r="DR35" s="722"/>
      <c r="DS35" s="722"/>
      <c r="DT35" s="722"/>
      <c r="DU35" s="728"/>
      <c r="DV35" s="715"/>
      <c r="DW35" s="716"/>
      <c r="DX35" s="716"/>
      <c r="DY35" s="716"/>
      <c r="DZ35" s="729"/>
      <c r="EA35" s="84"/>
    </row>
    <row r="36" spans="1:131" ht="26.25" customHeight="1" x14ac:dyDescent="0.2">
      <c r="A36" s="90">
        <v>9</v>
      </c>
      <c r="B36" s="715"/>
      <c r="C36" s="716"/>
      <c r="D36" s="716"/>
      <c r="E36" s="716"/>
      <c r="F36" s="716"/>
      <c r="G36" s="716"/>
      <c r="H36" s="716"/>
      <c r="I36" s="716"/>
      <c r="J36" s="716"/>
      <c r="K36" s="716"/>
      <c r="L36" s="716"/>
      <c r="M36" s="716"/>
      <c r="N36" s="716"/>
      <c r="O36" s="716"/>
      <c r="P36" s="717"/>
      <c r="Q36" s="718"/>
      <c r="R36" s="719"/>
      <c r="S36" s="719"/>
      <c r="T36" s="719"/>
      <c r="U36" s="719"/>
      <c r="V36" s="719"/>
      <c r="W36" s="719"/>
      <c r="X36" s="719"/>
      <c r="Y36" s="719"/>
      <c r="Z36" s="719"/>
      <c r="AA36" s="719"/>
      <c r="AB36" s="719"/>
      <c r="AC36" s="719"/>
      <c r="AD36" s="719"/>
      <c r="AE36" s="720"/>
      <c r="AF36" s="721"/>
      <c r="AG36" s="722"/>
      <c r="AH36" s="722"/>
      <c r="AI36" s="722"/>
      <c r="AJ36" s="723"/>
      <c r="AK36" s="724"/>
      <c r="AL36" s="719"/>
      <c r="AM36" s="719"/>
      <c r="AN36" s="719"/>
      <c r="AO36" s="719"/>
      <c r="AP36" s="719"/>
      <c r="AQ36" s="719"/>
      <c r="AR36" s="719"/>
      <c r="AS36" s="719"/>
      <c r="AT36" s="719"/>
      <c r="AU36" s="719"/>
      <c r="AV36" s="719"/>
      <c r="AW36" s="719"/>
      <c r="AX36" s="719"/>
      <c r="AY36" s="719"/>
      <c r="AZ36" s="762"/>
      <c r="BA36" s="762"/>
      <c r="BB36" s="762"/>
      <c r="BC36" s="762"/>
      <c r="BD36" s="762"/>
      <c r="BE36" s="725"/>
      <c r="BF36" s="725"/>
      <c r="BG36" s="725"/>
      <c r="BH36" s="725"/>
      <c r="BI36" s="726"/>
      <c r="BJ36" s="92"/>
      <c r="BK36" s="92"/>
      <c r="BL36" s="92"/>
      <c r="BM36" s="92"/>
      <c r="BN36" s="92"/>
      <c r="BO36" s="91"/>
      <c r="BP36" s="91"/>
      <c r="BQ36" s="88">
        <v>30</v>
      </c>
      <c r="BR36" s="108"/>
      <c r="BS36" s="715"/>
      <c r="BT36" s="716"/>
      <c r="BU36" s="716"/>
      <c r="BV36" s="716"/>
      <c r="BW36" s="716"/>
      <c r="BX36" s="716"/>
      <c r="BY36" s="716"/>
      <c r="BZ36" s="716"/>
      <c r="CA36" s="716"/>
      <c r="CB36" s="716"/>
      <c r="CC36" s="716"/>
      <c r="CD36" s="716"/>
      <c r="CE36" s="716"/>
      <c r="CF36" s="716"/>
      <c r="CG36" s="717"/>
      <c r="CH36" s="727"/>
      <c r="CI36" s="722"/>
      <c r="CJ36" s="722"/>
      <c r="CK36" s="722"/>
      <c r="CL36" s="728"/>
      <c r="CM36" s="727"/>
      <c r="CN36" s="722"/>
      <c r="CO36" s="722"/>
      <c r="CP36" s="722"/>
      <c r="CQ36" s="728"/>
      <c r="CR36" s="727"/>
      <c r="CS36" s="722"/>
      <c r="CT36" s="722"/>
      <c r="CU36" s="722"/>
      <c r="CV36" s="728"/>
      <c r="CW36" s="727"/>
      <c r="CX36" s="722"/>
      <c r="CY36" s="722"/>
      <c r="CZ36" s="722"/>
      <c r="DA36" s="728"/>
      <c r="DB36" s="727"/>
      <c r="DC36" s="722"/>
      <c r="DD36" s="722"/>
      <c r="DE36" s="722"/>
      <c r="DF36" s="728"/>
      <c r="DG36" s="727"/>
      <c r="DH36" s="722"/>
      <c r="DI36" s="722"/>
      <c r="DJ36" s="722"/>
      <c r="DK36" s="728"/>
      <c r="DL36" s="727"/>
      <c r="DM36" s="722"/>
      <c r="DN36" s="722"/>
      <c r="DO36" s="722"/>
      <c r="DP36" s="728"/>
      <c r="DQ36" s="727"/>
      <c r="DR36" s="722"/>
      <c r="DS36" s="722"/>
      <c r="DT36" s="722"/>
      <c r="DU36" s="728"/>
      <c r="DV36" s="715"/>
      <c r="DW36" s="716"/>
      <c r="DX36" s="716"/>
      <c r="DY36" s="716"/>
      <c r="DZ36" s="729"/>
      <c r="EA36" s="84"/>
    </row>
    <row r="37" spans="1:131" ht="26.25" customHeight="1" x14ac:dyDescent="0.2">
      <c r="A37" s="90">
        <v>10</v>
      </c>
      <c r="B37" s="715"/>
      <c r="C37" s="716"/>
      <c r="D37" s="716"/>
      <c r="E37" s="716"/>
      <c r="F37" s="716"/>
      <c r="G37" s="716"/>
      <c r="H37" s="716"/>
      <c r="I37" s="716"/>
      <c r="J37" s="716"/>
      <c r="K37" s="716"/>
      <c r="L37" s="716"/>
      <c r="M37" s="716"/>
      <c r="N37" s="716"/>
      <c r="O37" s="716"/>
      <c r="P37" s="717"/>
      <c r="Q37" s="718"/>
      <c r="R37" s="719"/>
      <c r="S37" s="719"/>
      <c r="T37" s="719"/>
      <c r="U37" s="719"/>
      <c r="V37" s="719"/>
      <c r="W37" s="719"/>
      <c r="X37" s="719"/>
      <c r="Y37" s="719"/>
      <c r="Z37" s="719"/>
      <c r="AA37" s="719"/>
      <c r="AB37" s="719"/>
      <c r="AC37" s="719"/>
      <c r="AD37" s="719"/>
      <c r="AE37" s="720"/>
      <c r="AF37" s="721"/>
      <c r="AG37" s="722"/>
      <c r="AH37" s="722"/>
      <c r="AI37" s="722"/>
      <c r="AJ37" s="723"/>
      <c r="AK37" s="724"/>
      <c r="AL37" s="719"/>
      <c r="AM37" s="719"/>
      <c r="AN37" s="719"/>
      <c r="AO37" s="719"/>
      <c r="AP37" s="719"/>
      <c r="AQ37" s="719"/>
      <c r="AR37" s="719"/>
      <c r="AS37" s="719"/>
      <c r="AT37" s="719"/>
      <c r="AU37" s="719"/>
      <c r="AV37" s="719"/>
      <c r="AW37" s="719"/>
      <c r="AX37" s="719"/>
      <c r="AY37" s="719"/>
      <c r="AZ37" s="762"/>
      <c r="BA37" s="762"/>
      <c r="BB37" s="762"/>
      <c r="BC37" s="762"/>
      <c r="BD37" s="762"/>
      <c r="BE37" s="725"/>
      <c r="BF37" s="725"/>
      <c r="BG37" s="725"/>
      <c r="BH37" s="725"/>
      <c r="BI37" s="726"/>
      <c r="BJ37" s="92"/>
      <c r="BK37" s="92"/>
      <c r="BL37" s="92"/>
      <c r="BM37" s="92"/>
      <c r="BN37" s="92"/>
      <c r="BO37" s="91"/>
      <c r="BP37" s="91"/>
      <c r="BQ37" s="88">
        <v>31</v>
      </c>
      <c r="BR37" s="108"/>
      <c r="BS37" s="715"/>
      <c r="BT37" s="716"/>
      <c r="BU37" s="716"/>
      <c r="BV37" s="716"/>
      <c r="BW37" s="716"/>
      <c r="BX37" s="716"/>
      <c r="BY37" s="716"/>
      <c r="BZ37" s="716"/>
      <c r="CA37" s="716"/>
      <c r="CB37" s="716"/>
      <c r="CC37" s="716"/>
      <c r="CD37" s="716"/>
      <c r="CE37" s="716"/>
      <c r="CF37" s="716"/>
      <c r="CG37" s="717"/>
      <c r="CH37" s="727"/>
      <c r="CI37" s="722"/>
      <c r="CJ37" s="722"/>
      <c r="CK37" s="722"/>
      <c r="CL37" s="728"/>
      <c r="CM37" s="727"/>
      <c r="CN37" s="722"/>
      <c r="CO37" s="722"/>
      <c r="CP37" s="722"/>
      <c r="CQ37" s="728"/>
      <c r="CR37" s="727"/>
      <c r="CS37" s="722"/>
      <c r="CT37" s="722"/>
      <c r="CU37" s="722"/>
      <c r="CV37" s="728"/>
      <c r="CW37" s="727"/>
      <c r="CX37" s="722"/>
      <c r="CY37" s="722"/>
      <c r="CZ37" s="722"/>
      <c r="DA37" s="728"/>
      <c r="DB37" s="727"/>
      <c r="DC37" s="722"/>
      <c r="DD37" s="722"/>
      <c r="DE37" s="722"/>
      <c r="DF37" s="728"/>
      <c r="DG37" s="727"/>
      <c r="DH37" s="722"/>
      <c r="DI37" s="722"/>
      <c r="DJ37" s="722"/>
      <c r="DK37" s="728"/>
      <c r="DL37" s="727"/>
      <c r="DM37" s="722"/>
      <c r="DN37" s="722"/>
      <c r="DO37" s="722"/>
      <c r="DP37" s="728"/>
      <c r="DQ37" s="727"/>
      <c r="DR37" s="722"/>
      <c r="DS37" s="722"/>
      <c r="DT37" s="722"/>
      <c r="DU37" s="728"/>
      <c r="DV37" s="715"/>
      <c r="DW37" s="716"/>
      <c r="DX37" s="716"/>
      <c r="DY37" s="716"/>
      <c r="DZ37" s="729"/>
      <c r="EA37" s="84"/>
    </row>
    <row r="38" spans="1:131" ht="26.25" customHeight="1" x14ac:dyDescent="0.2">
      <c r="A38" s="90">
        <v>11</v>
      </c>
      <c r="B38" s="715"/>
      <c r="C38" s="716"/>
      <c r="D38" s="716"/>
      <c r="E38" s="716"/>
      <c r="F38" s="716"/>
      <c r="G38" s="716"/>
      <c r="H38" s="716"/>
      <c r="I38" s="716"/>
      <c r="J38" s="716"/>
      <c r="K38" s="716"/>
      <c r="L38" s="716"/>
      <c r="M38" s="716"/>
      <c r="N38" s="716"/>
      <c r="O38" s="716"/>
      <c r="P38" s="717"/>
      <c r="Q38" s="718"/>
      <c r="R38" s="719"/>
      <c r="S38" s="719"/>
      <c r="T38" s="719"/>
      <c r="U38" s="719"/>
      <c r="V38" s="719"/>
      <c r="W38" s="719"/>
      <c r="X38" s="719"/>
      <c r="Y38" s="719"/>
      <c r="Z38" s="719"/>
      <c r="AA38" s="719"/>
      <c r="AB38" s="719"/>
      <c r="AC38" s="719"/>
      <c r="AD38" s="719"/>
      <c r="AE38" s="720"/>
      <c r="AF38" s="721"/>
      <c r="AG38" s="722"/>
      <c r="AH38" s="722"/>
      <c r="AI38" s="722"/>
      <c r="AJ38" s="723"/>
      <c r="AK38" s="724"/>
      <c r="AL38" s="719"/>
      <c r="AM38" s="719"/>
      <c r="AN38" s="719"/>
      <c r="AO38" s="719"/>
      <c r="AP38" s="719"/>
      <c r="AQ38" s="719"/>
      <c r="AR38" s="719"/>
      <c r="AS38" s="719"/>
      <c r="AT38" s="719"/>
      <c r="AU38" s="719"/>
      <c r="AV38" s="719"/>
      <c r="AW38" s="719"/>
      <c r="AX38" s="719"/>
      <c r="AY38" s="719"/>
      <c r="AZ38" s="762"/>
      <c r="BA38" s="762"/>
      <c r="BB38" s="762"/>
      <c r="BC38" s="762"/>
      <c r="BD38" s="762"/>
      <c r="BE38" s="725"/>
      <c r="BF38" s="725"/>
      <c r="BG38" s="725"/>
      <c r="BH38" s="725"/>
      <c r="BI38" s="726"/>
      <c r="BJ38" s="92"/>
      <c r="BK38" s="92"/>
      <c r="BL38" s="92"/>
      <c r="BM38" s="92"/>
      <c r="BN38" s="92"/>
      <c r="BO38" s="91"/>
      <c r="BP38" s="91"/>
      <c r="BQ38" s="88">
        <v>32</v>
      </c>
      <c r="BR38" s="108"/>
      <c r="BS38" s="715"/>
      <c r="BT38" s="716"/>
      <c r="BU38" s="716"/>
      <c r="BV38" s="716"/>
      <c r="BW38" s="716"/>
      <c r="BX38" s="716"/>
      <c r="BY38" s="716"/>
      <c r="BZ38" s="716"/>
      <c r="CA38" s="716"/>
      <c r="CB38" s="716"/>
      <c r="CC38" s="716"/>
      <c r="CD38" s="716"/>
      <c r="CE38" s="716"/>
      <c r="CF38" s="716"/>
      <c r="CG38" s="717"/>
      <c r="CH38" s="727"/>
      <c r="CI38" s="722"/>
      <c r="CJ38" s="722"/>
      <c r="CK38" s="722"/>
      <c r="CL38" s="728"/>
      <c r="CM38" s="727"/>
      <c r="CN38" s="722"/>
      <c r="CO38" s="722"/>
      <c r="CP38" s="722"/>
      <c r="CQ38" s="728"/>
      <c r="CR38" s="727"/>
      <c r="CS38" s="722"/>
      <c r="CT38" s="722"/>
      <c r="CU38" s="722"/>
      <c r="CV38" s="728"/>
      <c r="CW38" s="727"/>
      <c r="CX38" s="722"/>
      <c r="CY38" s="722"/>
      <c r="CZ38" s="722"/>
      <c r="DA38" s="728"/>
      <c r="DB38" s="727"/>
      <c r="DC38" s="722"/>
      <c r="DD38" s="722"/>
      <c r="DE38" s="722"/>
      <c r="DF38" s="728"/>
      <c r="DG38" s="727"/>
      <c r="DH38" s="722"/>
      <c r="DI38" s="722"/>
      <c r="DJ38" s="722"/>
      <c r="DK38" s="728"/>
      <c r="DL38" s="727"/>
      <c r="DM38" s="722"/>
      <c r="DN38" s="722"/>
      <c r="DO38" s="722"/>
      <c r="DP38" s="728"/>
      <c r="DQ38" s="727"/>
      <c r="DR38" s="722"/>
      <c r="DS38" s="722"/>
      <c r="DT38" s="722"/>
      <c r="DU38" s="728"/>
      <c r="DV38" s="715"/>
      <c r="DW38" s="716"/>
      <c r="DX38" s="716"/>
      <c r="DY38" s="716"/>
      <c r="DZ38" s="729"/>
      <c r="EA38" s="84"/>
    </row>
    <row r="39" spans="1:131" ht="26.25" customHeight="1" x14ac:dyDescent="0.2">
      <c r="A39" s="90">
        <v>12</v>
      </c>
      <c r="B39" s="715"/>
      <c r="C39" s="716"/>
      <c r="D39" s="716"/>
      <c r="E39" s="716"/>
      <c r="F39" s="716"/>
      <c r="G39" s="716"/>
      <c r="H39" s="716"/>
      <c r="I39" s="716"/>
      <c r="J39" s="716"/>
      <c r="K39" s="716"/>
      <c r="L39" s="716"/>
      <c r="M39" s="716"/>
      <c r="N39" s="716"/>
      <c r="O39" s="716"/>
      <c r="P39" s="717"/>
      <c r="Q39" s="718"/>
      <c r="R39" s="719"/>
      <c r="S39" s="719"/>
      <c r="T39" s="719"/>
      <c r="U39" s="719"/>
      <c r="V39" s="719"/>
      <c r="W39" s="719"/>
      <c r="X39" s="719"/>
      <c r="Y39" s="719"/>
      <c r="Z39" s="719"/>
      <c r="AA39" s="719"/>
      <c r="AB39" s="719"/>
      <c r="AC39" s="719"/>
      <c r="AD39" s="719"/>
      <c r="AE39" s="720"/>
      <c r="AF39" s="721"/>
      <c r="AG39" s="722"/>
      <c r="AH39" s="722"/>
      <c r="AI39" s="722"/>
      <c r="AJ39" s="723"/>
      <c r="AK39" s="724"/>
      <c r="AL39" s="719"/>
      <c r="AM39" s="719"/>
      <c r="AN39" s="719"/>
      <c r="AO39" s="719"/>
      <c r="AP39" s="719"/>
      <c r="AQ39" s="719"/>
      <c r="AR39" s="719"/>
      <c r="AS39" s="719"/>
      <c r="AT39" s="719"/>
      <c r="AU39" s="719"/>
      <c r="AV39" s="719"/>
      <c r="AW39" s="719"/>
      <c r="AX39" s="719"/>
      <c r="AY39" s="719"/>
      <c r="AZ39" s="762"/>
      <c r="BA39" s="762"/>
      <c r="BB39" s="762"/>
      <c r="BC39" s="762"/>
      <c r="BD39" s="762"/>
      <c r="BE39" s="725"/>
      <c r="BF39" s="725"/>
      <c r="BG39" s="725"/>
      <c r="BH39" s="725"/>
      <c r="BI39" s="726"/>
      <c r="BJ39" s="92"/>
      <c r="BK39" s="92"/>
      <c r="BL39" s="92"/>
      <c r="BM39" s="92"/>
      <c r="BN39" s="92"/>
      <c r="BO39" s="91"/>
      <c r="BP39" s="91"/>
      <c r="BQ39" s="88">
        <v>33</v>
      </c>
      <c r="BR39" s="108"/>
      <c r="BS39" s="715"/>
      <c r="BT39" s="716"/>
      <c r="BU39" s="716"/>
      <c r="BV39" s="716"/>
      <c r="BW39" s="716"/>
      <c r="BX39" s="716"/>
      <c r="BY39" s="716"/>
      <c r="BZ39" s="716"/>
      <c r="CA39" s="716"/>
      <c r="CB39" s="716"/>
      <c r="CC39" s="716"/>
      <c r="CD39" s="716"/>
      <c r="CE39" s="716"/>
      <c r="CF39" s="716"/>
      <c r="CG39" s="717"/>
      <c r="CH39" s="727"/>
      <c r="CI39" s="722"/>
      <c r="CJ39" s="722"/>
      <c r="CK39" s="722"/>
      <c r="CL39" s="728"/>
      <c r="CM39" s="727"/>
      <c r="CN39" s="722"/>
      <c r="CO39" s="722"/>
      <c r="CP39" s="722"/>
      <c r="CQ39" s="728"/>
      <c r="CR39" s="727"/>
      <c r="CS39" s="722"/>
      <c r="CT39" s="722"/>
      <c r="CU39" s="722"/>
      <c r="CV39" s="728"/>
      <c r="CW39" s="727"/>
      <c r="CX39" s="722"/>
      <c r="CY39" s="722"/>
      <c r="CZ39" s="722"/>
      <c r="DA39" s="728"/>
      <c r="DB39" s="727"/>
      <c r="DC39" s="722"/>
      <c r="DD39" s="722"/>
      <c r="DE39" s="722"/>
      <c r="DF39" s="728"/>
      <c r="DG39" s="727"/>
      <c r="DH39" s="722"/>
      <c r="DI39" s="722"/>
      <c r="DJ39" s="722"/>
      <c r="DK39" s="728"/>
      <c r="DL39" s="727"/>
      <c r="DM39" s="722"/>
      <c r="DN39" s="722"/>
      <c r="DO39" s="722"/>
      <c r="DP39" s="728"/>
      <c r="DQ39" s="727"/>
      <c r="DR39" s="722"/>
      <c r="DS39" s="722"/>
      <c r="DT39" s="722"/>
      <c r="DU39" s="728"/>
      <c r="DV39" s="715"/>
      <c r="DW39" s="716"/>
      <c r="DX39" s="716"/>
      <c r="DY39" s="716"/>
      <c r="DZ39" s="729"/>
      <c r="EA39" s="84"/>
    </row>
    <row r="40" spans="1:131" ht="26.25" customHeight="1" x14ac:dyDescent="0.2">
      <c r="A40" s="88">
        <v>13</v>
      </c>
      <c r="B40" s="715"/>
      <c r="C40" s="716"/>
      <c r="D40" s="716"/>
      <c r="E40" s="716"/>
      <c r="F40" s="716"/>
      <c r="G40" s="716"/>
      <c r="H40" s="716"/>
      <c r="I40" s="716"/>
      <c r="J40" s="716"/>
      <c r="K40" s="716"/>
      <c r="L40" s="716"/>
      <c r="M40" s="716"/>
      <c r="N40" s="716"/>
      <c r="O40" s="716"/>
      <c r="P40" s="717"/>
      <c r="Q40" s="718"/>
      <c r="R40" s="719"/>
      <c r="S40" s="719"/>
      <c r="T40" s="719"/>
      <c r="U40" s="719"/>
      <c r="V40" s="719"/>
      <c r="W40" s="719"/>
      <c r="X40" s="719"/>
      <c r="Y40" s="719"/>
      <c r="Z40" s="719"/>
      <c r="AA40" s="719"/>
      <c r="AB40" s="719"/>
      <c r="AC40" s="719"/>
      <c r="AD40" s="719"/>
      <c r="AE40" s="720"/>
      <c r="AF40" s="721"/>
      <c r="AG40" s="722"/>
      <c r="AH40" s="722"/>
      <c r="AI40" s="722"/>
      <c r="AJ40" s="723"/>
      <c r="AK40" s="724"/>
      <c r="AL40" s="719"/>
      <c r="AM40" s="719"/>
      <c r="AN40" s="719"/>
      <c r="AO40" s="719"/>
      <c r="AP40" s="719"/>
      <c r="AQ40" s="719"/>
      <c r="AR40" s="719"/>
      <c r="AS40" s="719"/>
      <c r="AT40" s="719"/>
      <c r="AU40" s="719"/>
      <c r="AV40" s="719"/>
      <c r="AW40" s="719"/>
      <c r="AX40" s="719"/>
      <c r="AY40" s="719"/>
      <c r="AZ40" s="762"/>
      <c r="BA40" s="762"/>
      <c r="BB40" s="762"/>
      <c r="BC40" s="762"/>
      <c r="BD40" s="762"/>
      <c r="BE40" s="725"/>
      <c r="BF40" s="725"/>
      <c r="BG40" s="725"/>
      <c r="BH40" s="725"/>
      <c r="BI40" s="726"/>
      <c r="BJ40" s="92"/>
      <c r="BK40" s="92"/>
      <c r="BL40" s="92"/>
      <c r="BM40" s="92"/>
      <c r="BN40" s="92"/>
      <c r="BO40" s="91"/>
      <c r="BP40" s="91"/>
      <c r="BQ40" s="88">
        <v>34</v>
      </c>
      <c r="BR40" s="108"/>
      <c r="BS40" s="715"/>
      <c r="BT40" s="716"/>
      <c r="BU40" s="716"/>
      <c r="BV40" s="716"/>
      <c r="BW40" s="716"/>
      <c r="BX40" s="716"/>
      <c r="BY40" s="716"/>
      <c r="BZ40" s="716"/>
      <c r="CA40" s="716"/>
      <c r="CB40" s="716"/>
      <c r="CC40" s="716"/>
      <c r="CD40" s="716"/>
      <c r="CE40" s="716"/>
      <c r="CF40" s="716"/>
      <c r="CG40" s="717"/>
      <c r="CH40" s="727"/>
      <c r="CI40" s="722"/>
      <c r="CJ40" s="722"/>
      <c r="CK40" s="722"/>
      <c r="CL40" s="728"/>
      <c r="CM40" s="727"/>
      <c r="CN40" s="722"/>
      <c r="CO40" s="722"/>
      <c r="CP40" s="722"/>
      <c r="CQ40" s="728"/>
      <c r="CR40" s="727"/>
      <c r="CS40" s="722"/>
      <c r="CT40" s="722"/>
      <c r="CU40" s="722"/>
      <c r="CV40" s="728"/>
      <c r="CW40" s="727"/>
      <c r="CX40" s="722"/>
      <c r="CY40" s="722"/>
      <c r="CZ40" s="722"/>
      <c r="DA40" s="728"/>
      <c r="DB40" s="727"/>
      <c r="DC40" s="722"/>
      <c r="DD40" s="722"/>
      <c r="DE40" s="722"/>
      <c r="DF40" s="728"/>
      <c r="DG40" s="727"/>
      <c r="DH40" s="722"/>
      <c r="DI40" s="722"/>
      <c r="DJ40" s="722"/>
      <c r="DK40" s="728"/>
      <c r="DL40" s="727"/>
      <c r="DM40" s="722"/>
      <c r="DN40" s="722"/>
      <c r="DO40" s="722"/>
      <c r="DP40" s="728"/>
      <c r="DQ40" s="727"/>
      <c r="DR40" s="722"/>
      <c r="DS40" s="722"/>
      <c r="DT40" s="722"/>
      <c r="DU40" s="728"/>
      <c r="DV40" s="715"/>
      <c r="DW40" s="716"/>
      <c r="DX40" s="716"/>
      <c r="DY40" s="716"/>
      <c r="DZ40" s="729"/>
      <c r="EA40" s="84"/>
    </row>
    <row r="41" spans="1:131" ht="26.25" customHeight="1" x14ac:dyDescent="0.2">
      <c r="A41" s="88">
        <v>14</v>
      </c>
      <c r="B41" s="715"/>
      <c r="C41" s="716"/>
      <c r="D41" s="716"/>
      <c r="E41" s="716"/>
      <c r="F41" s="716"/>
      <c r="G41" s="716"/>
      <c r="H41" s="716"/>
      <c r="I41" s="716"/>
      <c r="J41" s="716"/>
      <c r="K41" s="716"/>
      <c r="L41" s="716"/>
      <c r="M41" s="716"/>
      <c r="N41" s="716"/>
      <c r="O41" s="716"/>
      <c r="P41" s="717"/>
      <c r="Q41" s="718"/>
      <c r="R41" s="719"/>
      <c r="S41" s="719"/>
      <c r="T41" s="719"/>
      <c r="U41" s="719"/>
      <c r="V41" s="719"/>
      <c r="W41" s="719"/>
      <c r="X41" s="719"/>
      <c r="Y41" s="719"/>
      <c r="Z41" s="719"/>
      <c r="AA41" s="719"/>
      <c r="AB41" s="719"/>
      <c r="AC41" s="719"/>
      <c r="AD41" s="719"/>
      <c r="AE41" s="720"/>
      <c r="AF41" s="721"/>
      <c r="AG41" s="722"/>
      <c r="AH41" s="722"/>
      <c r="AI41" s="722"/>
      <c r="AJ41" s="723"/>
      <c r="AK41" s="724"/>
      <c r="AL41" s="719"/>
      <c r="AM41" s="719"/>
      <c r="AN41" s="719"/>
      <c r="AO41" s="719"/>
      <c r="AP41" s="719"/>
      <c r="AQ41" s="719"/>
      <c r="AR41" s="719"/>
      <c r="AS41" s="719"/>
      <c r="AT41" s="719"/>
      <c r="AU41" s="719"/>
      <c r="AV41" s="719"/>
      <c r="AW41" s="719"/>
      <c r="AX41" s="719"/>
      <c r="AY41" s="719"/>
      <c r="AZ41" s="762"/>
      <c r="BA41" s="762"/>
      <c r="BB41" s="762"/>
      <c r="BC41" s="762"/>
      <c r="BD41" s="762"/>
      <c r="BE41" s="725"/>
      <c r="BF41" s="725"/>
      <c r="BG41" s="725"/>
      <c r="BH41" s="725"/>
      <c r="BI41" s="726"/>
      <c r="BJ41" s="92"/>
      <c r="BK41" s="92"/>
      <c r="BL41" s="92"/>
      <c r="BM41" s="92"/>
      <c r="BN41" s="92"/>
      <c r="BO41" s="91"/>
      <c r="BP41" s="91"/>
      <c r="BQ41" s="88">
        <v>35</v>
      </c>
      <c r="BR41" s="108"/>
      <c r="BS41" s="715"/>
      <c r="BT41" s="716"/>
      <c r="BU41" s="716"/>
      <c r="BV41" s="716"/>
      <c r="BW41" s="716"/>
      <c r="BX41" s="716"/>
      <c r="BY41" s="716"/>
      <c r="BZ41" s="716"/>
      <c r="CA41" s="716"/>
      <c r="CB41" s="716"/>
      <c r="CC41" s="716"/>
      <c r="CD41" s="716"/>
      <c r="CE41" s="716"/>
      <c r="CF41" s="716"/>
      <c r="CG41" s="717"/>
      <c r="CH41" s="727"/>
      <c r="CI41" s="722"/>
      <c r="CJ41" s="722"/>
      <c r="CK41" s="722"/>
      <c r="CL41" s="728"/>
      <c r="CM41" s="727"/>
      <c r="CN41" s="722"/>
      <c r="CO41" s="722"/>
      <c r="CP41" s="722"/>
      <c r="CQ41" s="728"/>
      <c r="CR41" s="727"/>
      <c r="CS41" s="722"/>
      <c r="CT41" s="722"/>
      <c r="CU41" s="722"/>
      <c r="CV41" s="728"/>
      <c r="CW41" s="727"/>
      <c r="CX41" s="722"/>
      <c r="CY41" s="722"/>
      <c r="CZ41" s="722"/>
      <c r="DA41" s="728"/>
      <c r="DB41" s="727"/>
      <c r="DC41" s="722"/>
      <c r="DD41" s="722"/>
      <c r="DE41" s="722"/>
      <c r="DF41" s="728"/>
      <c r="DG41" s="727"/>
      <c r="DH41" s="722"/>
      <c r="DI41" s="722"/>
      <c r="DJ41" s="722"/>
      <c r="DK41" s="728"/>
      <c r="DL41" s="727"/>
      <c r="DM41" s="722"/>
      <c r="DN41" s="722"/>
      <c r="DO41" s="722"/>
      <c r="DP41" s="728"/>
      <c r="DQ41" s="727"/>
      <c r="DR41" s="722"/>
      <c r="DS41" s="722"/>
      <c r="DT41" s="722"/>
      <c r="DU41" s="728"/>
      <c r="DV41" s="715"/>
      <c r="DW41" s="716"/>
      <c r="DX41" s="716"/>
      <c r="DY41" s="716"/>
      <c r="DZ41" s="729"/>
      <c r="EA41" s="84"/>
    </row>
    <row r="42" spans="1:131" ht="26.25" customHeight="1" x14ac:dyDescent="0.2">
      <c r="A42" s="88">
        <v>15</v>
      </c>
      <c r="B42" s="715"/>
      <c r="C42" s="716"/>
      <c r="D42" s="716"/>
      <c r="E42" s="716"/>
      <c r="F42" s="716"/>
      <c r="G42" s="716"/>
      <c r="H42" s="716"/>
      <c r="I42" s="716"/>
      <c r="J42" s="716"/>
      <c r="K42" s="716"/>
      <c r="L42" s="716"/>
      <c r="M42" s="716"/>
      <c r="N42" s="716"/>
      <c r="O42" s="716"/>
      <c r="P42" s="717"/>
      <c r="Q42" s="718"/>
      <c r="R42" s="719"/>
      <c r="S42" s="719"/>
      <c r="T42" s="719"/>
      <c r="U42" s="719"/>
      <c r="V42" s="719"/>
      <c r="W42" s="719"/>
      <c r="X42" s="719"/>
      <c r="Y42" s="719"/>
      <c r="Z42" s="719"/>
      <c r="AA42" s="719"/>
      <c r="AB42" s="719"/>
      <c r="AC42" s="719"/>
      <c r="AD42" s="719"/>
      <c r="AE42" s="720"/>
      <c r="AF42" s="721"/>
      <c r="AG42" s="722"/>
      <c r="AH42" s="722"/>
      <c r="AI42" s="722"/>
      <c r="AJ42" s="723"/>
      <c r="AK42" s="724"/>
      <c r="AL42" s="719"/>
      <c r="AM42" s="719"/>
      <c r="AN42" s="719"/>
      <c r="AO42" s="719"/>
      <c r="AP42" s="719"/>
      <c r="AQ42" s="719"/>
      <c r="AR42" s="719"/>
      <c r="AS42" s="719"/>
      <c r="AT42" s="719"/>
      <c r="AU42" s="719"/>
      <c r="AV42" s="719"/>
      <c r="AW42" s="719"/>
      <c r="AX42" s="719"/>
      <c r="AY42" s="719"/>
      <c r="AZ42" s="762"/>
      <c r="BA42" s="762"/>
      <c r="BB42" s="762"/>
      <c r="BC42" s="762"/>
      <c r="BD42" s="762"/>
      <c r="BE42" s="725"/>
      <c r="BF42" s="725"/>
      <c r="BG42" s="725"/>
      <c r="BH42" s="725"/>
      <c r="BI42" s="726"/>
      <c r="BJ42" s="92"/>
      <c r="BK42" s="92"/>
      <c r="BL42" s="92"/>
      <c r="BM42" s="92"/>
      <c r="BN42" s="92"/>
      <c r="BO42" s="91"/>
      <c r="BP42" s="91"/>
      <c r="BQ42" s="88">
        <v>36</v>
      </c>
      <c r="BR42" s="108"/>
      <c r="BS42" s="715"/>
      <c r="BT42" s="716"/>
      <c r="BU42" s="716"/>
      <c r="BV42" s="716"/>
      <c r="BW42" s="716"/>
      <c r="BX42" s="716"/>
      <c r="BY42" s="716"/>
      <c r="BZ42" s="716"/>
      <c r="CA42" s="716"/>
      <c r="CB42" s="716"/>
      <c r="CC42" s="716"/>
      <c r="CD42" s="716"/>
      <c r="CE42" s="716"/>
      <c r="CF42" s="716"/>
      <c r="CG42" s="717"/>
      <c r="CH42" s="727"/>
      <c r="CI42" s="722"/>
      <c r="CJ42" s="722"/>
      <c r="CK42" s="722"/>
      <c r="CL42" s="728"/>
      <c r="CM42" s="727"/>
      <c r="CN42" s="722"/>
      <c r="CO42" s="722"/>
      <c r="CP42" s="722"/>
      <c r="CQ42" s="728"/>
      <c r="CR42" s="727"/>
      <c r="CS42" s="722"/>
      <c r="CT42" s="722"/>
      <c r="CU42" s="722"/>
      <c r="CV42" s="728"/>
      <c r="CW42" s="727"/>
      <c r="CX42" s="722"/>
      <c r="CY42" s="722"/>
      <c r="CZ42" s="722"/>
      <c r="DA42" s="728"/>
      <c r="DB42" s="727"/>
      <c r="DC42" s="722"/>
      <c r="DD42" s="722"/>
      <c r="DE42" s="722"/>
      <c r="DF42" s="728"/>
      <c r="DG42" s="727"/>
      <c r="DH42" s="722"/>
      <c r="DI42" s="722"/>
      <c r="DJ42" s="722"/>
      <c r="DK42" s="728"/>
      <c r="DL42" s="727"/>
      <c r="DM42" s="722"/>
      <c r="DN42" s="722"/>
      <c r="DO42" s="722"/>
      <c r="DP42" s="728"/>
      <c r="DQ42" s="727"/>
      <c r="DR42" s="722"/>
      <c r="DS42" s="722"/>
      <c r="DT42" s="722"/>
      <c r="DU42" s="728"/>
      <c r="DV42" s="715"/>
      <c r="DW42" s="716"/>
      <c r="DX42" s="716"/>
      <c r="DY42" s="716"/>
      <c r="DZ42" s="729"/>
      <c r="EA42" s="84"/>
    </row>
    <row r="43" spans="1:131" ht="26.25" customHeight="1" x14ac:dyDescent="0.2">
      <c r="A43" s="88">
        <v>16</v>
      </c>
      <c r="B43" s="715"/>
      <c r="C43" s="716"/>
      <c r="D43" s="716"/>
      <c r="E43" s="716"/>
      <c r="F43" s="716"/>
      <c r="G43" s="716"/>
      <c r="H43" s="716"/>
      <c r="I43" s="716"/>
      <c r="J43" s="716"/>
      <c r="K43" s="716"/>
      <c r="L43" s="716"/>
      <c r="M43" s="716"/>
      <c r="N43" s="716"/>
      <c r="O43" s="716"/>
      <c r="P43" s="717"/>
      <c r="Q43" s="718"/>
      <c r="R43" s="719"/>
      <c r="S43" s="719"/>
      <c r="T43" s="719"/>
      <c r="U43" s="719"/>
      <c r="V43" s="719"/>
      <c r="W43" s="719"/>
      <c r="X43" s="719"/>
      <c r="Y43" s="719"/>
      <c r="Z43" s="719"/>
      <c r="AA43" s="719"/>
      <c r="AB43" s="719"/>
      <c r="AC43" s="719"/>
      <c r="AD43" s="719"/>
      <c r="AE43" s="720"/>
      <c r="AF43" s="721"/>
      <c r="AG43" s="722"/>
      <c r="AH43" s="722"/>
      <c r="AI43" s="722"/>
      <c r="AJ43" s="723"/>
      <c r="AK43" s="724"/>
      <c r="AL43" s="719"/>
      <c r="AM43" s="719"/>
      <c r="AN43" s="719"/>
      <c r="AO43" s="719"/>
      <c r="AP43" s="719"/>
      <c r="AQ43" s="719"/>
      <c r="AR43" s="719"/>
      <c r="AS43" s="719"/>
      <c r="AT43" s="719"/>
      <c r="AU43" s="719"/>
      <c r="AV43" s="719"/>
      <c r="AW43" s="719"/>
      <c r="AX43" s="719"/>
      <c r="AY43" s="719"/>
      <c r="AZ43" s="762"/>
      <c r="BA43" s="762"/>
      <c r="BB43" s="762"/>
      <c r="BC43" s="762"/>
      <c r="BD43" s="762"/>
      <c r="BE43" s="725"/>
      <c r="BF43" s="725"/>
      <c r="BG43" s="725"/>
      <c r="BH43" s="725"/>
      <c r="BI43" s="726"/>
      <c r="BJ43" s="92"/>
      <c r="BK43" s="92"/>
      <c r="BL43" s="92"/>
      <c r="BM43" s="92"/>
      <c r="BN43" s="92"/>
      <c r="BO43" s="91"/>
      <c r="BP43" s="91"/>
      <c r="BQ43" s="88">
        <v>37</v>
      </c>
      <c r="BR43" s="108"/>
      <c r="BS43" s="715"/>
      <c r="BT43" s="716"/>
      <c r="BU43" s="716"/>
      <c r="BV43" s="716"/>
      <c r="BW43" s="716"/>
      <c r="BX43" s="716"/>
      <c r="BY43" s="716"/>
      <c r="BZ43" s="716"/>
      <c r="CA43" s="716"/>
      <c r="CB43" s="716"/>
      <c r="CC43" s="716"/>
      <c r="CD43" s="716"/>
      <c r="CE43" s="716"/>
      <c r="CF43" s="716"/>
      <c r="CG43" s="717"/>
      <c r="CH43" s="727"/>
      <c r="CI43" s="722"/>
      <c r="CJ43" s="722"/>
      <c r="CK43" s="722"/>
      <c r="CL43" s="728"/>
      <c r="CM43" s="727"/>
      <c r="CN43" s="722"/>
      <c r="CO43" s="722"/>
      <c r="CP43" s="722"/>
      <c r="CQ43" s="728"/>
      <c r="CR43" s="727"/>
      <c r="CS43" s="722"/>
      <c r="CT43" s="722"/>
      <c r="CU43" s="722"/>
      <c r="CV43" s="728"/>
      <c r="CW43" s="727"/>
      <c r="CX43" s="722"/>
      <c r="CY43" s="722"/>
      <c r="CZ43" s="722"/>
      <c r="DA43" s="728"/>
      <c r="DB43" s="727"/>
      <c r="DC43" s="722"/>
      <c r="DD43" s="722"/>
      <c r="DE43" s="722"/>
      <c r="DF43" s="728"/>
      <c r="DG43" s="727"/>
      <c r="DH43" s="722"/>
      <c r="DI43" s="722"/>
      <c r="DJ43" s="722"/>
      <c r="DK43" s="728"/>
      <c r="DL43" s="727"/>
      <c r="DM43" s="722"/>
      <c r="DN43" s="722"/>
      <c r="DO43" s="722"/>
      <c r="DP43" s="728"/>
      <c r="DQ43" s="727"/>
      <c r="DR43" s="722"/>
      <c r="DS43" s="722"/>
      <c r="DT43" s="722"/>
      <c r="DU43" s="728"/>
      <c r="DV43" s="715"/>
      <c r="DW43" s="716"/>
      <c r="DX43" s="716"/>
      <c r="DY43" s="716"/>
      <c r="DZ43" s="729"/>
      <c r="EA43" s="84"/>
    </row>
    <row r="44" spans="1:131" ht="26.25" customHeight="1" x14ac:dyDescent="0.2">
      <c r="A44" s="88">
        <v>17</v>
      </c>
      <c r="B44" s="715"/>
      <c r="C44" s="716"/>
      <c r="D44" s="716"/>
      <c r="E44" s="716"/>
      <c r="F44" s="716"/>
      <c r="G44" s="716"/>
      <c r="H44" s="716"/>
      <c r="I44" s="716"/>
      <c r="J44" s="716"/>
      <c r="K44" s="716"/>
      <c r="L44" s="716"/>
      <c r="M44" s="716"/>
      <c r="N44" s="716"/>
      <c r="O44" s="716"/>
      <c r="P44" s="717"/>
      <c r="Q44" s="718"/>
      <c r="R44" s="719"/>
      <c r="S44" s="719"/>
      <c r="T44" s="719"/>
      <c r="U44" s="719"/>
      <c r="V44" s="719"/>
      <c r="W44" s="719"/>
      <c r="X44" s="719"/>
      <c r="Y44" s="719"/>
      <c r="Z44" s="719"/>
      <c r="AA44" s="719"/>
      <c r="AB44" s="719"/>
      <c r="AC44" s="719"/>
      <c r="AD44" s="719"/>
      <c r="AE44" s="720"/>
      <c r="AF44" s="721"/>
      <c r="AG44" s="722"/>
      <c r="AH44" s="722"/>
      <c r="AI44" s="722"/>
      <c r="AJ44" s="723"/>
      <c r="AK44" s="724"/>
      <c r="AL44" s="719"/>
      <c r="AM44" s="719"/>
      <c r="AN44" s="719"/>
      <c r="AO44" s="719"/>
      <c r="AP44" s="719"/>
      <c r="AQ44" s="719"/>
      <c r="AR44" s="719"/>
      <c r="AS44" s="719"/>
      <c r="AT44" s="719"/>
      <c r="AU44" s="719"/>
      <c r="AV44" s="719"/>
      <c r="AW44" s="719"/>
      <c r="AX44" s="719"/>
      <c r="AY44" s="719"/>
      <c r="AZ44" s="762"/>
      <c r="BA44" s="762"/>
      <c r="BB44" s="762"/>
      <c r="BC44" s="762"/>
      <c r="BD44" s="762"/>
      <c r="BE44" s="725"/>
      <c r="BF44" s="725"/>
      <c r="BG44" s="725"/>
      <c r="BH44" s="725"/>
      <c r="BI44" s="726"/>
      <c r="BJ44" s="92"/>
      <c r="BK44" s="92"/>
      <c r="BL44" s="92"/>
      <c r="BM44" s="92"/>
      <c r="BN44" s="92"/>
      <c r="BO44" s="91"/>
      <c r="BP44" s="91"/>
      <c r="BQ44" s="88">
        <v>38</v>
      </c>
      <c r="BR44" s="108"/>
      <c r="BS44" s="715"/>
      <c r="BT44" s="716"/>
      <c r="BU44" s="716"/>
      <c r="BV44" s="716"/>
      <c r="BW44" s="716"/>
      <c r="BX44" s="716"/>
      <c r="BY44" s="716"/>
      <c r="BZ44" s="716"/>
      <c r="CA44" s="716"/>
      <c r="CB44" s="716"/>
      <c r="CC44" s="716"/>
      <c r="CD44" s="716"/>
      <c r="CE44" s="716"/>
      <c r="CF44" s="716"/>
      <c r="CG44" s="717"/>
      <c r="CH44" s="727"/>
      <c r="CI44" s="722"/>
      <c r="CJ44" s="722"/>
      <c r="CK44" s="722"/>
      <c r="CL44" s="728"/>
      <c r="CM44" s="727"/>
      <c r="CN44" s="722"/>
      <c r="CO44" s="722"/>
      <c r="CP44" s="722"/>
      <c r="CQ44" s="728"/>
      <c r="CR44" s="727"/>
      <c r="CS44" s="722"/>
      <c r="CT44" s="722"/>
      <c r="CU44" s="722"/>
      <c r="CV44" s="728"/>
      <c r="CW44" s="727"/>
      <c r="CX44" s="722"/>
      <c r="CY44" s="722"/>
      <c r="CZ44" s="722"/>
      <c r="DA44" s="728"/>
      <c r="DB44" s="727"/>
      <c r="DC44" s="722"/>
      <c r="DD44" s="722"/>
      <c r="DE44" s="722"/>
      <c r="DF44" s="728"/>
      <c r="DG44" s="727"/>
      <c r="DH44" s="722"/>
      <c r="DI44" s="722"/>
      <c r="DJ44" s="722"/>
      <c r="DK44" s="728"/>
      <c r="DL44" s="727"/>
      <c r="DM44" s="722"/>
      <c r="DN44" s="722"/>
      <c r="DO44" s="722"/>
      <c r="DP44" s="728"/>
      <c r="DQ44" s="727"/>
      <c r="DR44" s="722"/>
      <c r="DS44" s="722"/>
      <c r="DT44" s="722"/>
      <c r="DU44" s="728"/>
      <c r="DV44" s="715"/>
      <c r="DW44" s="716"/>
      <c r="DX44" s="716"/>
      <c r="DY44" s="716"/>
      <c r="DZ44" s="729"/>
      <c r="EA44" s="84"/>
    </row>
    <row r="45" spans="1:131" ht="26.25" customHeight="1" x14ac:dyDescent="0.2">
      <c r="A45" s="88">
        <v>18</v>
      </c>
      <c r="B45" s="715"/>
      <c r="C45" s="716"/>
      <c r="D45" s="716"/>
      <c r="E45" s="716"/>
      <c r="F45" s="716"/>
      <c r="G45" s="716"/>
      <c r="H45" s="716"/>
      <c r="I45" s="716"/>
      <c r="J45" s="716"/>
      <c r="K45" s="716"/>
      <c r="L45" s="716"/>
      <c r="M45" s="716"/>
      <c r="N45" s="716"/>
      <c r="O45" s="716"/>
      <c r="P45" s="717"/>
      <c r="Q45" s="718"/>
      <c r="R45" s="719"/>
      <c r="S45" s="719"/>
      <c r="T45" s="719"/>
      <c r="U45" s="719"/>
      <c r="V45" s="719"/>
      <c r="W45" s="719"/>
      <c r="X45" s="719"/>
      <c r="Y45" s="719"/>
      <c r="Z45" s="719"/>
      <c r="AA45" s="719"/>
      <c r="AB45" s="719"/>
      <c r="AC45" s="719"/>
      <c r="AD45" s="719"/>
      <c r="AE45" s="720"/>
      <c r="AF45" s="721"/>
      <c r="AG45" s="722"/>
      <c r="AH45" s="722"/>
      <c r="AI45" s="722"/>
      <c r="AJ45" s="723"/>
      <c r="AK45" s="724"/>
      <c r="AL45" s="719"/>
      <c r="AM45" s="719"/>
      <c r="AN45" s="719"/>
      <c r="AO45" s="719"/>
      <c r="AP45" s="719"/>
      <c r="AQ45" s="719"/>
      <c r="AR45" s="719"/>
      <c r="AS45" s="719"/>
      <c r="AT45" s="719"/>
      <c r="AU45" s="719"/>
      <c r="AV45" s="719"/>
      <c r="AW45" s="719"/>
      <c r="AX45" s="719"/>
      <c r="AY45" s="719"/>
      <c r="AZ45" s="762"/>
      <c r="BA45" s="762"/>
      <c r="BB45" s="762"/>
      <c r="BC45" s="762"/>
      <c r="BD45" s="762"/>
      <c r="BE45" s="725"/>
      <c r="BF45" s="725"/>
      <c r="BG45" s="725"/>
      <c r="BH45" s="725"/>
      <c r="BI45" s="726"/>
      <c r="BJ45" s="92"/>
      <c r="BK45" s="92"/>
      <c r="BL45" s="92"/>
      <c r="BM45" s="92"/>
      <c r="BN45" s="92"/>
      <c r="BO45" s="91"/>
      <c r="BP45" s="91"/>
      <c r="BQ45" s="88">
        <v>39</v>
      </c>
      <c r="BR45" s="108"/>
      <c r="BS45" s="715"/>
      <c r="BT45" s="716"/>
      <c r="BU45" s="716"/>
      <c r="BV45" s="716"/>
      <c r="BW45" s="716"/>
      <c r="BX45" s="716"/>
      <c r="BY45" s="716"/>
      <c r="BZ45" s="716"/>
      <c r="CA45" s="716"/>
      <c r="CB45" s="716"/>
      <c r="CC45" s="716"/>
      <c r="CD45" s="716"/>
      <c r="CE45" s="716"/>
      <c r="CF45" s="716"/>
      <c r="CG45" s="717"/>
      <c r="CH45" s="727"/>
      <c r="CI45" s="722"/>
      <c r="CJ45" s="722"/>
      <c r="CK45" s="722"/>
      <c r="CL45" s="728"/>
      <c r="CM45" s="727"/>
      <c r="CN45" s="722"/>
      <c r="CO45" s="722"/>
      <c r="CP45" s="722"/>
      <c r="CQ45" s="728"/>
      <c r="CR45" s="727"/>
      <c r="CS45" s="722"/>
      <c r="CT45" s="722"/>
      <c r="CU45" s="722"/>
      <c r="CV45" s="728"/>
      <c r="CW45" s="727"/>
      <c r="CX45" s="722"/>
      <c r="CY45" s="722"/>
      <c r="CZ45" s="722"/>
      <c r="DA45" s="728"/>
      <c r="DB45" s="727"/>
      <c r="DC45" s="722"/>
      <c r="DD45" s="722"/>
      <c r="DE45" s="722"/>
      <c r="DF45" s="728"/>
      <c r="DG45" s="727"/>
      <c r="DH45" s="722"/>
      <c r="DI45" s="722"/>
      <c r="DJ45" s="722"/>
      <c r="DK45" s="728"/>
      <c r="DL45" s="727"/>
      <c r="DM45" s="722"/>
      <c r="DN45" s="722"/>
      <c r="DO45" s="722"/>
      <c r="DP45" s="728"/>
      <c r="DQ45" s="727"/>
      <c r="DR45" s="722"/>
      <c r="DS45" s="722"/>
      <c r="DT45" s="722"/>
      <c r="DU45" s="728"/>
      <c r="DV45" s="715"/>
      <c r="DW45" s="716"/>
      <c r="DX45" s="716"/>
      <c r="DY45" s="716"/>
      <c r="DZ45" s="729"/>
      <c r="EA45" s="84"/>
    </row>
    <row r="46" spans="1:131" ht="26.25" customHeight="1" x14ac:dyDescent="0.2">
      <c r="A46" s="88">
        <v>19</v>
      </c>
      <c r="B46" s="715"/>
      <c r="C46" s="716"/>
      <c r="D46" s="716"/>
      <c r="E46" s="716"/>
      <c r="F46" s="716"/>
      <c r="G46" s="716"/>
      <c r="H46" s="716"/>
      <c r="I46" s="716"/>
      <c r="J46" s="716"/>
      <c r="K46" s="716"/>
      <c r="L46" s="716"/>
      <c r="M46" s="716"/>
      <c r="N46" s="716"/>
      <c r="O46" s="716"/>
      <c r="P46" s="717"/>
      <c r="Q46" s="718"/>
      <c r="R46" s="719"/>
      <c r="S46" s="719"/>
      <c r="T46" s="719"/>
      <c r="U46" s="719"/>
      <c r="V46" s="719"/>
      <c r="W46" s="719"/>
      <c r="X46" s="719"/>
      <c r="Y46" s="719"/>
      <c r="Z46" s="719"/>
      <c r="AA46" s="719"/>
      <c r="AB46" s="719"/>
      <c r="AC46" s="719"/>
      <c r="AD46" s="719"/>
      <c r="AE46" s="720"/>
      <c r="AF46" s="721"/>
      <c r="AG46" s="722"/>
      <c r="AH46" s="722"/>
      <c r="AI46" s="722"/>
      <c r="AJ46" s="723"/>
      <c r="AK46" s="724"/>
      <c r="AL46" s="719"/>
      <c r="AM46" s="719"/>
      <c r="AN46" s="719"/>
      <c r="AO46" s="719"/>
      <c r="AP46" s="719"/>
      <c r="AQ46" s="719"/>
      <c r="AR46" s="719"/>
      <c r="AS46" s="719"/>
      <c r="AT46" s="719"/>
      <c r="AU46" s="719"/>
      <c r="AV46" s="719"/>
      <c r="AW46" s="719"/>
      <c r="AX46" s="719"/>
      <c r="AY46" s="719"/>
      <c r="AZ46" s="762"/>
      <c r="BA46" s="762"/>
      <c r="BB46" s="762"/>
      <c r="BC46" s="762"/>
      <c r="BD46" s="762"/>
      <c r="BE46" s="725"/>
      <c r="BF46" s="725"/>
      <c r="BG46" s="725"/>
      <c r="BH46" s="725"/>
      <c r="BI46" s="726"/>
      <c r="BJ46" s="92"/>
      <c r="BK46" s="92"/>
      <c r="BL46" s="92"/>
      <c r="BM46" s="92"/>
      <c r="BN46" s="92"/>
      <c r="BO46" s="91"/>
      <c r="BP46" s="91"/>
      <c r="BQ46" s="88">
        <v>40</v>
      </c>
      <c r="BR46" s="108"/>
      <c r="BS46" s="715"/>
      <c r="BT46" s="716"/>
      <c r="BU46" s="716"/>
      <c r="BV46" s="716"/>
      <c r="BW46" s="716"/>
      <c r="BX46" s="716"/>
      <c r="BY46" s="716"/>
      <c r="BZ46" s="716"/>
      <c r="CA46" s="716"/>
      <c r="CB46" s="716"/>
      <c r="CC46" s="716"/>
      <c r="CD46" s="716"/>
      <c r="CE46" s="716"/>
      <c r="CF46" s="716"/>
      <c r="CG46" s="717"/>
      <c r="CH46" s="727"/>
      <c r="CI46" s="722"/>
      <c r="CJ46" s="722"/>
      <c r="CK46" s="722"/>
      <c r="CL46" s="728"/>
      <c r="CM46" s="727"/>
      <c r="CN46" s="722"/>
      <c r="CO46" s="722"/>
      <c r="CP46" s="722"/>
      <c r="CQ46" s="728"/>
      <c r="CR46" s="727"/>
      <c r="CS46" s="722"/>
      <c r="CT46" s="722"/>
      <c r="CU46" s="722"/>
      <c r="CV46" s="728"/>
      <c r="CW46" s="727"/>
      <c r="CX46" s="722"/>
      <c r="CY46" s="722"/>
      <c r="CZ46" s="722"/>
      <c r="DA46" s="728"/>
      <c r="DB46" s="727"/>
      <c r="DC46" s="722"/>
      <c r="DD46" s="722"/>
      <c r="DE46" s="722"/>
      <c r="DF46" s="728"/>
      <c r="DG46" s="727"/>
      <c r="DH46" s="722"/>
      <c r="DI46" s="722"/>
      <c r="DJ46" s="722"/>
      <c r="DK46" s="728"/>
      <c r="DL46" s="727"/>
      <c r="DM46" s="722"/>
      <c r="DN46" s="722"/>
      <c r="DO46" s="722"/>
      <c r="DP46" s="728"/>
      <c r="DQ46" s="727"/>
      <c r="DR46" s="722"/>
      <c r="DS46" s="722"/>
      <c r="DT46" s="722"/>
      <c r="DU46" s="728"/>
      <c r="DV46" s="715"/>
      <c r="DW46" s="716"/>
      <c r="DX46" s="716"/>
      <c r="DY46" s="716"/>
      <c r="DZ46" s="729"/>
      <c r="EA46" s="84"/>
    </row>
    <row r="47" spans="1:131" ht="26.25" customHeight="1" x14ac:dyDescent="0.2">
      <c r="A47" s="88">
        <v>20</v>
      </c>
      <c r="B47" s="715"/>
      <c r="C47" s="716"/>
      <c r="D47" s="716"/>
      <c r="E47" s="716"/>
      <c r="F47" s="716"/>
      <c r="G47" s="716"/>
      <c r="H47" s="716"/>
      <c r="I47" s="716"/>
      <c r="J47" s="716"/>
      <c r="K47" s="716"/>
      <c r="L47" s="716"/>
      <c r="M47" s="716"/>
      <c r="N47" s="716"/>
      <c r="O47" s="716"/>
      <c r="P47" s="717"/>
      <c r="Q47" s="718"/>
      <c r="R47" s="719"/>
      <c r="S47" s="719"/>
      <c r="T47" s="719"/>
      <c r="U47" s="719"/>
      <c r="V47" s="719"/>
      <c r="W47" s="719"/>
      <c r="X47" s="719"/>
      <c r="Y47" s="719"/>
      <c r="Z47" s="719"/>
      <c r="AA47" s="719"/>
      <c r="AB47" s="719"/>
      <c r="AC47" s="719"/>
      <c r="AD47" s="719"/>
      <c r="AE47" s="720"/>
      <c r="AF47" s="721"/>
      <c r="AG47" s="722"/>
      <c r="AH47" s="722"/>
      <c r="AI47" s="722"/>
      <c r="AJ47" s="723"/>
      <c r="AK47" s="724"/>
      <c r="AL47" s="719"/>
      <c r="AM47" s="719"/>
      <c r="AN47" s="719"/>
      <c r="AO47" s="719"/>
      <c r="AP47" s="719"/>
      <c r="AQ47" s="719"/>
      <c r="AR47" s="719"/>
      <c r="AS47" s="719"/>
      <c r="AT47" s="719"/>
      <c r="AU47" s="719"/>
      <c r="AV47" s="719"/>
      <c r="AW47" s="719"/>
      <c r="AX47" s="719"/>
      <c r="AY47" s="719"/>
      <c r="AZ47" s="762"/>
      <c r="BA47" s="762"/>
      <c r="BB47" s="762"/>
      <c r="BC47" s="762"/>
      <c r="BD47" s="762"/>
      <c r="BE47" s="725"/>
      <c r="BF47" s="725"/>
      <c r="BG47" s="725"/>
      <c r="BH47" s="725"/>
      <c r="BI47" s="726"/>
      <c r="BJ47" s="92"/>
      <c r="BK47" s="92"/>
      <c r="BL47" s="92"/>
      <c r="BM47" s="92"/>
      <c r="BN47" s="92"/>
      <c r="BO47" s="91"/>
      <c r="BP47" s="91"/>
      <c r="BQ47" s="88">
        <v>41</v>
      </c>
      <c r="BR47" s="108"/>
      <c r="BS47" s="715"/>
      <c r="BT47" s="716"/>
      <c r="BU47" s="716"/>
      <c r="BV47" s="716"/>
      <c r="BW47" s="716"/>
      <c r="BX47" s="716"/>
      <c r="BY47" s="716"/>
      <c r="BZ47" s="716"/>
      <c r="CA47" s="716"/>
      <c r="CB47" s="716"/>
      <c r="CC47" s="716"/>
      <c r="CD47" s="716"/>
      <c r="CE47" s="716"/>
      <c r="CF47" s="716"/>
      <c r="CG47" s="717"/>
      <c r="CH47" s="727"/>
      <c r="CI47" s="722"/>
      <c r="CJ47" s="722"/>
      <c r="CK47" s="722"/>
      <c r="CL47" s="728"/>
      <c r="CM47" s="727"/>
      <c r="CN47" s="722"/>
      <c r="CO47" s="722"/>
      <c r="CP47" s="722"/>
      <c r="CQ47" s="728"/>
      <c r="CR47" s="727"/>
      <c r="CS47" s="722"/>
      <c r="CT47" s="722"/>
      <c r="CU47" s="722"/>
      <c r="CV47" s="728"/>
      <c r="CW47" s="727"/>
      <c r="CX47" s="722"/>
      <c r="CY47" s="722"/>
      <c r="CZ47" s="722"/>
      <c r="DA47" s="728"/>
      <c r="DB47" s="727"/>
      <c r="DC47" s="722"/>
      <c r="DD47" s="722"/>
      <c r="DE47" s="722"/>
      <c r="DF47" s="728"/>
      <c r="DG47" s="727"/>
      <c r="DH47" s="722"/>
      <c r="DI47" s="722"/>
      <c r="DJ47" s="722"/>
      <c r="DK47" s="728"/>
      <c r="DL47" s="727"/>
      <c r="DM47" s="722"/>
      <c r="DN47" s="722"/>
      <c r="DO47" s="722"/>
      <c r="DP47" s="728"/>
      <c r="DQ47" s="727"/>
      <c r="DR47" s="722"/>
      <c r="DS47" s="722"/>
      <c r="DT47" s="722"/>
      <c r="DU47" s="728"/>
      <c r="DV47" s="715"/>
      <c r="DW47" s="716"/>
      <c r="DX47" s="716"/>
      <c r="DY47" s="716"/>
      <c r="DZ47" s="729"/>
      <c r="EA47" s="84"/>
    </row>
    <row r="48" spans="1:131" ht="26.25" customHeight="1" x14ac:dyDescent="0.2">
      <c r="A48" s="88">
        <v>21</v>
      </c>
      <c r="B48" s="715"/>
      <c r="C48" s="716"/>
      <c r="D48" s="716"/>
      <c r="E48" s="716"/>
      <c r="F48" s="716"/>
      <c r="G48" s="716"/>
      <c r="H48" s="716"/>
      <c r="I48" s="716"/>
      <c r="J48" s="716"/>
      <c r="K48" s="716"/>
      <c r="L48" s="716"/>
      <c r="M48" s="716"/>
      <c r="N48" s="716"/>
      <c r="O48" s="716"/>
      <c r="P48" s="717"/>
      <c r="Q48" s="718"/>
      <c r="R48" s="719"/>
      <c r="S48" s="719"/>
      <c r="T48" s="719"/>
      <c r="U48" s="719"/>
      <c r="V48" s="719"/>
      <c r="W48" s="719"/>
      <c r="X48" s="719"/>
      <c r="Y48" s="719"/>
      <c r="Z48" s="719"/>
      <c r="AA48" s="719"/>
      <c r="AB48" s="719"/>
      <c r="AC48" s="719"/>
      <c r="AD48" s="719"/>
      <c r="AE48" s="720"/>
      <c r="AF48" s="721"/>
      <c r="AG48" s="722"/>
      <c r="AH48" s="722"/>
      <c r="AI48" s="722"/>
      <c r="AJ48" s="723"/>
      <c r="AK48" s="724"/>
      <c r="AL48" s="719"/>
      <c r="AM48" s="719"/>
      <c r="AN48" s="719"/>
      <c r="AO48" s="719"/>
      <c r="AP48" s="719"/>
      <c r="AQ48" s="719"/>
      <c r="AR48" s="719"/>
      <c r="AS48" s="719"/>
      <c r="AT48" s="719"/>
      <c r="AU48" s="719"/>
      <c r="AV48" s="719"/>
      <c r="AW48" s="719"/>
      <c r="AX48" s="719"/>
      <c r="AY48" s="719"/>
      <c r="AZ48" s="762"/>
      <c r="BA48" s="762"/>
      <c r="BB48" s="762"/>
      <c r="BC48" s="762"/>
      <c r="BD48" s="762"/>
      <c r="BE48" s="725"/>
      <c r="BF48" s="725"/>
      <c r="BG48" s="725"/>
      <c r="BH48" s="725"/>
      <c r="BI48" s="726"/>
      <c r="BJ48" s="92"/>
      <c r="BK48" s="92"/>
      <c r="BL48" s="92"/>
      <c r="BM48" s="92"/>
      <c r="BN48" s="92"/>
      <c r="BO48" s="91"/>
      <c r="BP48" s="91"/>
      <c r="BQ48" s="88">
        <v>42</v>
      </c>
      <c r="BR48" s="108"/>
      <c r="BS48" s="715"/>
      <c r="BT48" s="716"/>
      <c r="BU48" s="716"/>
      <c r="BV48" s="716"/>
      <c r="BW48" s="716"/>
      <c r="BX48" s="716"/>
      <c r="BY48" s="716"/>
      <c r="BZ48" s="716"/>
      <c r="CA48" s="716"/>
      <c r="CB48" s="716"/>
      <c r="CC48" s="716"/>
      <c r="CD48" s="716"/>
      <c r="CE48" s="716"/>
      <c r="CF48" s="716"/>
      <c r="CG48" s="717"/>
      <c r="CH48" s="727"/>
      <c r="CI48" s="722"/>
      <c r="CJ48" s="722"/>
      <c r="CK48" s="722"/>
      <c r="CL48" s="728"/>
      <c r="CM48" s="727"/>
      <c r="CN48" s="722"/>
      <c r="CO48" s="722"/>
      <c r="CP48" s="722"/>
      <c r="CQ48" s="728"/>
      <c r="CR48" s="727"/>
      <c r="CS48" s="722"/>
      <c r="CT48" s="722"/>
      <c r="CU48" s="722"/>
      <c r="CV48" s="728"/>
      <c r="CW48" s="727"/>
      <c r="CX48" s="722"/>
      <c r="CY48" s="722"/>
      <c r="CZ48" s="722"/>
      <c r="DA48" s="728"/>
      <c r="DB48" s="727"/>
      <c r="DC48" s="722"/>
      <c r="DD48" s="722"/>
      <c r="DE48" s="722"/>
      <c r="DF48" s="728"/>
      <c r="DG48" s="727"/>
      <c r="DH48" s="722"/>
      <c r="DI48" s="722"/>
      <c r="DJ48" s="722"/>
      <c r="DK48" s="728"/>
      <c r="DL48" s="727"/>
      <c r="DM48" s="722"/>
      <c r="DN48" s="722"/>
      <c r="DO48" s="722"/>
      <c r="DP48" s="728"/>
      <c r="DQ48" s="727"/>
      <c r="DR48" s="722"/>
      <c r="DS48" s="722"/>
      <c r="DT48" s="722"/>
      <c r="DU48" s="728"/>
      <c r="DV48" s="715"/>
      <c r="DW48" s="716"/>
      <c r="DX48" s="716"/>
      <c r="DY48" s="716"/>
      <c r="DZ48" s="729"/>
      <c r="EA48" s="84"/>
    </row>
    <row r="49" spans="1:131" ht="26.25" customHeight="1" x14ac:dyDescent="0.2">
      <c r="A49" s="88">
        <v>22</v>
      </c>
      <c r="B49" s="715"/>
      <c r="C49" s="716"/>
      <c r="D49" s="716"/>
      <c r="E49" s="716"/>
      <c r="F49" s="716"/>
      <c r="G49" s="716"/>
      <c r="H49" s="716"/>
      <c r="I49" s="716"/>
      <c r="J49" s="716"/>
      <c r="K49" s="716"/>
      <c r="L49" s="716"/>
      <c r="M49" s="716"/>
      <c r="N49" s="716"/>
      <c r="O49" s="716"/>
      <c r="P49" s="717"/>
      <c r="Q49" s="718"/>
      <c r="R49" s="719"/>
      <c r="S49" s="719"/>
      <c r="T49" s="719"/>
      <c r="U49" s="719"/>
      <c r="V49" s="719"/>
      <c r="W49" s="719"/>
      <c r="X49" s="719"/>
      <c r="Y49" s="719"/>
      <c r="Z49" s="719"/>
      <c r="AA49" s="719"/>
      <c r="AB49" s="719"/>
      <c r="AC49" s="719"/>
      <c r="AD49" s="719"/>
      <c r="AE49" s="720"/>
      <c r="AF49" s="721"/>
      <c r="AG49" s="722"/>
      <c r="AH49" s="722"/>
      <c r="AI49" s="722"/>
      <c r="AJ49" s="723"/>
      <c r="AK49" s="724"/>
      <c r="AL49" s="719"/>
      <c r="AM49" s="719"/>
      <c r="AN49" s="719"/>
      <c r="AO49" s="719"/>
      <c r="AP49" s="719"/>
      <c r="AQ49" s="719"/>
      <c r="AR49" s="719"/>
      <c r="AS49" s="719"/>
      <c r="AT49" s="719"/>
      <c r="AU49" s="719"/>
      <c r="AV49" s="719"/>
      <c r="AW49" s="719"/>
      <c r="AX49" s="719"/>
      <c r="AY49" s="719"/>
      <c r="AZ49" s="762"/>
      <c r="BA49" s="762"/>
      <c r="BB49" s="762"/>
      <c r="BC49" s="762"/>
      <c r="BD49" s="762"/>
      <c r="BE49" s="725"/>
      <c r="BF49" s="725"/>
      <c r="BG49" s="725"/>
      <c r="BH49" s="725"/>
      <c r="BI49" s="726"/>
      <c r="BJ49" s="92"/>
      <c r="BK49" s="92"/>
      <c r="BL49" s="92"/>
      <c r="BM49" s="92"/>
      <c r="BN49" s="92"/>
      <c r="BO49" s="91"/>
      <c r="BP49" s="91"/>
      <c r="BQ49" s="88">
        <v>43</v>
      </c>
      <c r="BR49" s="108"/>
      <c r="BS49" s="715"/>
      <c r="BT49" s="716"/>
      <c r="BU49" s="716"/>
      <c r="BV49" s="716"/>
      <c r="BW49" s="716"/>
      <c r="BX49" s="716"/>
      <c r="BY49" s="716"/>
      <c r="BZ49" s="716"/>
      <c r="CA49" s="716"/>
      <c r="CB49" s="716"/>
      <c r="CC49" s="716"/>
      <c r="CD49" s="716"/>
      <c r="CE49" s="716"/>
      <c r="CF49" s="716"/>
      <c r="CG49" s="717"/>
      <c r="CH49" s="727"/>
      <c r="CI49" s="722"/>
      <c r="CJ49" s="722"/>
      <c r="CK49" s="722"/>
      <c r="CL49" s="728"/>
      <c r="CM49" s="727"/>
      <c r="CN49" s="722"/>
      <c r="CO49" s="722"/>
      <c r="CP49" s="722"/>
      <c r="CQ49" s="728"/>
      <c r="CR49" s="727"/>
      <c r="CS49" s="722"/>
      <c r="CT49" s="722"/>
      <c r="CU49" s="722"/>
      <c r="CV49" s="728"/>
      <c r="CW49" s="727"/>
      <c r="CX49" s="722"/>
      <c r="CY49" s="722"/>
      <c r="CZ49" s="722"/>
      <c r="DA49" s="728"/>
      <c r="DB49" s="727"/>
      <c r="DC49" s="722"/>
      <c r="DD49" s="722"/>
      <c r="DE49" s="722"/>
      <c r="DF49" s="728"/>
      <c r="DG49" s="727"/>
      <c r="DH49" s="722"/>
      <c r="DI49" s="722"/>
      <c r="DJ49" s="722"/>
      <c r="DK49" s="728"/>
      <c r="DL49" s="727"/>
      <c r="DM49" s="722"/>
      <c r="DN49" s="722"/>
      <c r="DO49" s="722"/>
      <c r="DP49" s="728"/>
      <c r="DQ49" s="727"/>
      <c r="DR49" s="722"/>
      <c r="DS49" s="722"/>
      <c r="DT49" s="722"/>
      <c r="DU49" s="728"/>
      <c r="DV49" s="715"/>
      <c r="DW49" s="716"/>
      <c r="DX49" s="716"/>
      <c r="DY49" s="716"/>
      <c r="DZ49" s="729"/>
      <c r="EA49" s="84"/>
    </row>
    <row r="50" spans="1:131" ht="26.25" customHeight="1" x14ac:dyDescent="0.2">
      <c r="A50" s="88">
        <v>23</v>
      </c>
      <c r="B50" s="715"/>
      <c r="C50" s="716"/>
      <c r="D50" s="716"/>
      <c r="E50" s="716"/>
      <c r="F50" s="716"/>
      <c r="G50" s="716"/>
      <c r="H50" s="716"/>
      <c r="I50" s="716"/>
      <c r="J50" s="716"/>
      <c r="K50" s="716"/>
      <c r="L50" s="716"/>
      <c r="M50" s="716"/>
      <c r="N50" s="716"/>
      <c r="O50" s="716"/>
      <c r="P50" s="717"/>
      <c r="Q50" s="763"/>
      <c r="R50" s="764"/>
      <c r="S50" s="764"/>
      <c r="T50" s="764"/>
      <c r="U50" s="764"/>
      <c r="V50" s="764"/>
      <c r="W50" s="764"/>
      <c r="X50" s="764"/>
      <c r="Y50" s="764"/>
      <c r="Z50" s="764"/>
      <c r="AA50" s="764"/>
      <c r="AB50" s="764"/>
      <c r="AC50" s="764"/>
      <c r="AD50" s="764"/>
      <c r="AE50" s="765"/>
      <c r="AF50" s="721"/>
      <c r="AG50" s="722"/>
      <c r="AH50" s="722"/>
      <c r="AI50" s="722"/>
      <c r="AJ50" s="723"/>
      <c r="AK50" s="766"/>
      <c r="AL50" s="764"/>
      <c r="AM50" s="764"/>
      <c r="AN50" s="764"/>
      <c r="AO50" s="764"/>
      <c r="AP50" s="764"/>
      <c r="AQ50" s="764"/>
      <c r="AR50" s="764"/>
      <c r="AS50" s="764"/>
      <c r="AT50" s="764"/>
      <c r="AU50" s="764"/>
      <c r="AV50" s="764"/>
      <c r="AW50" s="764"/>
      <c r="AX50" s="764"/>
      <c r="AY50" s="764"/>
      <c r="AZ50" s="767"/>
      <c r="BA50" s="767"/>
      <c r="BB50" s="767"/>
      <c r="BC50" s="767"/>
      <c r="BD50" s="767"/>
      <c r="BE50" s="725"/>
      <c r="BF50" s="725"/>
      <c r="BG50" s="725"/>
      <c r="BH50" s="725"/>
      <c r="BI50" s="726"/>
      <c r="BJ50" s="92"/>
      <c r="BK50" s="92"/>
      <c r="BL50" s="92"/>
      <c r="BM50" s="92"/>
      <c r="BN50" s="92"/>
      <c r="BO50" s="91"/>
      <c r="BP50" s="91"/>
      <c r="BQ50" s="88">
        <v>44</v>
      </c>
      <c r="BR50" s="108"/>
      <c r="BS50" s="715"/>
      <c r="BT50" s="716"/>
      <c r="BU50" s="716"/>
      <c r="BV50" s="716"/>
      <c r="BW50" s="716"/>
      <c r="BX50" s="716"/>
      <c r="BY50" s="716"/>
      <c r="BZ50" s="716"/>
      <c r="CA50" s="716"/>
      <c r="CB50" s="716"/>
      <c r="CC50" s="716"/>
      <c r="CD50" s="716"/>
      <c r="CE50" s="716"/>
      <c r="CF50" s="716"/>
      <c r="CG50" s="717"/>
      <c r="CH50" s="727"/>
      <c r="CI50" s="722"/>
      <c r="CJ50" s="722"/>
      <c r="CK50" s="722"/>
      <c r="CL50" s="728"/>
      <c r="CM50" s="727"/>
      <c r="CN50" s="722"/>
      <c r="CO50" s="722"/>
      <c r="CP50" s="722"/>
      <c r="CQ50" s="728"/>
      <c r="CR50" s="727"/>
      <c r="CS50" s="722"/>
      <c r="CT50" s="722"/>
      <c r="CU50" s="722"/>
      <c r="CV50" s="728"/>
      <c r="CW50" s="727"/>
      <c r="CX50" s="722"/>
      <c r="CY50" s="722"/>
      <c r="CZ50" s="722"/>
      <c r="DA50" s="728"/>
      <c r="DB50" s="727"/>
      <c r="DC50" s="722"/>
      <c r="DD50" s="722"/>
      <c r="DE50" s="722"/>
      <c r="DF50" s="728"/>
      <c r="DG50" s="727"/>
      <c r="DH50" s="722"/>
      <c r="DI50" s="722"/>
      <c r="DJ50" s="722"/>
      <c r="DK50" s="728"/>
      <c r="DL50" s="727"/>
      <c r="DM50" s="722"/>
      <c r="DN50" s="722"/>
      <c r="DO50" s="722"/>
      <c r="DP50" s="728"/>
      <c r="DQ50" s="727"/>
      <c r="DR50" s="722"/>
      <c r="DS50" s="722"/>
      <c r="DT50" s="722"/>
      <c r="DU50" s="728"/>
      <c r="DV50" s="715"/>
      <c r="DW50" s="716"/>
      <c r="DX50" s="716"/>
      <c r="DY50" s="716"/>
      <c r="DZ50" s="729"/>
      <c r="EA50" s="84"/>
    </row>
    <row r="51" spans="1:131" ht="26.25" customHeight="1" x14ac:dyDescent="0.2">
      <c r="A51" s="88">
        <v>24</v>
      </c>
      <c r="B51" s="715"/>
      <c r="C51" s="716"/>
      <c r="D51" s="716"/>
      <c r="E51" s="716"/>
      <c r="F51" s="716"/>
      <c r="G51" s="716"/>
      <c r="H51" s="716"/>
      <c r="I51" s="716"/>
      <c r="J51" s="716"/>
      <c r="K51" s="716"/>
      <c r="L51" s="716"/>
      <c r="M51" s="716"/>
      <c r="N51" s="716"/>
      <c r="O51" s="716"/>
      <c r="P51" s="717"/>
      <c r="Q51" s="763"/>
      <c r="R51" s="764"/>
      <c r="S51" s="764"/>
      <c r="T51" s="764"/>
      <c r="U51" s="764"/>
      <c r="V51" s="764"/>
      <c r="W51" s="764"/>
      <c r="X51" s="764"/>
      <c r="Y51" s="764"/>
      <c r="Z51" s="764"/>
      <c r="AA51" s="764"/>
      <c r="AB51" s="764"/>
      <c r="AC51" s="764"/>
      <c r="AD51" s="764"/>
      <c r="AE51" s="765"/>
      <c r="AF51" s="721"/>
      <c r="AG51" s="722"/>
      <c r="AH51" s="722"/>
      <c r="AI51" s="722"/>
      <c r="AJ51" s="723"/>
      <c r="AK51" s="766"/>
      <c r="AL51" s="764"/>
      <c r="AM51" s="764"/>
      <c r="AN51" s="764"/>
      <c r="AO51" s="764"/>
      <c r="AP51" s="764"/>
      <c r="AQ51" s="764"/>
      <c r="AR51" s="764"/>
      <c r="AS51" s="764"/>
      <c r="AT51" s="764"/>
      <c r="AU51" s="764"/>
      <c r="AV51" s="764"/>
      <c r="AW51" s="764"/>
      <c r="AX51" s="764"/>
      <c r="AY51" s="764"/>
      <c r="AZ51" s="767"/>
      <c r="BA51" s="767"/>
      <c r="BB51" s="767"/>
      <c r="BC51" s="767"/>
      <c r="BD51" s="767"/>
      <c r="BE51" s="725"/>
      <c r="BF51" s="725"/>
      <c r="BG51" s="725"/>
      <c r="BH51" s="725"/>
      <c r="BI51" s="726"/>
      <c r="BJ51" s="92"/>
      <c r="BK51" s="92"/>
      <c r="BL51" s="92"/>
      <c r="BM51" s="92"/>
      <c r="BN51" s="92"/>
      <c r="BO51" s="91"/>
      <c r="BP51" s="91"/>
      <c r="BQ51" s="88">
        <v>45</v>
      </c>
      <c r="BR51" s="108"/>
      <c r="BS51" s="715"/>
      <c r="BT51" s="716"/>
      <c r="BU51" s="716"/>
      <c r="BV51" s="716"/>
      <c r="BW51" s="716"/>
      <c r="BX51" s="716"/>
      <c r="BY51" s="716"/>
      <c r="BZ51" s="716"/>
      <c r="CA51" s="716"/>
      <c r="CB51" s="716"/>
      <c r="CC51" s="716"/>
      <c r="CD51" s="716"/>
      <c r="CE51" s="716"/>
      <c r="CF51" s="716"/>
      <c r="CG51" s="717"/>
      <c r="CH51" s="727"/>
      <c r="CI51" s="722"/>
      <c r="CJ51" s="722"/>
      <c r="CK51" s="722"/>
      <c r="CL51" s="728"/>
      <c r="CM51" s="727"/>
      <c r="CN51" s="722"/>
      <c r="CO51" s="722"/>
      <c r="CP51" s="722"/>
      <c r="CQ51" s="728"/>
      <c r="CR51" s="727"/>
      <c r="CS51" s="722"/>
      <c r="CT51" s="722"/>
      <c r="CU51" s="722"/>
      <c r="CV51" s="728"/>
      <c r="CW51" s="727"/>
      <c r="CX51" s="722"/>
      <c r="CY51" s="722"/>
      <c r="CZ51" s="722"/>
      <c r="DA51" s="728"/>
      <c r="DB51" s="727"/>
      <c r="DC51" s="722"/>
      <c r="DD51" s="722"/>
      <c r="DE51" s="722"/>
      <c r="DF51" s="728"/>
      <c r="DG51" s="727"/>
      <c r="DH51" s="722"/>
      <c r="DI51" s="722"/>
      <c r="DJ51" s="722"/>
      <c r="DK51" s="728"/>
      <c r="DL51" s="727"/>
      <c r="DM51" s="722"/>
      <c r="DN51" s="722"/>
      <c r="DO51" s="722"/>
      <c r="DP51" s="728"/>
      <c r="DQ51" s="727"/>
      <c r="DR51" s="722"/>
      <c r="DS51" s="722"/>
      <c r="DT51" s="722"/>
      <c r="DU51" s="728"/>
      <c r="DV51" s="715"/>
      <c r="DW51" s="716"/>
      <c r="DX51" s="716"/>
      <c r="DY51" s="716"/>
      <c r="DZ51" s="729"/>
      <c r="EA51" s="84"/>
    </row>
    <row r="52" spans="1:131" ht="26.25" customHeight="1" x14ac:dyDescent="0.2">
      <c r="A52" s="88">
        <v>25</v>
      </c>
      <c r="B52" s="715"/>
      <c r="C52" s="716"/>
      <c r="D52" s="716"/>
      <c r="E52" s="716"/>
      <c r="F52" s="716"/>
      <c r="G52" s="716"/>
      <c r="H52" s="716"/>
      <c r="I52" s="716"/>
      <c r="J52" s="716"/>
      <c r="K52" s="716"/>
      <c r="L52" s="716"/>
      <c r="M52" s="716"/>
      <c r="N52" s="716"/>
      <c r="O52" s="716"/>
      <c r="P52" s="717"/>
      <c r="Q52" s="763"/>
      <c r="R52" s="764"/>
      <c r="S52" s="764"/>
      <c r="T52" s="764"/>
      <c r="U52" s="764"/>
      <c r="V52" s="764"/>
      <c r="W52" s="764"/>
      <c r="X52" s="764"/>
      <c r="Y52" s="764"/>
      <c r="Z52" s="764"/>
      <c r="AA52" s="764"/>
      <c r="AB52" s="764"/>
      <c r="AC52" s="764"/>
      <c r="AD52" s="764"/>
      <c r="AE52" s="765"/>
      <c r="AF52" s="721"/>
      <c r="AG52" s="722"/>
      <c r="AH52" s="722"/>
      <c r="AI52" s="722"/>
      <c r="AJ52" s="723"/>
      <c r="AK52" s="766"/>
      <c r="AL52" s="764"/>
      <c r="AM52" s="764"/>
      <c r="AN52" s="764"/>
      <c r="AO52" s="764"/>
      <c r="AP52" s="764"/>
      <c r="AQ52" s="764"/>
      <c r="AR52" s="764"/>
      <c r="AS52" s="764"/>
      <c r="AT52" s="764"/>
      <c r="AU52" s="764"/>
      <c r="AV52" s="764"/>
      <c r="AW52" s="764"/>
      <c r="AX52" s="764"/>
      <c r="AY52" s="764"/>
      <c r="AZ52" s="767"/>
      <c r="BA52" s="767"/>
      <c r="BB52" s="767"/>
      <c r="BC52" s="767"/>
      <c r="BD52" s="767"/>
      <c r="BE52" s="725"/>
      <c r="BF52" s="725"/>
      <c r="BG52" s="725"/>
      <c r="BH52" s="725"/>
      <c r="BI52" s="726"/>
      <c r="BJ52" s="92"/>
      <c r="BK52" s="92"/>
      <c r="BL52" s="92"/>
      <c r="BM52" s="92"/>
      <c r="BN52" s="92"/>
      <c r="BO52" s="91"/>
      <c r="BP52" s="91"/>
      <c r="BQ52" s="88">
        <v>46</v>
      </c>
      <c r="BR52" s="108"/>
      <c r="BS52" s="715"/>
      <c r="BT52" s="716"/>
      <c r="BU52" s="716"/>
      <c r="BV52" s="716"/>
      <c r="BW52" s="716"/>
      <c r="BX52" s="716"/>
      <c r="BY52" s="716"/>
      <c r="BZ52" s="716"/>
      <c r="CA52" s="716"/>
      <c r="CB52" s="716"/>
      <c r="CC52" s="716"/>
      <c r="CD52" s="716"/>
      <c r="CE52" s="716"/>
      <c r="CF52" s="716"/>
      <c r="CG52" s="717"/>
      <c r="CH52" s="727"/>
      <c r="CI52" s="722"/>
      <c r="CJ52" s="722"/>
      <c r="CK52" s="722"/>
      <c r="CL52" s="728"/>
      <c r="CM52" s="727"/>
      <c r="CN52" s="722"/>
      <c r="CO52" s="722"/>
      <c r="CP52" s="722"/>
      <c r="CQ52" s="728"/>
      <c r="CR52" s="727"/>
      <c r="CS52" s="722"/>
      <c r="CT52" s="722"/>
      <c r="CU52" s="722"/>
      <c r="CV52" s="728"/>
      <c r="CW52" s="727"/>
      <c r="CX52" s="722"/>
      <c r="CY52" s="722"/>
      <c r="CZ52" s="722"/>
      <c r="DA52" s="728"/>
      <c r="DB52" s="727"/>
      <c r="DC52" s="722"/>
      <c r="DD52" s="722"/>
      <c r="DE52" s="722"/>
      <c r="DF52" s="728"/>
      <c r="DG52" s="727"/>
      <c r="DH52" s="722"/>
      <c r="DI52" s="722"/>
      <c r="DJ52" s="722"/>
      <c r="DK52" s="728"/>
      <c r="DL52" s="727"/>
      <c r="DM52" s="722"/>
      <c r="DN52" s="722"/>
      <c r="DO52" s="722"/>
      <c r="DP52" s="728"/>
      <c r="DQ52" s="727"/>
      <c r="DR52" s="722"/>
      <c r="DS52" s="722"/>
      <c r="DT52" s="722"/>
      <c r="DU52" s="728"/>
      <c r="DV52" s="715"/>
      <c r="DW52" s="716"/>
      <c r="DX52" s="716"/>
      <c r="DY52" s="716"/>
      <c r="DZ52" s="729"/>
      <c r="EA52" s="84"/>
    </row>
    <row r="53" spans="1:131" ht="26.25" customHeight="1" x14ac:dyDescent="0.2">
      <c r="A53" s="88">
        <v>26</v>
      </c>
      <c r="B53" s="715"/>
      <c r="C53" s="716"/>
      <c r="D53" s="716"/>
      <c r="E53" s="716"/>
      <c r="F53" s="716"/>
      <c r="G53" s="716"/>
      <c r="H53" s="716"/>
      <c r="I53" s="716"/>
      <c r="J53" s="716"/>
      <c r="K53" s="716"/>
      <c r="L53" s="716"/>
      <c r="M53" s="716"/>
      <c r="N53" s="716"/>
      <c r="O53" s="716"/>
      <c r="P53" s="717"/>
      <c r="Q53" s="763"/>
      <c r="R53" s="764"/>
      <c r="S53" s="764"/>
      <c r="T53" s="764"/>
      <c r="U53" s="764"/>
      <c r="V53" s="764"/>
      <c r="W53" s="764"/>
      <c r="X53" s="764"/>
      <c r="Y53" s="764"/>
      <c r="Z53" s="764"/>
      <c r="AA53" s="764"/>
      <c r="AB53" s="764"/>
      <c r="AC53" s="764"/>
      <c r="AD53" s="764"/>
      <c r="AE53" s="765"/>
      <c r="AF53" s="721"/>
      <c r="AG53" s="722"/>
      <c r="AH53" s="722"/>
      <c r="AI53" s="722"/>
      <c r="AJ53" s="723"/>
      <c r="AK53" s="766"/>
      <c r="AL53" s="764"/>
      <c r="AM53" s="764"/>
      <c r="AN53" s="764"/>
      <c r="AO53" s="764"/>
      <c r="AP53" s="764"/>
      <c r="AQ53" s="764"/>
      <c r="AR53" s="764"/>
      <c r="AS53" s="764"/>
      <c r="AT53" s="764"/>
      <c r="AU53" s="764"/>
      <c r="AV53" s="764"/>
      <c r="AW53" s="764"/>
      <c r="AX53" s="764"/>
      <c r="AY53" s="764"/>
      <c r="AZ53" s="767"/>
      <c r="BA53" s="767"/>
      <c r="BB53" s="767"/>
      <c r="BC53" s="767"/>
      <c r="BD53" s="767"/>
      <c r="BE53" s="725"/>
      <c r="BF53" s="725"/>
      <c r="BG53" s="725"/>
      <c r="BH53" s="725"/>
      <c r="BI53" s="726"/>
      <c r="BJ53" s="92"/>
      <c r="BK53" s="92"/>
      <c r="BL53" s="92"/>
      <c r="BM53" s="92"/>
      <c r="BN53" s="92"/>
      <c r="BO53" s="91"/>
      <c r="BP53" s="91"/>
      <c r="BQ53" s="88">
        <v>47</v>
      </c>
      <c r="BR53" s="108"/>
      <c r="BS53" s="715"/>
      <c r="BT53" s="716"/>
      <c r="BU53" s="716"/>
      <c r="BV53" s="716"/>
      <c r="BW53" s="716"/>
      <c r="BX53" s="716"/>
      <c r="BY53" s="716"/>
      <c r="BZ53" s="716"/>
      <c r="CA53" s="716"/>
      <c r="CB53" s="716"/>
      <c r="CC53" s="716"/>
      <c r="CD53" s="716"/>
      <c r="CE53" s="716"/>
      <c r="CF53" s="716"/>
      <c r="CG53" s="717"/>
      <c r="CH53" s="727"/>
      <c r="CI53" s="722"/>
      <c r="CJ53" s="722"/>
      <c r="CK53" s="722"/>
      <c r="CL53" s="728"/>
      <c r="CM53" s="727"/>
      <c r="CN53" s="722"/>
      <c r="CO53" s="722"/>
      <c r="CP53" s="722"/>
      <c r="CQ53" s="728"/>
      <c r="CR53" s="727"/>
      <c r="CS53" s="722"/>
      <c r="CT53" s="722"/>
      <c r="CU53" s="722"/>
      <c r="CV53" s="728"/>
      <c r="CW53" s="727"/>
      <c r="CX53" s="722"/>
      <c r="CY53" s="722"/>
      <c r="CZ53" s="722"/>
      <c r="DA53" s="728"/>
      <c r="DB53" s="727"/>
      <c r="DC53" s="722"/>
      <c r="DD53" s="722"/>
      <c r="DE53" s="722"/>
      <c r="DF53" s="728"/>
      <c r="DG53" s="727"/>
      <c r="DH53" s="722"/>
      <c r="DI53" s="722"/>
      <c r="DJ53" s="722"/>
      <c r="DK53" s="728"/>
      <c r="DL53" s="727"/>
      <c r="DM53" s="722"/>
      <c r="DN53" s="722"/>
      <c r="DO53" s="722"/>
      <c r="DP53" s="728"/>
      <c r="DQ53" s="727"/>
      <c r="DR53" s="722"/>
      <c r="DS53" s="722"/>
      <c r="DT53" s="722"/>
      <c r="DU53" s="728"/>
      <c r="DV53" s="715"/>
      <c r="DW53" s="716"/>
      <c r="DX53" s="716"/>
      <c r="DY53" s="716"/>
      <c r="DZ53" s="729"/>
      <c r="EA53" s="84"/>
    </row>
    <row r="54" spans="1:131" ht="26.25" customHeight="1" x14ac:dyDescent="0.2">
      <c r="A54" s="88">
        <v>27</v>
      </c>
      <c r="B54" s="715"/>
      <c r="C54" s="716"/>
      <c r="D54" s="716"/>
      <c r="E54" s="716"/>
      <c r="F54" s="716"/>
      <c r="G54" s="716"/>
      <c r="H54" s="716"/>
      <c r="I54" s="716"/>
      <c r="J54" s="716"/>
      <c r="K54" s="716"/>
      <c r="L54" s="716"/>
      <c r="M54" s="716"/>
      <c r="N54" s="716"/>
      <c r="O54" s="716"/>
      <c r="P54" s="717"/>
      <c r="Q54" s="763"/>
      <c r="R54" s="764"/>
      <c r="S54" s="764"/>
      <c r="T54" s="764"/>
      <c r="U54" s="764"/>
      <c r="V54" s="764"/>
      <c r="W54" s="764"/>
      <c r="X54" s="764"/>
      <c r="Y54" s="764"/>
      <c r="Z54" s="764"/>
      <c r="AA54" s="764"/>
      <c r="AB54" s="764"/>
      <c r="AC54" s="764"/>
      <c r="AD54" s="764"/>
      <c r="AE54" s="765"/>
      <c r="AF54" s="721"/>
      <c r="AG54" s="722"/>
      <c r="AH54" s="722"/>
      <c r="AI54" s="722"/>
      <c r="AJ54" s="723"/>
      <c r="AK54" s="766"/>
      <c r="AL54" s="764"/>
      <c r="AM54" s="764"/>
      <c r="AN54" s="764"/>
      <c r="AO54" s="764"/>
      <c r="AP54" s="764"/>
      <c r="AQ54" s="764"/>
      <c r="AR54" s="764"/>
      <c r="AS54" s="764"/>
      <c r="AT54" s="764"/>
      <c r="AU54" s="764"/>
      <c r="AV54" s="764"/>
      <c r="AW54" s="764"/>
      <c r="AX54" s="764"/>
      <c r="AY54" s="764"/>
      <c r="AZ54" s="767"/>
      <c r="BA54" s="767"/>
      <c r="BB54" s="767"/>
      <c r="BC54" s="767"/>
      <c r="BD54" s="767"/>
      <c r="BE54" s="725"/>
      <c r="BF54" s="725"/>
      <c r="BG54" s="725"/>
      <c r="BH54" s="725"/>
      <c r="BI54" s="726"/>
      <c r="BJ54" s="92"/>
      <c r="BK54" s="92"/>
      <c r="BL54" s="92"/>
      <c r="BM54" s="92"/>
      <c r="BN54" s="92"/>
      <c r="BO54" s="91"/>
      <c r="BP54" s="91"/>
      <c r="BQ54" s="88">
        <v>48</v>
      </c>
      <c r="BR54" s="108"/>
      <c r="BS54" s="715"/>
      <c r="BT54" s="716"/>
      <c r="BU54" s="716"/>
      <c r="BV54" s="716"/>
      <c r="BW54" s="716"/>
      <c r="BX54" s="716"/>
      <c r="BY54" s="716"/>
      <c r="BZ54" s="716"/>
      <c r="CA54" s="716"/>
      <c r="CB54" s="716"/>
      <c r="CC54" s="716"/>
      <c r="CD54" s="716"/>
      <c r="CE54" s="716"/>
      <c r="CF54" s="716"/>
      <c r="CG54" s="717"/>
      <c r="CH54" s="727"/>
      <c r="CI54" s="722"/>
      <c r="CJ54" s="722"/>
      <c r="CK54" s="722"/>
      <c r="CL54" s="728"/>
      <c r="CM54" s="727"/>
      <c r="CN54" s="722"/>
      <c r="CO54" s="722"/>
      <c r="CP54" s="722"/>
      <c r="CQ54" s="728"/>
      <c r="CR54" s="727"/>
      <c r="CS54" s="722"/>
      <c r="CT54" s="722"/>
      <c r="CU54" s="722"/>
      <c r="CV54" s="728"/>
      <c r="CW54" s="727"/>
      <c r="CX54" s="722"/>
      <c r="CY54" s="722"/>
      <c r="CZ54" s="722"/>
      <c r="DA54" s="728"/>
      <c r="DB54" s="727"/>
      <c r="DC54" s="722"/>
      <c r="DD54" s="722"/>
      <c r="DE54" s="722"/>
      <c r="DF54" s="728"/>
      <c r="DG54" s="727"/>
      <c r="DH54" s="722"/>
      <c r="DI54" s="722"/>
      <c r="DJ54" s="722"/>
      <c r="DK54" s="728"/>
      <c r="DL54" s="727"/>
      <c r="DM54" s="722"/>
      <c r="DN54" s="722"/>
      <c r="DO54" s="722"/>
      <c r="DP54" s="728"/>
      <c r="DQ54" s="727"/>
      <c r="DR54" s="722"/>
      <c r="DS54" s="722"/>
      <c r="DT54" s="722"/>
      <c r="DU54" s="728"/>
      <c r="DV54" s="715"/>
      <c r="DW54" s="716"/>
      <c r="DX54" s="716"/>
      <c r="DY54" s="716"/>
      <c r="DZ54" s="729"/>
      <c r="EA54" s="84"/>
    </row>
    <row r="55" spans="1:131" ht="26.25" customHeight="1" x14ac:dyDescent="0.2">
      <c r="A55" s="88">
        <v>28</v>
      </c>
      <c r="B55" s="715"/>
      <c r="C55" s="716"/>
      <c r="D55" s="716"/>
      <c r="E55" s="716"/>
      <c r="F55" s="716"/>
      <c r="G55" s="716"/>
      <c r="H55" s="716"/>
      <c r="I55" s="716"/>
      <c r="J55" s="716"/>
      <c r="K55" s="716"/>
      <c r="L55" s="716"/>
      <c r="M55" s="716"/>
      <c r="N55" s="716"/>
      <c r="O55" s="716"/>
      <c r="P55" s="717"/>
      <c r="Q55" s="763"/>
      <c r="R55" s="764"/>
      <c r="S55" s="764"/>
      <c r="T55" s="764"/>
      <c r="U55" s="764"/>
      <c r="V55" s="764"/>
      <c r="W55" s="764"/>
      <c r="X55" s="764"/>
      <c r="Y55" s="764"/>
      <c r="Z55" s="764"/>
      <c r="AA55" s="764"/>
      <c r="AB55" s="764"/>
      <c r="AC55" s="764"/>
      <c r="AD55" s="764"/>
      <c r="AE55" s="765"/>
      <c r="AF55" s="721"/>
      <c r="AG55" s="722"/>
      <c r="AH55" s="722"/>
      <c r="AI55" s="722"/>
      <c r="AJ55" s="723"/>
      <c r="AK55" s="766"/>
      <c r="AL55" s="764"/>
      <c r="AM55" s="764"/>
      <c r="AN55" s="764"/>
      <c r="AO55" s="764"/>
      <c r="AP55" s="764"/>
      <c r="AQ55" s="764"/>
      <c r="AR55" s="764"/>
      <c r="AS55" s="764"/>
      <c r="AT55" s="764"/>
      <c r="AU55" s="764"/>
      <c r="AV55" s="764"/>
      <c r="AW55" s="764"/>
      <c r="AX55" s="764"/>
      <c r="AY55" s="764"/>
      <c r="AZ55" s="767"/>
      <c r="BA55" s="767"/>
      <c r="BB55" s="767"/>
      <c r="BC55" s="767"/>
      <c r="BD55" s="767"/>
      <c r="BE55" s="725"/>
      <c r="BF55" s="725"/>
      <c r="BG55" s="725"/>
      <c r="BH55" s="725"/>
      <c r="BI55" s="726"/>
      <c r="BJ55" s="92"/>
      <c r="BK55" s="92"/>
      <c r="BL55" s="92"/>
      <c r="BM55" s="92"/>
      <c r="BN55" s="92"/>
      <c r="BO55" s="91"/>
      <c r="BP55" s="91"/>
      <c r="BQ55" s="88">
        <v>49</v>
      </c>
      <c r="BR55" s="108"/>
      <c r="BS55" s="715"/>
      <c r="BT55" s="716"/>
      <c r="BU55" s="716"/>
      <c r="BV55" s="716"/>
      <c r="BW55" s="716"/>
      <c r="BX55" s="716"/>
      <c r="BY55" s="716"/>
      <c r="BZ55" s="716"/>
      <c r="CA55" s="716"/>
      <c r="CB55" s="716"/>
      <c r="CC55" s="716"/>
      <c r="CD55" s="716"/>
      <c r="CE55" s="716"/>
      <c r="CF55" s="716"/>
      <c r="CG55" s="717"/>
      <c r="CH55" s="727"/>
      <c r="CI55" s="722"/>
      <c r="CJ55" s="722"/>
      <c r="CK55" s="722"/>
      <c r="CL55" s="728"/>
      <c r="CM55" s="727"/>
      <c r="CN55" s="722"/>
      <c r="CO55" s="722"/>
      <c r="CP55" s="722"/>
      <c r="CQ55" s="728"/>
      <c r="CR55" s="727"/>
      <c r="CS55" s="722"/>
      <c r="CT55" s="722"/>
      <c r="CU55" s="722"/>
      <c r="CV55" s="728"/>
      <c r="CW55" s="727"/>
      <c r="CX55" s="722"/>
      <c r="CY55" s="722"/>
      <c r="CZ55" s="722"/>
      <c r="DA55" s="728"/>
      <c r="DB55" s="727"/>
      <c r="DC55" s="722"/>
      <c r="DD55" s="722"/>
      <c r="DE55" s="722"/>
      <c r="DF55" s="728"/>
      <c r="DG55" s="727"/>
      <c r="DH55" s="722"/>
      <c r="DI55" s="722"/>
      <c r="DJ55" s="722"/>
      <c r="DK55" s="728"/>
      <c r="DL55" s="727"/>
      <c r="DM55" s="722"/>
      <c r="DN55" s="722"/>
      <c r="DO55" s="722"/>
      <c r="DP55" s="728"/>
      <c r="DQ55" s="727"/>
      <c r="DR55" s="722"/>
      <c r="DS55" s="722"/>
      <c r="DT55" s="722"/>
      <c r="DU55" s="728"/>
      <c r="DV55" s="715"/>
      <c r="DW55" s="716"/>
      <c r="DX55" s="716"/>
      <c r="DY55" s="716"/>
      <c r="DZ55" s="729"/>
      <c r="EA55" s="84"/>
    </row>
    <row r="56" spans="1:131" ht="26.25" customHeight="1" x14ac:dyDescent="0.2">
      <c r="A56" s="88">
        <v>29</v>
      </c>
      <c r="B56" s="715"/>
      <c r="C56" s="716"/>
      <c r="D56" s="716"/>
      <c r="E56" s="716"/>
      <c r="F56" s="716"/>
      <c r="G56" s="716"/>
      <c r="H56" s="716"/>
      <c r="I56" s="716"/>
      <c r="J56" s="716"/>
      <c r="K56" s="716"/>
      <c r="L56" s="716"/>
      <c r="M56" s="716"/>
      <c r="N56" s="716"/>
      <c r="O56" s="716"/>
      <c r="P56" s="717"/>
      <c r="Q56" s="763"/>
      <c r="R56" s="764"/>
      <c r="S56" s="764"/>
      <c r="T56" s="764"/>
      <c r="U56" s="764"/>
      <c r="V56" s="764"/>
      <c r="W56" s="764"/>
      <c r="X56" s="764"/>
      <c r="Y56" s="764"/>
      <c r="Z56" s="764"/>
      <c r="AA56" s="764"/>
      <c r="AB56" s="764"/>
      <c r="AC56" s="764"/>
      <c r="AD56" s="764"/>
      <c r="AE56" s="765"/>
      <c r="AF56" s="721"/>
      <c r="AG56" s="722"/>
      <c r="AH56" s="722"/>
      <c r="AI56" s="722"/>
      <c r="AJ56" s="723"/>
      <c r="AK56" s="766"/>
      <c r="AL56" s="764"/>
      <c r="AM56" s="764"/>
      <c r="AN56" s="764"/>
      <c r="AO56" s="764"/>
      <c r="AP56" s="764"/>
      <c r="AQ56" s="764"/>
      <c r="AR56" s="764"/>
      <c r="AS56" s="764"/>
      <c r="AT56" s="764"/>
      <c r="AU56" s="764"/>
      <c r="AV56" s="764"/>
      <c r="AW56" s="764"/>
      <c r="AX56" s="764"/>
      <c r="AY56" s="764"/>
      <c r="AZ56" s="767"/>
      <c r="BA56" s="767"/>
      <c r="BB56" s="767"/>
      <c r="BC56" s="767"/>
      <c r="BD56" s="767"/>
      <c r="BE56" s="725"/>
      <c r="BF56" s="725"/>
      <c r="BG56" s="725"/>
      <c r="BH56" s="725"/>
      <c r="BI56" s="726"/>
      <c r="BJ56" s="92"/>
      <c r="BK56" s="92"/>
      <c r="BL56" s="92"/>
      <c r="BM56" s="92"/>
      <c r="BN56" s="92"/>
      <c r="BO56" s="91"/>
      <c r="BP56" s="91"/>
      <c r="BQ56" s="88">
        <v>50</v>
      </c>
      <c r="BR56" s="108"/>
      <c r="BS56" s="715"/>
      <c r="BT56" s="716"/>
      <c r="BU56" s="716"/>
      <c r="BV56" s="716"/>
      <c r="BW56" s="716"/>
      <c r="BX56" s="716"/>
      <c r="BY56" s="716"/>
      <c r="BZ56" s="716"/>
      <c r="CA56" s="716"/>
      <c r="CB56" s="716"/>
      <c r="CC56" s="716"/>
      <c r="CD56" s="716"/>
      <c r="CE56" s="716"/>
      <c r="CF56" s="716"/>
      <c r="CG56" s="717"/>
      <c r="CH56" s="727"/>
      <c r="CI56" s="722"/>
      <c r="CJ56" s="722"/>
      <c r="CK56" s="722"/>
      <c r="CL56" s="728"/>
      <c r="CM56" s="727"/>
      <c r="CN56" s="722"/>
      <c r="CO56" s="722"/>
      <c r="CP56" s="722"/>
      <c r="CQ56" s="728"/>
      <c r="CR56" s="727"/>
      <c r="CS56" s="722"/>
      <c r="CT56" s="722"/>
      <c r="CU56" s="722"/>
      <c r="CV56" s="728"/>
      <c r="CW56" s="727"/>
      <c r="CX56" s="722"/>
      <c r="CY56" s="722"/>
      <c r="CZ56" s="722"/>
      <c r="DA56" s="728"/>
      <c r="DB56" s="727"/>
      <c r="DC56" s="722"/>
      <c r="DD56" s="722"/>
      <c r="DE56" s="722"/>
      <c r="DF56" s="728"/>
      <c r="DG56" s="727"/>
      <c r="DH56" s="722"/>
      <c r="DI56" s="722"/>
      <c r="DJ56" s="722"/>
      <c r="DK56" s="728"/>
      <c r="DL56" s="727"/>
      <c r="DM56" s="722"/>
      <c r="DN56" s="722"/>
      <c r="DO56" s="722"/>
      <c r="DP56" s="728"/>
      <c r="DQ56" s="727"/>
      <c r="DR56" s="722"/>
      <c r="DS56" s="722"/>
      <c r="DT56" s="722"/>
      <c r="DU56" s="728"/>
      <c r="DV56" s="715"/>
      <c r="DW56" s="716"/>
      <c r="DX56" s="716"/>
      <c r="DY56" s="716"/>
      <c r="DZ56" s="729"/>
      <c r="EA56" s="84"/>
    </row>
    <row r="57" spans="1:131" ht="26.25" customHeight="1" x14ac:dyDescent="0.2">
      <c r="A57" s="88">
        <v>30</v>
      </c>
      <c r="B57" s="715"/>
      <c r="C57" s="716"/>
      <c r="D57" s="716"/>
      <c r="E57" s="716"/>
      <c r="F57" s="716"/>
      <c r="G57" s="716"/>
      <c r="H57" s="716"/>
      <c r="I57" s="716"/>
      <c r="J57" s="716"/>
      <c r="K57" s="716"/>
      <c r="L57" s="716"/>
      <c r="M57" s="716"/>
      <c r="N57" s="716"/>
      <c r="O57" s="716"/>
      <c r="P57" s="717"/>
      <c r="Q57" s="763"/>
      <c r="R57" s="764"/>
      <c r="S57" s="764"/>
      <c r="T57" s="764"/>
      <c r="U57" s="764"/>
      <c r="V57" s="764"/>
      <c r="W57" s="764"/>
      <c r="X57" s="764"/>
      <c r="Y57" s="764"/>
      <c r="Z57" s="764"/>
      <c r="AA57" s="764"/>
      <c r="AB57" s="764"/>
      <c r="AC57" s="764"/>
      <c r="AD57" s="764"/>
      <c r="AE57" s="765"/>
      <c r="AF57" s="721"/>
      <c r="AG57" s="722"/>
      <c r="AH57" s="722"/>
      <c r="AI57" s="722"/>
      <c r="AJ57" s="723"/>
      <c r="AK57" s="766"/>
      <c r="AL57" s="764"/>
      <c r="AM57" s="764"/>
      <c r="AN57" s="764"/>
      <c r="AO57" s="764"/>
      <c r="AP57" s="764"/>
      <c r="AQ57" s="764"/>
      <c r="AR57" s="764"/>
      <c r="AS57" s="764"/>
      <c r="AT57" s="764"/>
      <c r="AU57" s="764"/>
      <c r="AV57" s="764"/>
      <c r="AW57" s="764"/>
      <c r="AX57" s="764"/>
      <c r="AY57" s="764"/>
      <c r="AZ57" s="767"/>
      <c r="BA57" s="767"/>
      <c r="BB57" s="767"/>
      <c r="BC57" s="767"/>
      <c r="BD57" s="767"/>
      <c r="BE57" s="725"/>
      <c r="BF57" s="725"/>
      <c r="BG57" s="725"/>
      <c r="BH57" s="725"/>
      <c r="BI57" s="726"/>
      <c r="BJ57" s="92"/>
      <c r="BK57" s="92"/>
      <c r="BL57" s="92"/>
      <c r="BM57" s="92"/>
      <c r="BN57" s="92"/>
      <c r="BO57" s="91"/>
      <c r="BP57" s="91"/>
      <c r="BQ57" s="88">
        <v>51</v>
      </c>
      <c r="BR57" s="108"/>
      <c r="BS57" s="715"/>
      <c r="BT57" s="716"/>
      <c r="BU57" s="716"/>
      <c r="BV57" s="716"/>
      <c r="BW57" s="716"/>
      <c r="BX57" s="716"/>
      <c r="BY57" s="716"/>
      <c r="BZ57" s="716"/>
      <c r="CA57" s="716"/>
      <c r="CB57" s="716"/>
      <c r="CC57" s="716"/>
      <c r="CD57" s="716"/>
      <c r="CE57" s="716"/>
      <c r="CF57" s="716"/>
      <c r="CG57" s="717"/>
      <c r="CH57" s="727"/>
      <c r="CI57" s="722"/>
      <c r="CJ57" s="722"/>
      <c r="CK57" s="722"/>
      <c r="CL57" s="728"/>
      <c r="CM57" s="727"/>
      <c r="CN57" s="722"/>
      <c r="CO57" s="722"/>
      <c r="CP57" s="722"/>
      <c r="CQ57" s="728"/>
      <c r="CR57" s="727"/>
      <c r="CS57" s="722"/>
      <c r="CT57" s="722"/>
      <c r="CU57" s="722"/>
      <c r="CV57" s="728"/>
      <c r="CW57" s="727"/>
      <c r="CX57" s="722"/>
      <c r="CY57" s="722"/>
      <c r="CZ57" s="722"/>
      <c r="DA57" s="728"/>
      <c r="DB57" s="727"/>
      <c r="DC57" s="722"/>
      <c r="DD57" s="722"/>
      <c r="DE57" s="722"/>
      <c r="DF57" s="728"/>
      <c r="DG57" s="727"/>
      <c r="DH57" s="722"/>
      <c r="DI57" s="722"/>
      <c r="DJ57" s="722"/>
      <c r="DK57" s="728"/>
      <c r="DL57" s="727"/>
      <c r="DM57" s="722"/>
      <c r="DN57" s="722"/>
      <c r="DO57" s="722"/>
      <c r="DP57" s="728"/>
      <c r="DQ57" s="727"/>
      <c r="DR57" s="722"/>
      <c r="DS57" s="722"/>
      <c r="DT57" s="722"/>
      <c r="DU57" s="728"/>
      <c r="DV57" s="715"/>
      <c r="DW57" s="716"/>
      <c r="DX57" s="716"/>
      <c r="DY57" s="716"/>
      <c r="DZ57" s="729"/>
      <c r="EA57" s="84"/>
    </row>
    <row r="58" spans="1:131" ht="26.25" customHeight="1" x14ac:dyDescent="0.2">
      <c r="A58" s="88">
        <v>31</v>
      </c>
      <c r="B58" s="715"/>
      <c r="C58" s="716"/>
      <c r="D58" s="716"/>
      <c r="E58" s="716"/>
      <c r="F58" s="716"/>
      <c r="G58" s="716"/>
      <c r="H58" s="716"/>
      <c r="I58" s="716"/>
      <c r="J58" s="716"/>
      <c r="K58" s="716"/>
      <c r="L58" s="716"/>
      <c r="M58" s="716"/>
      <c r="N58" s="716"/>
      <c r="O58" s="716"/>
      <c r="P58" s="717"/>
      <c r="Q58" s="763"/>
      <c r="R58" s="764"/>
      <c r="S58" s="764"/>
      <c r="T58" s="764"/>
      <c r="U58" s="764"/>
      <c r="V58" s="764"/>
      <c r="W58" s="764"/>
      <c r="X58" s="764"/>
      <c r="Y58" s="764"/>
      <c r="Z58" s="764"/>
      <c r="AA58" s="764"/>
      <c r="AB58" s="764"/>
      <c r="AC58" s="764"/>
      <c r="AD58" s="764"/>
      <c r="AE58" s="765"/>
      <c r="AF58" s="721"/>
      <c r="AG58" s="722"/>
      <c r="AH58" s="722"/>
      <c r="AI58" s="722"/>
      <c r="AJ58" s="723"/>
      <c r="AK58" s="766"/>
      <c r="AL58" s="764"/>
      <c r="AM58" s="764"/>
      <c r="AN58" s="764"/>
      <c r="AO58" s="764"/>
      <c r="AP58" s="764"/>
      <c r="AQ58" s="764"/>
      <c r="AR58" s="764"/>
      <c r="AS58" s="764"/>
      <c r="AT58" s="764"/>
      <c r="AU58" s="764"/>
      <c r="AV58" s="764"/>
      <c r="AW58" s="764"/>
      <c r="AX58" s="764"/>
      <c r="AY58" s="764"/>
      <c r="AZ58" s="767"/>
      <c r="BA58" s="767"/>
      <c r="BB58" s="767"/>
      <c r="BC58" s="767"/>
      <c r="BD58" s="767"/>
      <c r="BE58" s="725"/>
      <c r="BF58" s="725"/>
      <c r="BG58" s="725"/>
      <c r="BH58" s="725"/>
      <c r="BI58" s="726"/>
      <c r="BJ58" s="92"/>
      <c r="BK58" s="92"/>
      <c r="BL58" s="92"/>
      <c r="BM58" s="92"/>
      <c r="BN58" s="92"/>
      <c r="BO58" s="91"/>
      <c r="BP58" s="91"/>
      <c r="BQ58" s="88">
        <v>52</v>
      </c>
      <c r="BR58" s="108"/>
      <c r="BS58" s="715"/>
      <c r="BT58" s="716"/>
      <c r="BU58" s="716"/>
      <c r="BV58" s="716"/>
      <c r="BW58" s="716"/>
      <c r="BX58" s="716"/>
      <c r="BY58" s="716"/>
      <c r="BZ58" s="716"/>
      <c r="CA58" s="716"/>
      <c r="CB58" s="716"/>
      <c r="CC58" s="716"/>
      <c r="CD58" s="716"/>
      <c r="CE58" s="716"/>
      <c r="CF58" s="716"/>
      <c r="CG58" s="717"/>
      <c r="CH58" s="727"/>
      <c r="CI58" s="722"/>
      <c r="CJ58" s="722"/>
      <c r="CK58" s="722"/>
      <c r="CL58" s="728"/>
      <c r="CM58" s="727"/>
      <c r="CN58" s="722"/>
      <c r="CO58" s="722"/>
      <c r="CP58" s="722"/>
      <c r="CQ58" s="728"/>
      <c r="CR58" s="727"/>
      <c r="CS58" s="722"/>
      <c r="CT58" s="722"/>
      <c r="CU58" s="722"/>
      <c r="CV58" s="728"/>
      <c r="CW58" s="727"/>
      <c r="CX58" s="722"/>
      <c r="CY58" s="722"/>
      <c r="CZ58" s="722"/>
      <c r="DA58" s="728"/>
      <c r="DB58" s="727"/>
      <c r="DC58" s="722"/>
      <c r="DD58" s="722"/>
      <c r="DE58" s="722"/>
      <c r="DF58" s="728"/>
      <c r="DG58" s="727"/>
      <c r="DH58" s="722"/>
      <c r="DI58" s="722"/>
      <c r="DJ58" s="722"/>
      <c r="DK58" s="728"/>
      <c r="DL58" s="727"/>
      <c r="DM58" s="722"/>
      <c r="DN58" s="722"/>
      <c r="DO58" s="722"/>
      <c r="DP58" s="728"/>
      <c r="DQ58" s="727"/>
      <c r="DR58" s="722"/>
      <c r="DS58" s="722"/>
      <c r="DT58" s="722"/>
      <c r="DU58" s="728"/>
      <c r="DV58" s="715"/>
      <c r="DW58" s="716"/>
      <c r="DX58" s="716"/>
      <c r="DY58" s="716"/>
      <c r="DZ58" s="729"/>
      <c r="EA58" s="84"/>
    </row>
    <row r="59" spans="1:131" ht="26.25" customHeight="1" x14ac:dyDescent="0.2">
      <c r="A59" s="88">
        <v>32</v>
      </c>
      <c r="B59" s="715"/>
      <c r="C59" s="716"/>
      <c r="D59" s="716"/>
      <c r="E59" s="716"/>
      <c r="F59" s="716"/>
      <c r="G59" s="716"/>
      <c r="H59" s="716"/>
      <c r="I59" s="716"/>
      <c r="J59" s="716"/>
      <c r="K59" s="716"/>
      <c r="L59" s="716"/>
      <c r="M59" s="716"/>
      <c r="N59" s="716"/>
      <c r="O59" s="716"/>
      <c r="P59" s="717"/>
      <c r="Q59" s="763"/>
      <c r="R59" s="764"/>
      <c r="S59" s="764"/>
      <c r="T59" s="764"/>
      <c r="U59" s="764"/>
      <c r="V59" s="764"/>
      <c r="W59" s="764"/>
      <c r="X59" s="764"/>
      <c r="Y59" s="764"/>
      <c r="Z59" s="764"/>
      <c r="AA59" s="764"/>
      <c r="AB59" s="764"/>
      <c r="AC59" s="764"/>
      <c r="AD59" s="764"/>
      <c r="AE59" s="765"/>
      <c r="AF59" s="721"/>
      <c r="AG59" s="722"/>
      <c r="AH59" s="722"/>
      <c r="AI59" s="722"/>
      <c r="AJ59" s="723"/>
      <c r="AK59" s="766"/>
      <c r="AL59" s="764"/>
      <c r="AM59" s="764"/>
      <c r="AN59" s="764"/>
      <c r="AO59" s="764"/>
      <c r="AP59" s="764"/>
      <c r="AQ59" s="764"/>
      <c r="AR59" s="764"/>
      <c r="AS59" s="764"/>
      <c r="AT59" s="764"/>
      <c r="AU59" s="764"/>
      <c r="AV59" s="764"/>
      <c r="AW59" s="764"/>
      <c r="AX59" s="764"/>
      <c r="AY59" s="764"/>
      <c r="AZ59" s="767"/>
      <c r="BA59" s="767"/>
      <c r="BB59" s="767"/>
      <c r="BC59" s="767"/>
      <c r="BD59" s="767"/>
      <c r="BE59" s="725"/>
      <c r="BF59" s="725"/>
      <c r="BG59" s="725"/>
      <c r="BH59" s="725"/>
      <c r="BI59" s="726"/>
      <c r="BJ59" s="92"/>
      <c r="BK59" s="92"/>
      <c r="BL59" s="92"/>
      <c r="BM59" s="92"/>
      <c r="BN59" s="92"/>
      <c r="BO59" s="91"/>
      <c r="BP59" s="91"/>
      <c r="BQ59" s="88">
        <v>53</v>
      </c>
      <c r="BR59" s="108"/>
      <c r="BS59" s="715"/>
      <c r="BT59" s="716"/>
      <c r="BU59" s="716"/>
      <c r="BV59" s="716"/>
      <c r="BW59" s="716"/>
      <c r="BX59" s="716"/>
      <c r="BY59" s="716"/>
      <c r="BZ59" s="716"/>
      <c r="CA59" s="716"/>
      <c r="CB59" s="716"/>
      <c r="CC59" s="716"/>
      <c r="CD59" s="716"/>
      <c r="CE59" s="716"/>
      <c r="CF59" s="716"/>
      <c r="CG59" s="717"/>
      <c r="CH59" s="727"/>
      <c r="CI59" s="722"/>
      <c r="CJ59" s="722"/>
      <c r="CK59" s="722"/>
      <c r="CL59" s="728"/>
      <c r="CM59" s="727"/>
      <c r="CN59" s="722"/>
      <c r="CO59" s="722"/>
      <c r="CP59" s="722"/>
      <c r="CQ59" s="728"/>
      <c r="CR59" s="727"/>
      <c r="CS59" s="722"/>
      <c r="CT59" s="722"/>
      <c r="CU59" s="722"/>
      <c r="CV59" s="728"/>
      <c r="CW59" s="727"/>
      <c r="CX59" s="722"/>
      <c r="CY59" s="722"/>
      <c r="CZ59" s="722"/>
      <c r="DA59" s="728"/>
      <c r="DB59" s="727"/>
      <c r="DC59" s="722"/>
      <c r="DD59" s="722"/>
      <c r="DE59" s="722"/>
      <c r="DF59" s="728"/>
      <c r="DG59" s="727"/>
      <c r="DH59" s="722"/>
      <c r="DI59" s="722"/>
      <c r="DJ59" s="722"/>
      <c r="DK59" s="728"/>
      <c r="DL59" s="727"/>
      <c r="DM59" s="722"/>
      <c r="DN59" s="722"/>
      <c r="DO59" s="722"/>
      <c r="DP59" s="728"/>
      <c r="DQ59" s="727"/>
      <c r="DR59" s="722"/>
      <c r="DS59" s="722"/>
      <c r="DT59" s="722"/>
      <c r="DU59" s="728"/>
      <c r="DV59" s="715"/>
      <c r="DW59" s="716"/>
      <c r="DX59" s="716"/>
      <c r="DY59" s="716"/>
      <c r="DZ59" s="729"/>
      <c r="EA59" s="84"/>
    </row>
    <row r="60" spans="1:131" ht="26.25" customHeight="1" x14ac:dyDescent="0.2">
      <c r="A60" s="88">
        <v>33</v>
      </c>
      <c r="B60" s="715"/>
      <c r="C60" s="716"/>
      <c r="D60" s="716"/>
      <c r="E60" s="716"/>
      <c r="F60" s="716"/>
      <c r="G60" s="716"/>
      <c r="H60" s="716"/>
      <c r="I60" s="716"/>
      <c r="J60" s="716"/>
      <c r="K60" s="716"/>
      <c r="L60" s="716"/>
      <c r="M60" s="716"/>
      <c r="N60" s="716"/>
      <c r="O60" s="716"/>
      <c r="P60" s="717"/>
      <c r="Q60" s="763"/>
      <c r="R60" s="764"/>
      <c r="S60" s="764"/>
      <c r="T60" s="764"/>
      <c r="U60" s="764"/>
      <c r="V60" s="764"/>
      <c r="W60" s="764"/>
      <c r="X60" s="764"/>
      <c r="Y60" s="764"/>
      <c r="Z60" s="764"/>
      <c r="AA60" s="764"/>
      <c r="AB60" s="764"/>
      <c r="AC60" s="764"/>
      <c r="AD60" s="764"/>
      <c r="AE60" s="765"/>
      <c r="AF60" s="721"/>
      <c r="AG60" s="722"/>
      <c r="AH60" s="722"/>
      <c r="AI60" s="722"/>
      <c r="AJ60" s="723"/>
      <c r="AK60" s="766"/>
      <c r="AL60" s="764"/>
      <c r="AM60" s="764"/>
      <c r="AN60" s="764"/>
      <c r="AO60" s="764"/>
      <c r="AP60" s="764"/>
      <c r="AQ60" s="764"/>
      <c r="AR60" s="764"/>
      <c r="AS60" s="764"/>
      <c r="AT60" s="764"/>
      <c r="AU60" s="764"/>
      <c r="AV60" s="764"/>
      <c r="AW60" s="764"/>
      <c r="AX60" s="764"/>
      <c r="AY60" s="764"/>
      <c r="AZ60" s="767"/>
      <c r="BA60" s="767"/>
      <c r="BB60" s="767"/>
      <c r="BC60" s="767"/>
      <c r="BD60" s="767"/>
      <c r="BE60" s="725"/>
      <c r="BF60" s="725"/>
      <c r="BG60" s="725"/>
      <c r="BH60" s="725"/>
      <c r="BI60" s="726"/>
      <c r="BJ60" s="92"/>
      <c r="BK60" s="92"/>
      <c r="BL60" s="92"/>
      <c r="BM60" s="92"/>
      <c r="BN60" s="92"/>
      <c r="BO60" s="91"/>
      <c r="BP60" s="91"/>
      <c r="BQ60" s="88">
        <v>54</v>
      </c>
      <c r="BR60" s="108"/>
      <c r="BS60" s="715"/>
      <c r="BT60" s="716"/>
      <c r="BU60" s="716"/>
      <c r="BV60" s="716"/>
      <c r="BW60" s="716"/>
      <c r="BX60" s="716"/>
      <c r="BY60" s="716"/>
      <c r="BZ60" s="716"/>
      <c r="CA60" s="716"/>
      <c r="CB60" s="716"/>
      <c r="CC60" s="716"/>
      <c r="CD60" s="716"/>
      <c r="CE60" s="716"/>
      <c r="CF60" s="716"/>
      <c r="CG60" s="717"/>
      <c r="CH60" s="727"/>
      <c r="CI60" s="722"/>
      <c r="CJ60" s="722"/>
      <c r="CK60" s="722"/>
      <c r="CL60" s="728"/>
      <c r="CM60" s="727"/>
      <c r="CN60" s="722"/>
      <c r="CO60" s="722"/>
      <c r="CP60" s="722"/>
      <c r="CQ60" s="728"/>
      <c r="CR60" s="727"/>
      <c r="CS60" s="722"/>
      <c r="CT60" s="722"/>
      <c r="CU60" s="722"/>
      <c r="CV60" s="728"/>
      <c r="CW60" s="727"/>
      <c r="CX60" s="722"/>
      <c r="CY60" s="722"/>
      <c r="CZ60" s="722"/>
      <c r="DA60" s="728"/>
      <c r="DB60" s="727"/>
      <c r="DC60" s="722"/>
      <c r="DD60" s="722"/>
      <c r="DE60" s="722"/>
      <c r="DF60" s="728"/>
      <c r="DG60" s="727"/>
      <c r="DH60" s="722"/>
      <c r="DI60" s="722"/>
      <c r="DJ60" s="722"/>
      <c r="DK60" s="728"/>
      <c r="DL60" s="727"/>
      <c r="DM60" s="722"/>
      <c r="DN60" s="722"/>
      <c r="DO60" s="722"/>
      <c r="DP60" s="728"/>
      <c r="DQ60" s="727"/>
      <c r="DR60" s="722"/>
      <c r="DS60" s="722"/>
      <c r="DT60" s="722"/>
      <c r="DU60" s="728"/>
      <c r="DV60" s="715"/>
      <c r="DW60" s="716"/>
      <c r="DX60" s="716"/>
      <c r="DY60" s="716"/>
      <c r="DZ60" s="729"/>
      <c r="EA60" s="84"/>
    </row>
    <row r="61" spans="1:131" ht="26.25" customHeight="1" x14ac:dyDescent="0.2">
      <c r="A61" s="88">
        <v>34</v>
      </c>
      <c r="B61" s="715"/>
      <c r="C61" s="716"/>
      <c r="D61" s="716"/>
      <c r="E61" s="716"/>
      <c r="F61" s="716"/>
      <c r="G61" s="716"/>
      <c r="H61" s="716"/>
      <c r="I61" s="716"/>
      <c r="J61" s="716"/>
      <c r="K61" s="716"/>
      <c r="L61" s="716"/>
      <c r="M61" s="716"/>
      <c r="N61" s="716"/>
      <c r="O61" s="716"/>
      <c r="P61" s="717"/>
      <c r="Q61" s="763"/>
      <c r="R61" s="764"/>
      <c r="S61" s="764"/>
      <c r="T61" s="764"/>
      <c r="U61" s="764"/>
      <c r="V61" s="764"/>
      <c r="W61" s="764"/>
      <c r="X61" s="764"/>
      <c r="Y61" s="764"/>
      <c r="Z61" s="764"/>
      <c r="AA61" s="764"/>
      <c r="AB61" s="764"/>
      <c r="AC61" s="764"/>
      <c r="AD61" s="764"/>
      <c r="AE61" s="765"/>
      <c r="AF61" s="721"/>
      <c r="AG61" s="722"/>
      <c r="AH61" s="722"/>
      <c r="AI61" s="722"/>
      <c r="AJ61" s="723"/>
      <c r="AK61" s="766"/>
      <c r="AL61" s="764"/>
      <c r="AM61" s="764"/>
      <c r="AN61" s="764"/>
      <c r="AO61" s="764"/>
      <c r="AP61" s="764"/>
      <c r="AQ61" s="764"/>
      <c r="AR61" s="764"/>
      <c r="AS61" s="764"/>
      <c r="AT61" s="764"/>
      <c r="AU61" s="764"/>
      <c r="AV61" s="764"/>
      <c r="AW61" s="764"/>
      <c r="AX61" s="764"/>
      <c r="AY61" s="764"/>
      <c r="AZ61" s="767"/>
      <c r="BA61" s="767"/>
      <c r="BB61" s="767"/>
      <c r="BC61" s="767"/>
      <c r="BD61" s="767"/>
      <c r="BE61" s="725"/>
      <c r="BF61" s="725"/>
      <c r="BG61" s="725"/>
      <c r="BH61" s="725"/>
      <c r="BI61" s="726"/>
      <c r="BJ61" s="92"/>
      <c r="BK61" s="92"/>
      <c r="BL61" s="92"/>
      <c r="BM61" s="92"/>
      <c r="BN61" s="92"/>
      <c r="BO61" s="91"/>
      <c r="BP61" s="91"/>
      <c r="BQ61" s="88">
        <v>55</v>
      </c>
      <c r="BR61" s="108"/>
      <c r="BS61" s="715"/>
      <c r="BT61" s="716"/>
      <c r="BU61" s="716"/>
      <c r="BV61" s="716"/>
      <c r="BW61" s="716"/>
      <c r="BX61" s="716"/>
      <c r="BY61" s="716"/>
      <c r="BZ61" s="716"/>
      <c r="CA61" s="716"/>
      <c r="CB61" s="716"/>
      <c r="CC61" s="716"/>
      <c r="CD61" s="716"/>
      <c r="CE61" s="716"/>
      <c r="CF61" s="716"/>
      <c r="CG61" s="717"/>
      <c r="CH61" s="727"/>
      <c r="CI61" s="722"/>
      <c r="CJ61" s="722"/>
      <c r="CK61" s="722"/>
      <c r="CL61" s="728"/>
      <c r="CM61" s="727"/>
      <c r="CN61" s="722"/>
      <c r="CO61" s="722"/>
      <c r="CP61" s="722"/>
      <c r="CQ61" s="728"/>
      <c r="CR61" s="727"/>
      <c r="CS61" s="722"/>
      <c r="CT61" s="722"/>
      <c r="CU61" s="722"/>
      <c r="CV61" s="728"/>
      <c r="CW61" s="727"/>
      <c r="CX61" s="722"/>
      <c r="CY61" s="722"/>
      <c r="CZ61" s="722"/>
      <c r="DA61" s="728"/>
      <c r="DB61" s="727"/>
      <c r="DC61" s="722"/>
      <c r="DD61" s="722"/>
      <c r="DE61" s="722"/>
      <c r="DF61" s="728"/>
      <c r="DG61" s="727"/>
      <c r="DH61" s="722"/>
      <c r="DI61" s="722"/>
      <c r="DJ61" s="722"/>
      <c r="DK61" s="728"/>
      <c r="DL61" s="727"/>
      <c r="DM61" s="722"/>
      <c r="DN61" s="722"/>
      <c r="DO61" s="722"/>
      <c r="DP61" s="728"/>
      <c r="DQ61" s="727"/>
      <c r="DR61" s="722"/>
      <c r="DS61" s="722"/>
      <c r="DT61" s="722"/>
      <c r="DU61" s="728"/>
      <c r="DV61" s="715"/>
      <c r="DW61" s="716"/>
      <c r="DX61" s="716"/>
      <c r="DY61" s="716"/>
      <c r="DZ61" s="729"/>
      <c r="EA61" s="84"/>
    </row>
    <row r="62" spans="1:131" ht="26.25" customHeight="1" x14ac:dyDescent="0.2">
      <c r="A62" s="88">
        <v>35</v>
      </c>
      <c r="B62" s="715"/>
      <c r="C62" s="716"/>
      <c r="D62" s="716"/>
      <c r="E62" s="716"/>
      <c r="F62" s="716"/>
      <c r="G62" s="716"/>
      <c r="H62" s="716"/>
      <c r="I62" s="716"/>
      <c r="J62" s="716"/>
      <c r="K62" s="716"/>
      <c r="L62" s="716"/>
      <c r="M62" s="716"/>
      <c r="N62" s="716"/>
      <c r="O62" s="716"/>
      <c r="P62" s="717"/>
      <c r="Q62" s="763"/>
      <c r="R62" s="764"/>
      <c r="S62" s="764"/>
      <c r="T62" s="764"/>
      <c r="U62" s="764"/>
      <c r="V62" s="764"/>
      <c r="W62" s="764"/>
      <c r="X62" s="764"/>
      <c r="Y62" s="764"/>
      <c r="Z62" s="764"/>
      <c r="AA62" s="764"/>
      <c r="AB62" s="764"/>
      <c r="AC62" s="764"/>
      <c r="AD62" s="764"/>
      <c r="AE62" s="765"/>
      <c r="AF62" s="721"/>
      <c r="AG62" s="722"/>
      <c r="AH62" s="722"/>
      <c r="AI62" s="722"/>
      <c r="AJ62" s="723"/>
      <c r="AK62" s="766"/>
      <c r="AL62" s="764"/>
      <c r="AM62" s="764"/>
      <c r="AN62" s="764"/>
      <c r="AO62" s="764"/>
      <c r="AP62" s="764"/>
      <c r="AQ62" s="764"/>
      <c r="AR62" s="764"/>
      <c r="AS62" s="764"/>
      <c r="AT62" s="764"/>
      <c r="AU62" s="764"/>
      <c r="AV62" s="764"/>
      <c r="AW62" s="764"/>
      <c r="AX62" s="764"/>
      <c r="AY62" s="764"/>
      <c r="AZ62" s="767"/>
      <c r="BA62" s="767"/>
      <c r="BB62" s="767"/>
      <c r="BC62" s="767"/>
      <c r="BD62" s="767"/>
      <c r="BE62" s="725"/>
      <c r="BF62" s="725"/>
      <c r="BG62" s="725"/>
      <c r="BH62" s="725"/>
      <c r="BI62" s="726"/>
      <c r="BJ62" s="768" t="s">
        <v>468</v>
      </c>
      <c r="BK62" s="736"/>
      <c r="BL62" s="736"/>
      <c r="BM62" s="736"/>
      <c r="BN62" s="737"/>
      <c r="BO62" s="91"/>
      <c r="BP62" s="91"/>
      <c r="BQ62" s="88">
        <v>56</v>
      </c>
      <c r="BR62" s="108"/>
      <c r="BS62" s="715"/>
      <c r="BT62" s="716"/>
      <c r="BU62" s="716"/>
      <c r="BV62" s="716"/>
      <c r="BW62" s="716"/>
      <c r="BX62" s="716"/>
      <c r="BY62" s="716"/>
      <c r="BZ62" s="716"/>
      <c r="CA62" s="716"/>
      <c r="CB62" s="716"/>
      <c r="CC62" s="716"/>
      <c r="CD62" s="716"/>
      <c r="CE62" s="716"/>
      <c r="CF62" s="716"/>
      <c r="CG62" s="717"/>
      <c r="CH62" s="727"/>
      <c r="CI62" s="722"/>
      <c r="CJ62" s="722"/>
      <c r="CK62" s="722"/>
      <c r="CL62" s="728"/>
      <c r="CM62" s="727"/>
      <c r="CN62" s="722"/>
      <c r="CO62" s="722"/>
      <c r="CP62" s="722"/>
      <c r="CQ62" s="728"/>
      <c r="CR62" s="727"/>
      <c r="CS62" s="722"/>
      <c r="CT62" s="722"/>
      <c r="CU62" s="722"/>
      <c r="CV62" s="728"/>
      <c r="CW62" s="727"/>
      <c r="CX62" s="722"/>
      <c r="CY62" s="722"/>
      <c r="CZ62" s="722"/>
      <c r="DA62" s="728"/>
      <c r="DB62" s="727"/>
      <c r="DC62" s="722"/>
      <c r="DD62" s="722"/>
      <c r="DE62" s="722"/>
      <c r="DF62" s="728"/>
      <c r="DG62" s="727"/>
      <c r="DH62" s="722"/>
      <c r="DI62" s="722"/>
      <c r="DJ62" s="722"/>
      <c r="DK62" s="728"/>
      <c r="DL62" s="727"/>
      <c r="DM62" s="722"/>
      <c r="DN62" s="722"/>
      <c r="DO62" s="722"/>
      <c r="DP62" s="728"/>
      <c r="DQ62" s="727"/>
      <c r="DR62" s="722"/>
      <c r="DS62" s="722"/>
      <c r="DT62" s="722"/>
      <c r="DU62" s="728"/>
      <c r="DV62" s="715"/>
      <c r="DW62" s="716"/>
      <c r="DX62" s="716"/>
      <c r="DY62" s="716"/>
      <c r="DZ62" s="729"/>
      <c r="EA62" s="84"/>
    </row>
    <row r="63" spans="1:131" ht="26.25" customHeight="1" x14ac:dyDescent="0.2">
      <c r="A63" s="89" t="s">
        <v>248</v>
      </c>
      <c r="B63" s="738" t="s">
        <v>377</v>
      </c>
      <c r="C63" s="739"/>
      <c r="D63" s="739"/>
      <c r="E63" s="739"/>
      <c r="F63" s="739"/>
      <c r="G63" s="739"/>
      <c r="H63" s="739"/>
      <c r="I63" s="739"/>
      <c r="J63" s="739"/>
      <c r="K63" s="739"/>
      <c r="L63" s="739"/>
      <c r="M63" s="739"/>
      <c r="N63" s="739"/>
      <c r="O63" s="739"/>
      <c r="P63" s="740"/>
      <c r="Q63" s="769"/>
      <c r="R63" s="747"/>
      <c r="S63" s="747"/>
      <c r="T63" s="747"/>
      <c r="U63" s="747"/>
      <c r="V63" s="747"/>
      <c r="W63" s="747"/>
      <c r="X63" s="747"/>
      <c r="Y63" s="747"/>
      <c r="Z63" s="747"/>
      <c r="AA63" s="747"/>
      <c r="AB63" s="747"/>
      <c r="AC63" s="747"/>
      <c r="AD63" s="747"/>
      <c r="AE63" s="770"/>
      <c r="AF63" s="744">
        <v>1890</v>
      </c>
      <c r="AG63" s="742"/>
      <c r="AH63" s="742"/>
      <c r="AI63" s="742"/>
      <c r="AJ63" s="745"/>
      <c r="AK63" s="746"/>
      <c r="AL63" s="747"/>
      <c r="AM63" s="747"/>
      <c r="AN63" s="747"/>
      <c r="AO63" s="747"/>
      <c r="AP63" s="742">
        <v>6653</v>
      </c>
      <c r="AQ63" s="742"/>
      <c r="AR63" s="742"/>
      <c r="AS63" s="742"/>
      <c r="AT63" s="742"/>
      <c r="AU63" s="742">
        <v>1082</v>
      </c>
      <c r="AV63" s="742"/>
      <c r="AW63" s="742"/>
      <c r="AX63" s="742"/>
      <c r="AY63" s="742"/>
      <c r="AZ63" s="771"/>
      <c r="BA63" s="771"/>
      <c r="BB63" s="771"/>
      <c r="BC63" s="771"/>
      <c r="BD63" s="771"/>
      <c r="BE63" s="748"/>
      <c r="BF63" s="748"/>
      <c r="BG63" s="748"/>
      <c r="BH63" s="748"/>
      <c r="BI63" s="749"/>
      <c r="BJ63" s="750" t="s">
        <v>201</v>
      </c>
      <c r="BK63" s="751"/>
      <c r="BL63" s="751"/>
      <c r="BM63" s="751"/>
      <c r="BN63" s="752"/>
      <c r="BO63" s="91"/>
      <c r="BP63" s="91"/>
      <c r="BQ63" s="88">
        <v>57</v>
      </c>
      <c r="BR63" s="108"/>
      <c r="BS63" s="715"/>
      <c r="BT63" s="716"/>
      <c r="BU63" s="716"/>
      <c r="BV63" s="716"/>
      <c r="BW63" s="716"/>
      <c r="BX63" s="716"/>
      <c r="BY63" s="716"/>
      <c r="BZ63" s="716"/>
      <c r="CA63" s="716"/>
      <c r="CB63" s="716"/>
      <c r="CC63" s="716"/>
      <c r="CD63" s="716"/>
      <c r="CE63" s="716"/>
      <c r="CF63" s="716"/>
      <c r="CG63" s="717"/>
      <c r="CH63" s="727"/>
      <c r="CI63" s="722"/>
      <c r="CJ63" s="722"/>
      <c r="CK63" s="722"/>
      <c r="CL63" s="728"/>
      <c r="CM63" s="727"/>
      <c r="CN63" s="722"/>
      <c r="CO63" s="722"/>
      <c r="CP63" s="722"/>
      <c r="CQ63" s="728"/>
      <c r="CR63" s="727"/>
      <c r="CS63" s="722"/>
      <c r="CT63" s="722"/>
      <c r="CU63" s="722"/>
      <c r="CV63" s="728"/>
      <c r="CW63" s="727"/>
      <c r="CX63" s="722"/>
      <c r="CY63" s="722"/>
      <c r="CZ63" s="722"/>
      <c r="DA63" s="728"/>
      <c r="DB63" s="727"/>
      <c r="DC63" s="722"/>
      <c r="DD63" s="722"/>
      <c r="DE63" s="722"/>
      <c r="DF63" s="728"/>
      <c r="DG63" s="727"/>
      <c r="DH63" s="722"/>
      <c r="DI63" s="722"/>
      <c r="DJ63" s="722"/>
      <c r="DK63" s="728"/>
      <c r="DL63" s="727"/>
      <c r="DM63" s="722"/>
      <c r="DN63" s="722"/>
      <c r="DO63" s="722"/>
      <c r="DP63" s="728"/>
      <c r="DQ63" s="727"/>
      <c r="DR63" s="722"/>
      <c r="DS63" s="722"/>
      <c r="DT63" s="722"/>
      <c r="DU63" s="728"/>
      <c r="DV63" s="715"/>
      <c r="DW63" s="716"/>
      <c r="DX63" s="716"/>
      <c r="DY63" s="716"/>
      <c r="DZ63" s="729"/>
      <c r="EA63" s="84"/>
    </row>
    <row r="64" spans="1:131" ht="26.25" customHeight="1" x14ac:dyDescent="0.2">
      <c r="A64" s="91"/>
      <c r="B64" s="91"/>
      <c r="C64" s="91"/>
      <c r="D64" s="91"/>
      <c r="E64" s="91"/>
      <c r="F64" s="91"/>
      <c r="G64" s="91"/>
      <c r="H64" s="91"/>
      <c r="I64" s="91"/>
      <c r="J64" s="91"/>
      <c r="K64" s="91"/>
      <c r="L64" s="91"/>
      <c r="M64" s="91"/>
      <c r="N64" s="91"/>
      <c r="O64" s="91"/>
      <c r="P64" s="91"/>
      <c r="Q64" s="91"/>
      <c r="R64" s="91"/>
      <c r="S64" s="91"/>
      <c r="T64" s="91"/>
      <c r="U64" s="91"/>
      <c r="V64" s="91"/>
      <c r="W64" s="91"/>
      <c r="X64" s="91"/>
      <c r="Y64" s="91"/>
      <c r="Z64" s="91"/>
      <c r="AA64" s="91"/>
      <c r="AB64" s="91"/>
      <c r="AC64" s="91"/>
      <c r="AD64" s="91"/>
      <c r="AE64" s="91"/>
      <c r="AF64" s="91"/>
      <c r="AG64" s="91"/>
      <c r="AH64" s="91"/>
      <c r="AI64" s="91"/>
      <c r="AJ64" s="91"/>
      <c r="AK64" s="91"/>
      <c r="AL64" s="91"/>
      <c r="AM64" s="91"/>
      <c r="AN64" s="91"/>
      <c r="AO64" s="91"/>
      <c r="AP64" s="91"/>
      <c r="AQ64" s="91"/>
      <c r="AR64" s="91"/>
      <c r="AS64" s="91"/>
      <c r="AT64" s="91"/>
      <c r="AU64" s="91"/>
      <c r="AV64" s="91"/>
      <c r="AW64" s="91"/>
      <c r="AX64" s="91"/>
      <c r="AY64" s="91"/>
      <c r="AZ64" s="91"/>
      <c r="BA64" s="91"/>
      <c r="BB64" s="91"/>
      <c r="BC64" s="91"/>
      <c r="BD64" s="91"/>
      <c r="BE64" s="91"/>
      <c r="BF64" s="91"/>
      <c r="BG64" s="91"/>
      <c r="BH64" s="91"/>
      <c r="BI64" s="91"/>
      <c r="BJ64" s="91"/>
      <c r="BK64" s="91"/>
      <c r="BL64" s="91"/>
      <c r="BM64" s="91"/>
      <c r="BN64" s="91"/>
      <c r="BO64" s="91"/>
      <c r="BP64" s="91"/>
      <c r="BQ64" s="88">
        <v>58</v>
      </c>
      <c r="BR64" s="108"/>
      <c r="BS64" s="715"/>
      <c r="BT64" s="716"/>
      <c r="BU64" s="716"/>
      <c r="BV64" s="716"/>
      <c r="BW64" s="716"/>
      <c r="BX64" s="716"/>
      <c r="BY64" s="716"/>
      <c r="BZ64" s="716"/>
      <c r="CA64" s="716"/>
      <c r="CB64" s="716"/>
      <c r="CC64" s="716"/>
      <c r="CD64" s="716"/>
      <c r="CE64" s="716"/>
      <c r="CF64" s="716"/>
      <c r="CG64" s="717"/>
      <c r="CH64" s="727"/>
      <c r="CI64" s="722"/>
      <c r="CJ64" s="722"/>
      <c r="CK64" s="722"/>
      <c r="CL64" s="728"/>
      <c r="CM64" s="727"/>
      <c r="CN64" s="722"/>
      <c r="CO64" s="722"/>
      <c r="CP64" s="722"/>
      <c r="CQ64" s="728"/>
      <c r="CR64" s="727"/>
      <c r="CS64" s="722"/>
      <c r="CT64" s="722"/>
      <c r="CU64" s="722"/>
      <c r="CV64" s="728"/>
      <c r="CW64" s="727"/>
      <c r="CX64" s="722"/>
      <c r="CY64" s="722"/>
      <c r="CZ64" s="722"/>
      <c r="DA64" s="728"/>
      <c r="DB64" s="727"/>
      <c r="DC64" s="722"/>
      <c r="DD64" s="722"/>
      <c r="DE64" s="722"/>
      <c r="DF64" s="728"/>
      <c r="DG64" s="727"/>
      <c r="DH64" s="722"/>
      <c r="DI64" s="722"/>
      <c r="DJ64" s="722"/>
      <c r="DK64" s="728"/>
      <c r="DL64" s="727"/>
      <c r="DM64" s="722"/>
      <c r="DN64" s="722"/>
      <c r="DO64" s="722"/>
      <c r="DP64" s="728"/>
      <c r="DQ64" s="727"/>
      <c r="DR64" s="722"/>
      <c r="DS64" s="722"/>
      <c r="DT64" s="722"/>
      <c r="DU64" s="728"/>
      <c r="DV64" s="715"/>
      <c r="DW64" s="716"/>
      <c r="DX64" s="716"/>
      <c r="DY64" s="716"/>
      <c r="DZ64" s="729"/>
      <c r="EA64" s="84"/>
    </row>
    <row r="65" spans="1:131" ht="26.25" customHeight="1" x14ac:dyDescent="0.2">
      <c r="A65" s="92" t="s">
        <v>453</v>
      </c>
      <c r="B65" s="92"/>
      <c r="C65" s="92"/>
      <c r="D65" s="92"/>
      <c r="E65" s="92"/>
      <c r="F65" s="92"/>
      <c r="G65" s="92"/>
      <c r="H65" s="92"/>
      <c r="I65" s="92"/>
      <c r="J65" s="92"/>
      <c r="K65" s="92"/>
      <c r="L65" s="92"/>
      <c r="M65" s="92"/>
      <c r="N65" s="92"/>
      <c r="O65" s="92"/>
      <c r="P65" s="92"/>
      <c r="Q65" s="92"/>
      <c r="R65" s="92"/>
      <c r="S65" s="92"/>
      <c r="T65" s="92"/>
      <c r="U65" s="92"/>
      <c r="V65" s="92"/>
      <c r="W65" s="92"/>
      <c r="X65" s="92"/>
      <c r="Y65" s="92"/>
      <c r="Z65" s="92"/>
      <c r="AA65" s="92"/>
      <c r="AB65" s="92"/>
      <c r="AC65" s="92"/>
      <c r="AD65" s="92"/>
      <c r="AE65" s="92"/>
      <c r="AF65" s="92"/>
      <c r="AG65" s="92"/>
      <c r="AH65" s="92"/>
      <c r="AI65" s="92"/>
      <c r="AJ65" s="92"/>
      <c r="AK65" s="92"/>
      <c r="AL65" s="92"/>
      <c r="AM65" s="92"/>
      <c r="AN65" s="92"/>
      <c r="AO65" s="92"/>
      <c r="AP65" s="92"/>
      <c r="AQ65" s="92"/>
      <c r="AR65" s="92"/>
      <c r="AS65" s="92"/>
      <c r="AT65" s="92"/>
      <c r="AU65" s="92"/>
      <c r="AV65" s="92"/>
      <c r="AW65" s="92"/>
      <c r="AX65" s="92"/>
      <c r="AY65" s="92"/>
      <c r="AZ65" s="92"/>
      <c r="BA65" s="92"/>
      <c r="BB65" s="92"/>
      <c r="BC65" s="92"/>
      <c r="BD65" s="92"/>
      <c r="BE65" s="91"/>
      <c r="BF65" s="91"/>
      <c r="BG65" s="91"/>
      <c r="BH65" s="91"/>
      <c r="BI65" s="91"/>
      <c r="BJ65" s="91"/>
      <c r="BK65" s="91"/>
      <c r="BL65" s="91"/>
      <c r="BM65" s="91"/>
      <c r="BN65" s="91"/>
      <c r="BO65" s="91"/>
      <c r="BP65" s="91"/>
      <c r="BQ65" s="88">
        <v>59</v>
      </c>
      <c r="BR65" s="108"/>
      <c r="BS65" s="715"/>
      <c r="BT65" s="716"/>
      <c r="BU65" s="716"/>
      <c r="BV65" s="716"/>
      <c r="BW65" s="716"/>
      <c r="BX65" s="716"/>
      <c r="BY65" s="716"/>
      <c r="BZ65" s="716"/>
      <c r="CA65" s="716"/>
      <c r="CB65" s="716"/>
      <c r="CC65" s="716"/>
      <c r="CD65" s="716"/>
      <c r="CE65" s="716"/>
      <c r="CF65" s="716"/>
      <c r="CG65" s="717"/>
      <c r="CH65" s="727"/>
      <c r="CI65" s="722"/>
      <c r="CJ65" s="722"/>
      <c r="CK65" s="722"/>
      <c r="CL65" s="728"/>
      <c r="CM65" s="727"/>
      <c r="CN65" s="722"/>
      <c r="CO65" s="722"/>
      <c r="CP65" s="722"/>
      <c r="CQ65" s="728"/>
      <c r="CR65" s="727"/>
      <c r="CS65" s="722"/>
      <c r="CT65" s="722"/>
      <c r="CU65" s="722"/>
      <c r="CV65" s="728"/>
      <c r="CW65" s="727"/>
      <c r="CX65" s="722"/>
      <c r="CY65" s="722"/>
      <c r="CZ65" s="722"/>
      <c r="DA65" s="728"/>
      <c r="DB65" s="727"/>
      <c r="DC65" s="722"/>
      <c r="DD65" s="722"/>
      <c r="DE65" s="722"/>
      <c r="DF65" s="728"/>
      <c r="DG65" s="727"/>
      <c r="DH65" s="722"/>
      <c r="DI65" s="722"/>
      <c r="DJ65" s="722"/>
      <c r="DK65" s="728"/>
      <c r="DL65" s="727"/>
      <c r="DM65" s="722"/>
      <c r="DN65" s="722"/>
      <c r="DO65" s="722"/>
      <c r="DP65" s="728"/>
      <c r="DQ65" s="727"/>
      <c r="DR65" s="722"/>
      <c r="DS65" s="722"/>
      <c r="DT65" s="722"/>
      <c r="DU65" s="728"/>
      <c r="DV65" s="715"/>
      <c r="DW65" s="716"/>
      <c r="DX65" s="716"/>
      <c r="DY65" s="716"/>
      <c r="DZ65" s="729"/>
      <c r="EA65" s="84"/>
    </row>
    <row r="66" spans="1:131" ht="26.25" customHeight="1" x14ac:dyDescent="0.2">
      <c r="A66" s="951" t="s">
        <v>447</v>
      </c>
      <c r="B66" s="952"/>
      <c r="C66" s="952"/>
      <c r="D66" s="952"/>
      <c r="E66" s="952"/>
      <c r="F66" s="952"/>
      <c r="G66" s="952"/>
      <c r="H66" s="952"/>
      <c r="I66" s="952"/>
      <c r="J66" s="952"/>
      <c r="K66" s="952"/>
      <c r="L66" s="952"/>
      <c r="M66" s="952"/>
      <c r="N66" s="952"/>
      <c r="O66" s="952"/>
      <c r="P66" s="953"/>
      <c r="Q66" s="957" t="s">
        <v>456</v>
      </c>
      <c r="R66" s="958"/>
      <c r="S66" s="958"/>
      <c r="T66" s="958"/>
      <c r="U66" s="959"/>
      <c r="V66" s="957" t="s">
        <v>457</v>
      </c>
      <c r="W66" s="958"/>
      <c r="X66" s="958"/>
      <c r="Y66" s="958"/>
      <c r="Z66" s="959"/>
      <c r="AA66" s="957" t="s">
        <v>458</v>
      </c>
      <c r="AB66" s="958"/>
      <c r="AC66" s="958"/>
      <c r="AD66" s="958"/>
      <c r="AE66" s="959"/>
      <c r="AF66" s="979" t="s">
        <v>245</v>
      </c>
      <c r="AG66" s="974"/>
      <c r="AH66" s="974"/>
      <c r="AI66" s="974"/>
      <c r="AJ66" s="980"/>
      <c r="AK66" s="957" t="s">
        <v>389</v>
      </c>
      <c r="AL66" s="952"/>
      <c r="AM66" s="952"/>
      <c r="AN66" s="952"/>
      <c r="AO66" s="953"/>
      <c r="AP66" s="957" t="s">
        <v>359</v>
      </c>
      <c r="AQ66" s="958"/>
      <c r="AR66" s="958"/>
      <c r="AS66" s="958"/>
      <c r="AT66" s="959"/>
      <c r="AU66" s="957" t="s">
        <v>469</v>
      </c>
      <c r="AV66" s="958"/>
      <c r="AW66" s="958"/>
      <c r="AX66" s="958"/>
      <c r="AY66" s="959"/>
      <c r="AZ66" s="957" t="s">
        <v>444</v>
      </c>
      <c r="BA66" s="958"/>
      <c r="BB66" s="958"/>
      <c r="BC66" s="958"/>
      <c r="BD66" s="964"/>
      <c r="BE66" s="91"/>
      <c r="BF66" s="91"/>
      <c r="BG66" s="91"/>
      <c r="BH66" s="91"/>
      <c r="BI66" s="91"/>
      <c r="BJ66" s="91"/>
      <c r="BK66" s="91"/>
      <c r="BL66" s="91"/>
      <c r="BM66" s="91"/>
      <c r="BN66" s="91"/>
      <c r="BO66" s="91"/>
      <c r="BP66" s="91"/>
      <c r="BQ66" s="88">
        <v>60</v>
      </c>
      <c r="BR66" s="109"/>
      <c r="BS66" s="772"/>
      <c r="BT66" s="773"/>
      <c r="BU66" s="773"/>
      <c r="BV66" s="773"/>
      <c r="BW66" s="773"/>
      <c r="BX66" s="773"/>
      <c r="BY66" s="773"/>
      <c r="BZ66" s="773"/>
      <c r="CA66" s="773"/>
      <c r="CB66" s="773"/>
      <c r="CC66" s="773"/>
      <c r="CD66" s="773"/>
      <c r="CE66" s="773"/>
      <c r="CF66" s="773"/>
      <c r="CG66" s="774"/>
      <c r="CH66" s="775"/>
      <c r="CI66" s="776"/>
      <c r="CJ66" s="776"/>
      <c r="CK66" s="776"/>
      <c r="CL66" s="777"/>
      <c r="CM66" s="775"/>
      <c r="CN66" s="776"/>
      <c r="CO66" s="776"/>
      <c r="CP66" s="776"/>
      <c r="CQ66" s="777"/>
      <c r="CR66" s="775"/>
      <c r="CS66" s="776"/>
      <c r="CT66" s="776"/>
      <c r="CU66" s="776"/>
      <c r="CV66" s="777"/>
      <c r="CW66" s="775"/>
      <c r="CX66" s="776"/>
      <c r="CY66" s="776"/>
      <c r="CZ66" s="776"/>
      <c r="DA66" s="777"/>
      <c r="DB66" s="775"/>
      <c r="DC66" s="776"/>
      <c r="DD66" s="776"/>
      <c r="DE66" s="776"/>
      <c r="DF66" s="777"/>
      <c r="DG66" s="775"/>
      <c r="DH66" s="776"/>
      <c r="DI66" s="776"/>
      <c r="DJ66" s="776"/>
      <c r="DK66" s="777"/>
      <c r="DL66" s="775"/>
      <c r="DM66" s="776"/>
      <c r="DN66" s="776"/>
      <c r="DO66" s="776"/>
      <c r="DP66" s="777"/>
      <c r="DQ66" s="775"/>
      <c r="DR66" s="776"/>
      <c r="DS66" s="776"/>
      <c r="DT66" s="776"/>
      <c r="DU66" s="777"/>
      <c r="DV66" s="772"/>
      <c r="DW66" s="773"/>
      <c r="DX66" s="773"/>
      <c r="DY66" s="773"/>
      <c r="DZ66" s="778"/>
      <c r="EA66" s="84"/>
    </row>
    <row r="67" spans="1:131" ht="26.25" customHeight="1" x14ac:dyDescent="0.2">
      <c r="A67" s="954"/>
      <c r="B67" s="955"/>
      <c r="C67" s="955"/>
      <c r="D67" s="955"/>
      <c r="E67" s="955"/>
      <c r="F67" s="955"/>
      <c r="G67" s="955"/>
      <c r="H67" s="955"/>
      <c r="I67" s="955"/>
      <c r="J67" s="955"/>
      <c r="K67" s="955"/>
      <c r="L67" s="955"/>
      <c r="M67" s="955"/>
      <c r="N67" s="955"/>
      <c r="O67" s="955"/>
      <c r="P67" s="956"/>
      <c r="Q67" s="960"/>
      <c r="R67" s="961"/>
      <c r="S67" s="961"/>
      <c r="T67" s="961"/>
      <c r="U67" s="962"/>
      <c r="V67" s="960"/>
      <c r="W67" s="961"/>
      <c r="X67" s="961"/>
      <c r="Y67" s="961"/>
      <c r="Z67" s="962"/>
      <c r="AA67" s="960"/>
      <c r="AB67" s="961"/>
      <c r="AC67" s="961"/>
      <c r="AD67" s="961"/>
      <c r="AE67" s="962"/>
      <c r="AF67" s="981"/>
      <c r="AG67" s="977"/>
      <c r="AH67" s="977"/>
      <c r="AI67" s="977"/>
      <c r="AJ67" s="982"/>
      <c r="AK67" s="983"/>
      <c r="AL67" s="955"/>
      <c r="AM67" s="955"/>
      <c r="AN67" s="955"/>
      <c r="AO67" s="956"/>
      <c r="AP67" s="960"/>
      <c r="AQ67" s="961"/>
      <c r="AR67" s="961"/>
      <c r="AS67" s="961"/>
      <c r="AT67" s="962"/>
      <c r="AU67" s="960"/>
      <c r="AV67" s="961"/>
      <c r="AW67" s="961"/>
      <c r="AX67" s="961"/>
      <c r="AY67" s="962"/>
      <c r="AZ67" s="960"/>
      <c r="BA67" s="961"/>
      <c r="BB67" s="961"/>
      <c r="BC67" s="961"/>
      <c r="BD67" s="966"/>
      <c r="BE67" s="91"/>
      <c r="BF67" s="91"/>
      <c r="BG67" s="91"/>
      <c r="BH67" s="91"/>
      <c r="BI67" s="91"/>
      <c r="BJ67" s="91"/>
      <c r="BK67" s="91"/>
      <c r="BL67" s="91"/>
      <c r="BM67" s="91"/>
      <c r="BN67" s="91"/>
      <c r="BO67" s="91"/>
      <c r="BP67" s="91"/>
      <c r="BQ67" s="88">
        <v>61</v>
      </c>
      <c r="BR67" s="109"/>
      <c r="BS67" s="772"/>
      <c r="BT67" s="773"/>
      <c r="BU67" s="773"/>
      <c r="BV67" s="773"/>
      <c r="BW67" s="773"/>
      <c r="BX67" s="773"/>
      <c r="BY67" s="773"/>
      <c r="BZ67" s="773"/>
      <c r="CA67" s="773"/>
      <c r="CB67" s="773"/>
      <c r="CC67" s="773"/>
      <c r="CD67" s="773"/>
      <c r="CE67" s="773"/>
      <c r="CF67" s="773"/>
      <c r="CG67" s="774"/>
      <c r="CH67" s="775"/>
      <c r="CI67" s="776"/>
      <c r="CJ67" s="776"/>
      <c r="CK67" s="776"/>
      <c r="CL67" s="777"/>
      <c r="CM67" s="775"/>
      <c r="CN67" s="776"/>
      <c r="CO67" s="776"/>
      <c r="CP67" s="776"/>
      <c r="CQ67" s="777"/>
      <c r="CR67" s="775"/>
      <c r="CS67" s="776"/>
      <c r="CT67" s="776"/>
      <c r="CU67" s="776"/>
      <c r="CV67" s="777"/>
      <c r="CW67" s="775"/>
      <c r="CX67" s="776"/>
      <c r="CY67" s="776"/>
      <c r="CZ67" s="776"/>
      <c r="DA67" s="777"/>
      <c r="DB67" s="775"/>
      <c r="DC67" s="776"/>
      <c r="DD67" s="776"/>
      <c r="DE67" s="776"/>
      <c r="DF67" s="777"/>
      <c r="DG67" s="775"/>
      <c r="DH67" s="776"/>
      <c r="DI67" s="776"/>
      <c r="DJ67" s="776"/>
      <c r="DK67" s="777"/>
      <c r="DL67" s="775"/>
      <c r="DM67" s="776"/>
      <c r="DN67" s="776"/>
      <c r="DO67" s="776"/>
      <c r="DP67" s="777"/>
      <c r="DQ67" s="775"/>
      <c r="DR67" s="776"/>
      <c r="DS67" s="776"/>
      <c r="DT67" s="776"/>
      <c r="DU67" s="777"/>
      <c r="DV67" s="772"/>
      <c r="DW67" s="773"/>
      <c r="DX67" s="773"/>
      <c r="DY67" s="773"/>
      <c r="DZ67" s="778"/>
      <c r="EA67" s="84"/>
    </row>
    <row r="68" spans="1:131" ht="26.25" customHeight="1" x14ac:dyDescent="0.2">
      <c r="A68" s="87">
        <v>1</v>
      </c>
      <c r="B68" s="699" t="s">
        <v>294</v>
      </c>
      <c r="C68" s="700"/>
      <c r="D68" s="700"/>
      <c r="E68" s="700"/>
      <c r="F68" s="700"/>
      <c r="G68" s="700"/>
      <c r="H68" s="700"/>
      <c r="I68" s="700"/>
      <c r="J68" s="700"/>
      <c r="K68" s="700"/>
      <c r="L68" s="700"/>
      <c r="M68" s="700"/>
      <c r="N68" s="700"/>
      <c r="O68" s="700"/>
      <c r="P68" s="701"/>
      <c r="Q68" s="702">
        <v>2562.1930000000002</v>
      </c>
      <c r="R68" s="703"/>
      <c r="S68" s="703"/>
      <c r="T68" s="703"/>
      <c r="U68" s="703"/>
      <c r="V68" s="703">
        <v>2538.2570000000001</v>
      </c>
      <c r="W68" s="703"/>
      <c r="X68" s="703"/>
      <c r="Y68" s="703"/>
      <c r="Z68" s="703"/>
      <c r="AA68" s="703">
        <v>23.936</v>
      </c>
      <c r="AB68" s="703"/>
      <c r="AC68" s="703"/>
      <c r="AD68" s="703"/>
      <c r="AE68" s="703"/>
      <c r="AF68" s="703">
        <v>23.936</v>
      </c>
      <c r="AG68" s="703"/>
      <c r="AH68" s="703"/>
      <c r="AI68" s="703"/>
      <c r="AJ68" s="703"/>
      <c r="AK68" s="703" t="s">
        <v>201</v>
      </c>
      <c r="AL68" s="703"/>
      <c r="AM68" s="703"/>
      <c r="AN68" s="703"/>
      <c r="AO68" s="703"/>
      <c r="AP68" s="703" t="s">
        <v>201</v>
      </c>
      <c r="AQ68" s="703"/>
      <c r="AR68" s="703"/>
      <c r="AS68" s="703"/>
      <c r="AT68" s="703"/>
      <c r="AU68" s="703" t="s">
        <v>201</v>
      </c>
      <c r="AV68" s="703"/>
      <c r="AW68" s="703"/>
      <c r="AX68" s="703"/>
      <c r="AY68" s="703"/>
      <c r="AZ68" s="709" t="s">
        <v>537</v>
      </c>
      <c r="BA68" s="709"/>
      <c r="BB68" s="709"/>
      <c r="BC68" s="709"/>
      <c r="BD68" s="710"/>
      <c r="BE68" s="91"/>
      <c r="BF68" s="91"/>
      <c r="BG68" s="91"/>
      <c r="BH68" s="91"/>
      <c r="BI68" s="91"/>
      <c r="BJ68" s="91"/>
      <c r="BK68" s="91"/>
      <c r="BL68" s="91"/>
      <c r="BM68" s="91"/>
      <c r="BN68" s="91"/>
      <c r="BO68" s="91"/>
      <c r="BP68" s="91"/>
      <c r="BQ68" s="88">
        <v>62</v>
      </c>
      <c r="BR68" s="109"/>
      <c r="BS68" s="772"/>
      <c r="BT68" s="773"/>
      <c r="BU68" s="773"/>
      <c r="BV68" s="773"/>
      <c r="BW68" s="773"/>
      <c r="BX68" s="773"/>
      <c r="BY68" s="773"/>
      <c r="BZ68" s="773"/>
      <c r="CA68" s="773"/>
      <c r="CB68" s="773"/>
      <c r="CC68" s="773"/>
      <c r="CD68" s="773"/>
      <c r="CE68" s="773"/>
      <c r="CF68" s="773"/>
      <c r="CG68" s="774"/>
      <c r="CH68" s="775"/>
      <c r="CI68" s="776"/>
      <c r="CJ68" s="776"/>
      <c r="CK68" s="776"/>
      <c r="CL68" s="777"/>
      <c r="CM68" s="775"/>
      <c r="CN68" s="776"/>
      <c r="CO68" s="776"/>
      <c r="CP68" s="776"/>
      <c r="CQ68" s="777"/>
      <c r="CR68" s="775"/>
      <c r="CS68" s="776"/>
      <c r="CT68" s="776"/>
      <c r="CU68" s="776"/>
      <c r="CV68" s="777"/>
      <c r="CW68" s="775"/>
      <c r="CX68" s="776"/>
      <c r="CY68" s="776"/>
      <c r="CZ68" s="776"/>
      <c r="DA68" s="777"/>
      <c r="DB68" s="775"/>
      <c r="DC68" s="776"/>
      <c r="DD68" s="776"/>
      <c r="DE68" s="776"/>
      <c r="DF68" s="777"/>
      <c r="DG68" s="775"/>
      <c r="DH68" s="776"/>
      <c r="DI68" s="776"/>
      <c r="DJ68" s="776"/>
      <c r="DK68" s="777"/>
      <c r="DL68" s="775"/>
      <c r="DM68" s="776"/>
      <c r="DN68" s="776"/>
      <c r="DO68" s="776"/>
      <c r="DP68" s="777"/>
      <c r="DQ68" s="775"/>
      <c r="DR68" s="776"/>
      <c r="DS68" s="776"/>
      <c r="DT68" s="776"/>
      <c r="DU68" s="777"/>
      <c r="DV68" s="772"/>
      <c r="DW68" s="773"/>
      <c r="DX68" s="773"/>
      <c r="DY68" s="773"/>
      <c r="DZ68" s="778"/>
      <c r="EA68" s="84"/>
    </row>
    <row r="69" spans="1:131" ht="26.25" customHeight="1" x14ac:dyDescent="0.2">
      <c r="A69" s="88">
        <v>2</v>
      </c>
      <c r="B69" s="715" t="s">
        <v>294</v>
      </c>
      <c r="C69" s="716"/>
      <c r="D69" s="716"/>
      <c r="E69" s="716"/>
      <c r="F69" s="716"/>
      <c r="G69" s="716"/>
      <c r="H69" s="716"/>
      <c r="I69" s="716"/>
      <c r="J69" s="716"/>
      <c r="K69" s="716"/>
      <c r="L69" s="716"/>
      <c r="M69" s="716"/>
      <c r="N69" s="716"/>
      <c r="O69" s="716"/>
      <c r="P69" s="717"/>
      <c r="Q69" s="718">
        <v>880772.72400000005</v>
      </c>
      <c r="R69" s="719"/>
      <c r="S69" s="719"/>
      <c r="T69" s="719"/>
      <c r="U69" s="719"/>
      <c r="V69" s="719">
        <v>869976.28099999996</v>
      </c>
      <c r="W69" s="719"/>
      <c r="X69" s="719"/>
      <c r="Y69" s="719"/>
      <c r="Z69" s="719"/>
      <c r="AA69" s="719">
        <v>10796.442999999999</v>
      </c>
      <c r="AB69" s="719"/>
      <c r="AC69" s="719"/>
      <c r="AD69" s="719"/>
      <c r="AE69" s="719"/>
      <c r="AF69" s="719">
        <v>10571.001</v>
      </c>
      <c r="AG69" s="719"/>
      <c r="AH69" s="719"/>
      <c r="AI69" s="719"/>
      <c r="AJ69" s="719"/>
      <c r="AK69" s="719">
        <v>5497.5929999999998</v>
      </c>
      <c r="AL69" s="719"/>
      <c r="AM69" s="719"/>
      <c r="AN69" s="719"/>
      <c r="AO69" s="719"/>
      <c r="AP69" s="719" t="s">
        <v>201</v>
      </c>
      <c r="AQ69" s="719"/>
      <c r="AR69" s="719"/>
      <c r="AS69" s="719"/>
      <c r="AT69" s="719"/>
      <c r="AU69" s="719" t="s">
        <v>201</v>
      </c>
      <c r="AV69" s="719"/>
      <c r="AW69" s="719"/>
      <c r="AX69" s="719"/>
      <c r="AY69" s="719"/>
      <c r="AZ69" s="725" t="s">
        <v>538</v>
      </c>
      <c r="BA69" s="725"/>
      <c r="BB69" s="725"/>
      <c r="BC69" s="725"/>
      <c r="BD69" s="726"/>
      <c r="BE69" s="91"/>
      <c r="BF69" s="91"/>
      <c r="BG69" s="91"/>
      <c r="BH69" s="91"/>
      <c r="BI69" s="91"/>
      <c r="BJ69" s="91"/>
      <c r="BK69" s="91"/>
      <c r="BL69" s="91"/>
      <c r="BM69" s="91"/>
      <c r="BN69" s="91"/>
      <c r="BO69" s="91"/>
      <c r="BP69" s="91"/>
      <c r="BQ69" s="88">
        <v>63</v>
      </c>
      <c r="BR69" s="109"/>
      <c r="BS69" s="772"/>
      <c r="BT69" s="773"/>
      <c r="BU69" s="773"/>
      <c r="BV69" s="773"/>
      <c r="BW69" s="773"/>
      <c r="BX69" s="773"/>
      <c r="BY69" s="773"/>
      <c r="BZ69" s="773"/>
      <c r="CA69" s="773"/>
      <c r="CB69" s="773"/>
      <c r="CC69" s="773"/>
      <c r="CD69" s="773"/>
      <c r="CE69" s="773"/>
      <c r="CF69" s="773"/>
      <c r="CG69" s="774"/>
      <c r="CH69" s="775"/>
      <c r="CI69" s="776"/>
      <c r="CJ69" s="776"/>
      <c r="CK69" s="776"/>
      <c r="CL69" s="777"/>
      <c r="CM69" s="775"/>
      <c r="CN69" s="776"/>
      <c r="CO69" s="776"/>
      <c r="CP69" s="776"/>
      <c r="CQ69" s="777"/>
      <c r="CR69" s="775"/>
      <c r="CS69" s="776"/>
      <c r="CT69" s="776"/>
      <c r="CU69" s="776"/>
      <c r="CV69" s="777"/>
      <c r="CW69" s="775"/>
      <c r="CX69" s="776"/>
      <c r="CY69" s="776"/>
      <c r="CZ69" s="776"/>
      <c r="DA69" s="777"/>
      <c r="DB69" s="775"/>
      <c r="DC69" s="776"/>
      <c r="DD69" s="776"/>
      <c r="DE69" s="776"/>
      <c r="DF69" s="777"/>
      <c r="DG69" s="775"/>
      <c r="DH69" s="776"/>
      <c r="DI69" s="776"/>
      <c r="DJ69" s="776"/>
      <c r="DK69" s="777"/>
      <c r="DL69" s="775"/>
      <c r="DM69" s="776"/>
      <c r="DN69" s="776"/>
      <c r="DO69" s="776"/>
      <c r="DP69" s="777"/>
      <c r="DQ69" s="775"/>
      <c r="DR69" s="776"/>
      <c r="DS69" s="776"/>
      <c r="DT69" s="776"/>
      <c r="DU69" s="777"/>
      <c r="DV69" s="772"/>
      <c r="DW69" s="773"/>
      <c r="DX69" s="773"/>
      <c r="DY69" s="773"/>
      <c r="DZ69" s="778"/>
      <c r="EA69" s="84"/>
    </row>
    <row r="70" spans="1:131" ht="26.25" customHeight="1" x14ac:dyDescent="0.2">
      <c r="A70" s="88">
        <v>3</v>
      </c>
      <c r="B70" s="715" t="s">
        <v>531</v>
      </c>
      <c r="C70" s="716"/>
      <c r="D70" s="716"/>
      <c r="E70" s="716"/>
      <c r="F70" s="716"/>
      <c r="G70" s="716"/>
      <c r="H70" s="716"/>
      <c r="I70" s="716"/>
      <c r="J70" s="716"/>
      <c r="K70" s="716"/>
      <c r="L70" s="716"/>
      <c r="M70" s="716"/>
      <c r="N70" s="716"/>
      <c r="O70" s="716"/>
      <c r="P70" s="717"/>
      <c r="Q70" s="718">
        <v>23245.007000000001</v>
      </c>
      <c r="R70" s="719"/>
      <c r="S70" s="719"/>
      <c r="T70" s="719"/>
      <c r="U70" s="719"/>
      <c r="V70" s="719">
        <v>14700.01</v>
      </c>
      <c r="W70" s="719"/>
      <c r="X70" s="719"/>
      <c r="Y70" s="719"/>
      <c r="Z70" s="719"/>
      <c r="AA70" s="719">
        <v>8544.9969999999994</v>
      </c>
      <c r="AB70" s="719"/>
      <c r="AC70" s="719"/>
      <c r="AD70" s="719"/>
      <c r="AE70" s="719"/>
      <c r="AF70" s="719">
        <v>8544.9969999999994</v>
      </c>
      <c r="AG70" s="719"/>
      <c r="AH70" s="719"/>
      <c r="AI70" s="719"/>
      <c r="AJ70" s="719"/>
      <c r="AK70" s="719">
        <v>20.77</v>
      </c>
      <c r="AL70" s="719"/>
      <c r="AM70" s="719"/>
      <c r="AN70" s="719"/>
      <c r="AO70" s="719"/>
      <c r="AP70" s="719" t="s">
        <v>201</v>
      </c>
      <c r="AQ70" s="719"/>
      <c r="AR70" s="719"/>
      <c r="AS70" s="719"/>
      <c r="AT70" s="719"/>
      <c r="AU70" s="719" t="s">
        <v>201</v>
      </c>
      <c r="AV70" s="719"/>
      <c r="AW70" s="719"/>
      <c r="AX70" s="719"/>
      <c r="AY70" s="719"/>
      <c r="AZ70" s="725" t="s">
        <v>537</v>
      </c>
      <c r="BA70" s="725"/>
      <c r="BB70" s="725"/>
      <c r="BC70" s="725"/>
      <c r="BD70" s="726"/>
      <c r="BE70" s="91"/>
      <c r="BF70" s="91"/>
      <c r="BG70" s="91"/>
      <c r="BH70" s="91"/>
      <c r="BI70" s="91"/>
      <c r="BJ70" s="91"/>
      <c r="BK70" s="91"/>
      <c r="BL70" s="91"/>
      <c r="BM70" s="91"/>
      <c r="BN70" s="91"/>
      <c r="BO70" s="91"/>
      <c r="BP70" s="91"/>
      <c r="BQ70" s="88">
        <v>64</v>
      </c>
      <c r="BR70" s="109"/>
      <c r="BS70" s="772"/>
      <c r="BT70" s="773"/>
      <c r="BU70" s="773"/>
      <c r="BV70" s="773"/>
      <c r="BW70" s="773"/>
      <c r="BX70" s="773"/>
      <c r="BY70" s="773"/>
      <c r="BZ70" s="773"/>
      <c r="CA70" s="773"/>
      <c r="CB70" s="773"/>
      <c r="CC70" s="773"/>
      <c r="CD70" s="773"/>
      <c r="CE70" s="773"/>
      <c r="CF70" s="773"/>
      <c r="CG70" s="774"/>
      <c r="CH70" s="775"/>
      <c r="CI70" s="776"/>
      <c r="CJ70" s="776"/>
      <c r="CK70" s="776"/>
      <c r="CL70" s="777"/>
      <c r="CM70" s="775"/>
      <c r="CN70" s="776"/>
      <c r="CO70" s="776"/>
      <c r="CP70" s="776"/>
      <c r="CQ70" s="777"/>
      <c r="CR70" s="775"/>
      <c r="CS70" s="776"/>
      <c r="CT70" s="776"/>
      <c r="CU70" s="776"/>
      <c r="CV70" s="777"/>
      <c r="CW70" s="775"/>
      <c r="CX70" s="776"/>
      <c r="CY70" s="776"/>
      <c r="CZ70" s="776"/>
      <c r="DA70" s="777"/>
      <c r="DB70" s="775"/>
      <c r="DC70" s="776"/>
      <c r="DD70" s="776"/>
      <c r="DE70" s="776"/>
      <c r="DF70" s="777"/>
      <c r="DG70" s="775"/>
      <c r="DH70" s="776"/>
      <c r="DI70" s="776"/>
      <c r="DJ70" s="776"/>
      <c r="DK70" s="777"/>
      <c r="DL70" s="775"/>
      <c r="DM70" s="776"/>
      <c r="DN70" s="776"/>
      <c r="DO70" s="776"/>
      <c r="DP70" s="777"/>
      <c r="DQ70" s="775"/>
      <c r="DR70" s="776"/>
      <c r="DS70" s="776"/>
      <c r="DT70" s="776"/>
      <c r="DU70" s="777"/>
      <c r="DV70" s="772"/>
      <c r="DW70" s="773"/>
      <c r="DX70" s="773"/>
      <c r="DY70" s="773"/>
      <c r="DZ70" s="778"/>
      <c r="EA70" s="84"/>
    </row>
    <row r="71" spans="1:131" ht="26.25" customHeight="1" x14ac:dyDescent="0.2">
      <c r="A71" s="88">
        <v>4</v>
      </c>
      <c r="B71" s="715" t="s">
        <v>531</v>
      </c>
      <c r="C71" s="716"/>
      <c r="D71" s="716"/>
      <c r="E71" s="716"/>
      <c r="F71" s="716"/>
      <c r="G71" s="716"/>
      <c r="H71" s="716"/>
      <c r="I71" s="716"/>
      <c r="J71" s="716"/>
      <c r="K71" s="716"/>
      <c r="L71" s="716"/>
      <c r="M71" s="716"/>
      <c r="N71" s="716"/>
      <c r="O71" s="716"/>
      <c r="P71" s="717"/>
      <c r="Q71" s="718">
        <v>177.184</v>
      </c>
      <c r="R71" s="719"/>
      <c r="S71" s="719"/>
      <c r="T71" s="719"/>
      <c r="U71" s="719"/>
      <c r="V71" s="719">
        <v>100.67400000000001</v>
      </c>
      <c r="W71" s="719"/>
      <c r="X71" s="719"/>
      <c r="Y71" s="719"/>
      <c r="Z71" s="719"/>
      <c r="AA71" s="719">
        <v>76.510000000000005</v>
      </c>
      <c r="AB71" s="719"/>
      <c r="AC71" s="719"/>
      <c r="AD71" s="719"/>
      <c r="AE71" s="719"/>
      <c r="AF71" s="719">
        <v>76.510000000000005</v>
      </c>
      <c r="AG71" s="719"/>
      <c r="AH71" s="719"/>
      <c r="AI71" s="719"/>
      <c r="AJ71" s="719"/>
      <c r="AK71" s="719" t="s">
        <v>201</v>
      </c>
      <c r="AL71" s="719"/>
      <c r="AM71" s="719"/>
      <c r="AN71" s="719"/>
      <c r="AO71" s="719"/>
      <c r="AP71" s="719" t="s">
        <v>201</v>
      </c>
      <c r="AQ71" s="719"/>
      <c r="AR71" s="719"/>
      <c r="AS71" s="719"/>
      <c r="AT71" s="719"/>
      <c r="AU71" s="719" t="s">
        <v>201</v>
      </c>
      <c r="AV71" s="719"/>
      <c r="AW71" s="719"/>
      <c r="AX71" s="719"/>
      <c r="AY71" s="719"/>
      <c r="AZ71" s="725" t="s">
        <v>320</v>
      </c>
      <c r="BA71" s="725"/>
      <c r="BB71" s="725"/>
      <c r="BC71" s="725"/>
      <c r="BD71" s="726"/>
      <c r="BE71" s="91"/>
      <c r="BF71" s="91"/>
      <c r="BG71" s="91"/>
      <c r="BH71" s="91"/>
      <c r="BI71" s="91"/>
      <c r="BJ71" s="91"/>
      <c r="BK71" s="91"/>
      <c r="BL71" s="91"/>
      <c r="BM71" s="91"/>
      <c r="BN71" s="91"/>
      <c r="BO71" s="91"/>
      <c r="BP71" s="91"/>
      <c r="BQ71" s="88">
        <v>65</v>
      </c>
      <c r="BR71" s="109"/>
      <c r="BS71" s="772"/>
      <c r="BT71" s="773"/>
      <c r="BU71" s="773"/>
      <c r="BV71" s="773"/>
      <c r="BW71" s="773"/>
      <c r="BX71" s="773"/>
      <c r="BY71" s="773"/>
      <c r="BZ71" s="773"/>
      <c r="CA71" s="773"/>
      <c r="CB71" s="773"/>
      <c r="CC71" s="773"/>
      <c r="CD71" s="773"/>
      <c r="CE71" s="773"/>
      <c r="CF71" s="773"/>
      <c r="CG71" s="774"/>
      <c r="CH71" s="775"/>
      <c r="CI71" s="776"/>
      <c r="CJ71" s="776"/>
      <c r="CK71" s="776"/>
      <c r="CL71" s="777"/>
      <c r="CM71" s="775"/>
      <c r="CN71" s="776"/>
      <c r="CO71" s="776"/>
      <c r="CP71" s="776"/>
      <c r="CQ71" s="777"/>
      <c r="CR71" s="775"/>
      <c r="CS71" s="776"/>
      <c r="CT71" s="776"/>
      <c r="CU71" s="776"/>
      <c r="CV71" s="777"/>
      <c r="CW71" s="775"/>
      <c r="CX71" s="776"/>
      <c r="CY71" s="776"/>
      <c r="CZ71" s="776"/>
      <c r="DA71" s="777"/>
      <c r="DB71" s="775"/>
      <c r="DC71" s="776"/>
      <c r="DD71" s="776"/>
      <c r="DE71" s="776"/>
      <c r="DF71" s="777"/>
      <c r="DG71" s="775"/>
      <c r="DH71" s="776"/>
      <c r="DI71" s="776"/>
      <c r="DJ71" s="776"/>
      <c r="DK71" s="777"/>
      <c r="DL71" s="775"/>
      <c r="DM71" s="776"/>
      <c r="DN71" s="776"/>
      <c r="DO71" s="776"/>
      <c r="DP71" s="777"/>
      <c r="DQ71" s="775"/>
      <c r="DR71" s="776"/>
      <c r="DS71" s="776"/>
      <c r="DT71" s="776"/>
      <c r="DU71" s="777"/>
      <c r="DV71" s="772"/>
      <c r="DW71" s="773"/>
      <c r="DX71" s="773"/>
      <c r="DY71" s="773"/>
      <c r="DZ71" s="778"/>
      <c r="EA71" s="84"/>
    </row>
    <row r="72" spans="1:131" ht="26.25" customHeight="1" x14ac:dyDescent="0.2">
      <c r="A72" s="88">
        <v>5</v>
      </c>
      <c r="B72" s="715" t="s">
        <v>536</v>
      </c>
      <c r="C72" s="716"/>
      <c r="D72" s="716"/>
      <c r="E72" s="716"/>
      <c r="F72" s="716"/>
      <c r="G72" s="716"/>
      <c r="H72" s="716"/>
      <c r="I72" s="716"/>
      <c r="J72" s="716"/>
      <c r="K72" s="716"/>
      <c r="L72" s="716"/>
      <c r="M72" s="716"/>
      <c r="N72" s="716"/>
      <c r="O72" s="716"/>
      <c r="P72" s="717"/>
      <c r="Q72" s="718">
        <v>288.60700000000003</v>
      </c>
      <c r="R72" s="719"/>
      <c r="S72" s="719"/>
      <c r="T72" s="719"/>
      <c r="U72" s="719"/>
      <c r="V72" s="719">
        <v>262.45100000000002</v>
      </c>
      <c r="W72" s="719"/>
      <c r="X72" s="719"/>
      <c r="Y72" s="719"/>
      <c r="Z72" s="719"/>
      <c r="AA72" s="719">
        <v>26.155999999999999</v>
      </c>
      <c r="AB72" s="719"/>
      <c r="AC72" s="719"/>
      <c r="AD72" s="719"/>
      <c r="AE72" s="719"/>
      <c r="AF72" s="719">
        <v>26.155999999999999</v>
      </c>
      <c r="AG72" s="719"/>
      <c r="AH72" s="719"/>
      <c r="AI72" s="719"/>
      <c r="AJ72" s="719"/>
      <c r="AK72" s="719">
        <v>3.9809999999999999</v>
      </c>
      <c r="AL72" s="719"/>
      <c r="AM72" s="719"/>
      <c r="AN72" s="719"/>
      <c r="AO72" s="719"/>
      <c r="AP72" s="719" t="s">
        <v>201</v>
      </c>
      <c r="AQ72" s="719"/>
      <c r="AR72" s="719"/>
      <c r="AS72" s="719"/>
      <c r="AT72" s="719"/>
      <c r="AU72" s="719" t="s">
        <v>201</v>
      </c>
      <c r="AV72" s="719"/>
      <c r="AW72" s="719"/>
      <c r="AX72" s="719"/>
      <c r="AY72" s="719"/>
      <c r="AZ72" s="725"/>
      <c r="BA72" s="725"/>
      <c r="BB72" s="725"/>
      <c r="BC72" s="725"/>
      <c r="BD72" s="726"/>
      <c r="BE72" s="91"/>
      <c r="BF72" s="91"/>
      <c r="BG72" s="91"/>
      <c r="BH72" s="91"/>
      <c r="BI72" s="91"/>
      <c r="BJ72" s="91"/>
      <c r="BK72" s="91"/>
      <c r="BL72" s="91"/>
      <c r="BM72" s="91"/>
      <c r="BN72" s="91"/>
      <c r="BO72" s="91"/>
      <c r="BP72" s="91"/>
      <c r="BQ72" s="88">
        <v>66</v>
      </c>
      <c r="BR72" s="109"/>
      <c r="BS72" s="772"/>
      <c r="BT72" s="773"/>
      <c r="BU72" s="773"/>
      <c r="BV72" s="773"/>
      <c r="BW72" s="773"/>
      <c r="BX72" s="773"/>
      <c r="BY72" s="773"/>
      <c r="BZ72" s="773"/>
      <c r="CA72" s="773"/>
      <c r="CB72" s="773"/>
      <c r="CC72" s="773"/>
      <c r="CD72" s="773"/>
      <c r="CE72" s="773"/>
      <c r="CF72" s="773"/>
      <c r="CG72" s="774"/>
      <c r="CH72" s="775"/>
      <c r="CI72" s="776"/>
      <c r="CJ72" s="776"/>
      <c r="CK72" s="776"/>
      <c r="CL72" s="777"/>
      <c r="CM72" s="775"/>
      <c r="CN72" s="776"/>
      <c r="CO72" s="776"/>
      <c r="CP72" s="776"/>
      <c r="CQ72" s="777"/>
      <c r="CR72" s="775"/>
      <c r="CS72" s="776"/>
      <c r="CT72" s="776"/>
      <c r="CU72" s="776"/>
      <c r="CV72" s="777"/>
      <c r="CW72" s="775"/>
      <c r="CX72" s="776"/>
      <c r="CY72" s="776"/>
      <c r="CZ72" s="776"/>
      <c r="DA72" s="777"/>
      <c r="DB72" s="775"/>
      <c r="DC72" s="776"/>
      <c r="DD72" s="776"/>
      <c r="DE72" s="776"/>
      <c r="DF72" s="777"/>
      <c r="DG72" s="775"/>
      <c r="DH72" s="776"/>
      <c r="DI72" s="776"/>
      <c r="DJ72" s="776"/>
      <c r="DK72" s="777"/>
      <c r="DL72" s="775"/>
      <c r="DM72" s="776"/>
      <c r="DN72" s="776"/>
      <c r="DO72" s="776"/>
      <c r="DP72" s="777"/>
      <c r="DQ72" s="775"/>
      <c r="DR72" s="776"/>
      <c r="DS72" s="776"/>
      <c r="DT72" s="776"/>
      <c r="DU72" s="777"/>
      <c r="DV72" s="772"/>
      <c r="DW72" s="773"/>
      <c r="DX72" s="773"/>
      <c r="DY72" s="773"/>
      <c r="DZ72" s="778"/>
      <c r="EA72" s="84"/>
    </row>
    <row r="73" spans="1:131" ht="26.25" customHeight="1" x14ac:dyDescent="0.2">
      <c r="A73" s="88">
        <v>6</v>
      </c>
      <c r="B73" s="715" t="s">
        <v>539</v>
      </c>
      <c r="C73" s="716" t="s">
        <v>539</v>
      </c>
      <c r="D73" s="716" t="s">
        <v>539</v>
      </c>
      <c r="E73" s="716" t="s">
        <v>539</v>
      </c>
      <c r="F73" s="716" t="s">
        <v>539</v>
      </c>
      <c r="G73" s="716" t="s">
        <v>539</v>
      </c>
      <c r="H73" s="716" t="s">
        <v>539</v>
      </c>
      <c r="I73" s="716" t="s">
        <v>539</v>
      </c>
      <c r="J73" s="716" t="s">
        <v>539</v>
      </c>
      <c r="K73" s="716" t="s">
        <v>539</v>
      </c>
      <c r="L73" s="716" t="s">
        <v>539</v>
      </c>
      <c r="M73" s="716" t="s">
        <v>539</v>
      </c>
      <c r="N73" s="716" t="s">
        <v>539</v>
      </c>
      <c r="O73" s="716" t="s">
        <v>539</v>
      </c>
      <c r="P73" s="717" t="s">
        <v>539</v>
      </c>
      <c r="Q73" s="718">
        <v>7437</v>
      </c>
      <c r="R73" s="719"/>
      <c r="S73" s="719"/>
      <c r="T73" s="719"/>
      <c r="U73" s="719"/>
      <c r="V73" s="719">
        <v>7037</v>
      </c>
      <c r="W73" s="719"/>
      <c r="X73" s="719"/>
      <c r="Y73" s="719"/>
      <c r="Z73" s="719"/>
      <c r="AA73" s="719">
        <v>399</v>
      </c>
      <c r="AB73" s="719"/>
      <c r="AC73" s="719"/>
      <c r="AD73" s="719"/>
      <c r="AE73" s="719"/>
      <c r="AF73" s="719">
        <v>399</v>
      </c>
      <c r="AG73" s="719"/>
      <c r="AH73" s="719"/>
      <c r="AI73" s="719"/>
      <c r="AJ73" s="719"/>
      <c r="AK73" s="719">
        <v>0</v>
      </c>
      <c r="AL73" s="719"/>
      <c r="AM73" s="719"/>
      <c r="AN73" s="719"/>
      <c r="AO73" s="719"/>
      <c r="AP73" s="719">
        <v>8021</v>
      </c>
      <c r="AQ73" s="719"/>
      <c r="AR73" s="719"/>
      <c r="AS73" s="719"/>
      <c r="AT73" s="719"/>
      <c r="AU73" s="719" t="s">
        <v>201</v>
      </c>
      <c r="AV73" s="719"/>
      <c r="AW73" s="719"/>
      <c r="AX73" s="719"/>
      <c r="AY73" s="719"/>
      <c r="AZ73" s="725"/>
      <c r="BA73" s="725"/>
      <c r="BB73" s="725"/>
      <c r="BC73" s="725"/>
      <c r="BD73" s="726"/>
      <c r="BE73" s="91"/>
      <c r="BF73" s="91"/>
      <c r="BG73" s="91"/>
      <c r="BH73" s="91"/>
      <c r="BI73" s="91"/>
      <c r="BJ73" s="91"/>
      <c r="BK73" s="91"/>
      <c r="BL73" s="91"/>
      <c r="BM73" s="91"/>
      <c r="BN73" s="91"/>
      <c r="BO73" s="91"/>
      <c r="BP73" s="91"/>
      <c r="BQ73" s="88">
        <v>67</v>
      </c>
      <c r="BR73" s="109"/>
      <c r="BS73" s="772"/>
      <c r="BT73" s="773"/>
      <c r="BU73" s="773"/>
      <c r="BV73" s="773"/>
      <c r="BW73" s="773"/>
      <c r="BX73" s="773"/>
      <c r="BY73" s="773"/>
      <c r="BZ73" s="773"/>
      <c r="CA73" s="773"/>
      <c r="CB73" s="773"/>
      <c r="CC73" s="773"/>
      <c r="CD73" s="773"/>
      <c r="CE73" s="773"/>
      <c r="CF73" s="773"/>
      <c r="CG73" s="774"/>
      <c r="CH73" s="775"/>
      <c r="CI73" s="776"/>
      <c r="CJ73" s="776"/>
      <c r="CK73" s="776"/>
      <c r="CL73" s="777"/>
      <c r="CM73" s="775"/>
      <c r="CN73" s="776"/>
      <c r="CO73" s="776"/>
      <c r="CP73" s="776"/>
      <c r="CQ73" s="777"/>
      <c r="CR73" s="775"/>
      <c r="CS73" s="776"/>
      <c r="CT73" s="776"/>
      <c r="CU73" s="776"/>
      <c r="CV73" s="777"/>
      <c r="CW73" s="775"/>
      <c r="CX73" s="776"/>
      <c r="CY73" s="776"/>
      <c r="CZ73" s="776"/>
      <c r="DA73" s="777"/>
      <c r="DB73" s="775"/>
      <c r="DC73" s="776"/>
      <c r="DD73" s="776"/>
      <c r="DE73" s="776"/>
      <c r="DF73" s="777"/>
      <c r="DG73" s="775"/>
      <c r="DH73" s="776"/>
      <c r="DI73" s="776"/>
      <c r="DJ73" s="776"/>
      <c r="DK73" s="777"/>
      <c r="DL73" s="775"/>
      <c r="DM73" s="776"/>
      <c r="DN73" s="776"/>
      <c r="DO73" s="776"/>
      <c r="DP73" s="777"/>
      <c r="DQ73" s="775"/>
      <c r="DR73" s="776"/>
      <c r="DS73" s="776"/>
      <c r="DT73" s="776"/>
      <c r="DU73" s="777"/>
      <c r="DV73" s="772"/>
      <c r="DW73" s="773"/>
      <c r="DX73" s="773"/>
      <c r="DY73" s="773"/>
      <c r="DZ73" s="778"/>
      <c r="EA73" s="84"/>
    </row>
    <row r="74" spans="1:131" ht="26.25" customHeight="1" x14ac:dyDescent="0.2">
      <c r="A74" s="88">
        <v>7</v>
      </c>
      <c r="B74" s="715" t="s">
        <v>113</v>
      </c>
      <c r="C74" s="716" t="s">
        <v>113</v>
      </c>
      <c r="D74" s="716" t="s">
        <v>113</v>
      </c>
      <c r="E74" s="716" t="s">
        <v>113</v>
      </c>
      <c r="F74" s="716" t="s">
        <v>113</v>
      </c>
      <c r="G74" s="716" t="s">
        <v>113</v>
      </c>
      <c r="H74" s="716" t="s">
        <v>113</v>
      </c>
      <c r="I74" s="716" t="s">
        <v>113</v>
      </c>
      <c r="J74" s="716" t="s">
        <v>113</v>
      </c>
      <c r="K74" s="716" t="s">
        <v>113</v>
      </c>
      <c r="L74" s="716" t="s">
        <v>113</v>
      </c>
      <c r="M74" s="716" t="s">
        <v>113</v>
      </c>
      <c r="N74" s="716" t="s">
        <v>113</v>
      </c>
      <c r="O74" s="716" t="s">
        <v>113</v>
      </c>
      <c r="P74" s="717" t="s">
        <v>113</v>
      </c>
      <c r="Q74" s="718">
        <v>7</v>
      </c>
      <c r="R74" s="719"/>
      <c r="S74" s="719"/>
      <c r="T74" s="719"/>
      <c r="U74" s="719"/>
      <c r="V74" s="719">
        <v>5</v>
      </c>
      <c r="W74" s="719"/>
      <c r="X74" s="719"/>
      <c r="Y74" s="719"/>
      <c r="Z74" s="719"/>
      <c r="AA74" s="719">
        <v>2</v>
      </c>
      <c r="AB74" s="719"/>
      <c r="AC74" s="719"/>
      <c r="AD74" s="719"/>
      <c r="AE74" s="719"/>
      <c r="AF74" s="719">
        <v>2</v>
      </c>
      <c r="AG74" s="719"/>
      <c r="AH74" s="719"/>
      <c r="AI74" s="719"/>
      <c r="AJ74" s="719"/>
      <c r="AK74" s="719">
        <v>0</v>
      </c>
      <c r="AL74" s="719"/>
      <c r="AM74" s="719"/>
      <c r="AN74" s="719"/>
      <c r="AO74" s="719"/>
      <c r="AP74" s="719">
        <v>0</v>
      </c>
      <c r="AQ74" s="719"/>
      <c r="AR74" s="719"/>
      <c r="AS74" s="719"/>
      <c r="AT74" s="719"/>
      <c r="AU74" s="719" t="s">
        <v>201</v>
      </c>
      <c r="AV74" s="719"/>
      <c r="AW74" s="719"/>
      <c r="AX74" s="719"/>
      <c r="AY74" s="719"/>
      <c r="AZ74" s="725"/>
      <c r="BA74" s="725"/>
      <c r="BB74" s="725"/>
      <c r="BC74" s="725"/>
      <c r="BD74" s="726"/>
      <c r="BE74" s="91"/>
      <c r="BF74" s="91"/>
      <c r="BG74" s="91"/>
      <c r="BH74" s="91"/>
      <c r="BI74" s="91"/>
      <c r="BJ74" s="91"/>
      <c r="BK74" s="91"/>
      <c r="BL74" s="91"/>
      <c r="BM74" s="91"/>
      <c r="BN74" s="91"/>
      <c r="BO74" s="91"/>
      <c r="BP74" s="91"/>
      <c r="BQ74" s="88">
        <v>68</v>
      </c>
      <c r="BR74" s="109"/>
      <c r="BS74" s="772"/>
      <c r="BT74" s="773"/>
      <c r="BU74" s="773"/>
      <c r="BV74" s="773"/>
      <c r="BW74" s="773"/>
      <c r="BX74" s="773"/>
      <c r="BY74" s="773"/>
      <c r="BZ74" s="773"/>
      <c r="CA74" s="773"/>
      <c r="CB74" s="773"/>
      <c r="CC74" s="773"/>
      <c r="CD74" s="773"/>
      <c r="CE74" s="773"/>
      <c r="CF74" s="773"/>
      <c r="CG74" s="774"/>
      <c r="CH74" s="775"/>
      <c r="CI74" s="776"/>
      <c r="CJ74" s="776"/>
      <c r="CK74" s="776"/>
      <c r="CL74" s="777"/>
      <c r="CM74" s="775"/>
      <c r="CN74" s="776"/>
      <c r="CO74" s="776"/>
      <c r="CP74" s="776"/>
      <c r="CQ74" s="777"/>
      <c r="CR74" s="775"/>
      <c r="CS74" s="776"/>
      <c r="CT74" s="776"/>
      <c r="CU74" s="776"/>
      <c r="CV74" s="777"/>
      <c r="CW74" s="775"/>
      <c r="CX74" s="776"/>
      <c r="CY74" s="776"/>
      <c r="CZ74" s="776"/>
      <c r="DA74" s="777"/>
      <c r="DB74" s="775"/>
      <c r="DC74" s="776"/>
      <c r="DD74" s="776"/>
      <c r="DE74" s="776"/>
      <c r="DF74" s="777"/>
      <c r="DG74" s="775"/>
      <c r="DH74" s="776"/>
      <c r="DI74" s="776"/>
      <c r="DJ74" s="776"/>
      <c r="DK74" s="777"/>
      <c r="DL74" s="775"/>
      <c r="DM74" s="776"/>
      <c r="DN74" s="776"/>
      <c r="DO74" s="776"/>
      <c r="DP74" s="777"/>
      <c r="DQ74" s="775"/>
      <c r="DR74" s="776"/>
      <c r="DS74" s="776"/>
      <c r="DT74" s="776"/>
      <c r="DU74" s="777"/>
      <c r="DV74" s="772"/>
      <c r="DW74" s="773"/>
      <c r="DX74" s="773"/>
      <c r="DY74" s="773"/>
      <c r="DZ74" s="778"/>
      <c r="EA74" s="84"/>
    </row>
    <row r="75" spans="1:131" ht="26.25" customHeight="1" x14ac:dyDescent="0.2">
      <c r="A75" s="88">
        <v>8</v>
      </c>
      <c r="B75" s="715" t="s">
        <v>540</v>
      </c>
      <c r="C75" s="716" t="s">
        <v>540</v>
      </c>
      <c r="D75" s="716" t="s">
        <v>540</v>
      </c>
      <c r="E75" s="716" t="s">
        <v>540</v>
      </c>
      <c r="F75" s="716" t="s">
        <v>540</v>
      </c>
      <c r="G75" s="716" t="s">
        <v>540</v>
      </c>
      <c r="H75" s="716" t="s">
        <v>540</v>
      </c>
      <c r="I75" s="716" t="s">
        <v>540</v>
      </c>
      <c r="J75" s="716" t="s">
        <v>540</v>
      </c>
      <c r="K75" s="716" t="s">
        <v>540</v>
      </c>
      <c r="L75" s="716" t="s">
        <v>540</v>
      </c>
      <c r="M75" s="716" t="s">
        <v>540</v>
      </c>
      <c r="N75" s="716" t="s">
        <v>540</v>
      </c>
      <c r="O75" s="716" t="s">
        <v>540</v>
      </c>
      <c r="P75" s="717" t="s">
        <v>540</v>
      </c>
      <c r="Q75" s="727">
        <v>1816</v>
      </c>
      <c r="R75" s="722"/>
      <c r="S75" s="722"/>
      <c r="T75" s="722"/>
      <c r="U75" s="724"/>
      <c r="V75" s="720">
        <v>1776</v>
      </c>
      <c r="W75" s="722"/>
      <c r="X75" s="722"/>
      <c r="Y75" s="722"/>
      <c r="Z75" s="724"/>
      <c r="AA75" s="720">
        <v>40</v>
      </c>
      <c r="AB75" s="722"/>
      <c r="AC75" s="722"/>
      <c r="AD75" s="722"/>
      <c r="AE75" s="724"/>
      <c r="AF75" s="720">
        <v>40</v>
      </c>
      <c r="AG75" s="722"/>
      <c r="AH75" s="722"/>
      <c r="AI75" s="722"/>
      <c r="AJ75" s="724"/>
      <c r="AK75" s="720">
        <v>0</v>
      </c>
      <c r="AL75" s="722"/>
      <c r="AM75" s="722"/>
      <c r="AN75" s="722"/>
      <c r="AO75" s="724"/>
      <c r="AP75" s="720">
        <v>346</v>
      </c>
      <c r="AQ75" s="722"/>
      <c r="AR75" s="722"/>
      <c r="AS75" s="722"/>
      <c r="AT75" s="724"/>
      <c r="AU75" s="720" t="s">
        <v>201</v>
      </c>
      <c r="AV75" s="722"/>
      <c r="AW75" s="722"/>
      <c r="AX75" s="722"/>
      <c r="AY75" s="724"/>
      <c r="AZ75" s="725"/>
      <c r="BA75" s="725"/>
      <c r="BB75" s="725"/>
      <c r="BC75" s="725"/>
      <c r="BD75" s="726"/>
      <c r="BE75" s="91"/>
      <c r="BF75" s="91"/>
      <c r="BG75" s="91"/>
      <c r="BH75" s="91"/>
      <c r="BI75" s="91"/>
      <c r="BJ75" s="91"/>
      <c r="BK75" s="91"/>
      <c r="BL75" s="91"/>
      <c r="BM75" s="91"/>
      <c r="BN75" s="91"/>
      <c r="BO75" s="91"/>
      <c r="BP75" s="91"/>
      <c r="BQ75" s="88">
        <v>69</v>
      </c>
      <c r="BR75" s="109"/>
      <c r="BS75" s="772"/>
      <c r="BT75" s="773"/>
      <c r="BU75" s="773"/>
      <c r="BV75" s="773"/>
      <c r="BW75" s="773"/>
      <c r="BX75" s="773"/>
      <c r="BY75" s="773"/>
      <c r="BZ75" s="773"/>
      <c r="CA75" s="773"/>
      <c r="CB75" s="773"/>
      <c r="CC75" s="773"/>
      <c r="CD75" s="773"/>
      <c r="CE75" s="773"/>
      <c r="CF75" s="773"/>
      <c r="CG75" s="774"/>
      <c r="CH75" s="775"/>
      <c r="CI75" s="776"/>
      <c r="CJ75" s="776"/>
      <c r="CK75" s="776"/>
      <c r="CL75" s="777"/>
      <c r="CM75" s="775"/>
      <c r="CN75" s="776"/>
      <c r="CO75" s="776"/>
      <c r="CP75" s="776"/>
      <c r="CQ75" s="777"/>
      <c r="CR75" s="775"/>
      <c r="CS75" s="776"/>
      <c r="CT75" s="776"/>
      <c r="CU75" s="776"/>
      <c r="CV75" s="777"/>
      <c r="CW75" s="775"/>
      <c r="CX75" s="776"/>
      <c r="CY75" s="776"/>
      <c r="CZ75" s="776"/>
      <c r="DA75" s="777"/>
      <c r="DB75" s="775"/>
      <c r="DC75" s="776"/>
      <c r="DD75" s="776"/>
      <c r="DE75" s="776"/>
      <c r="DF75" s="777"/>
      <c r="DG75" s="775"/>
      <c r="DH75" s="776"/>
      <c r="DI75" s="776"/>
      <c r="DJ75" s="776"/>
      <c r="DK75" s="777"/>
      <c r="DL75" s="775"/>
      <c r="DM75" s="776"/>
      <c r="DN75" s="776"/>
      <c r="DO75" s="776"/>
      <c r="DP75" s="777"/>
      <c r="DQ75" s="775"/>
      <c r="DR75" s="776"/>
      <c r="DS75" s="776"/>
      <c r="DT75" s="776"/>
      <c r="DU75" s="777"/>
      <c r="DV75" s="772"/>
      <c r="DW75" s="773"/>
      <c r="DX75" s="773"/>
      <c r="DY75" s="773"/>
      <c r="DZ75" s="778"/>
      <c r="EA75" s="84"/>
    </row>
    <row r="76" spans="1:131" ht="26.25" customHeight="1" x14ac:dyDescent="0.2">
      <c r="A76" s="88">
        <v>9</v>
      </c>
      <c r="B76" s="715"/>
      <c r="C76" s="716"/>
      <c r="D76" s="716"/>
      <c r="E76" s="716"/>
      <c r="F76" s="716"/>
      <c r="G76" s="716"/>
      <c r="H76" s="716"/>
      <c r="I76" s="716"/>
      <c r="J76" s="716"/>
      <c r="K76" s="716"/>
      <c r="L76" s="716"/>
      <c r="M76" s="716"/>
      <c r="N76" s="716"/>
      <c r="O76" s="716"/>
      <c r="P76" s="717"/>
      <c r="Q76" s="727"/>
      <c r="R76" s="722"/>
      <c r="S76" s="722"/>
      <c r="T76" s="722"/>
      <c r="U76" s="724"/>
      <c r="V76" s="720"/>
      <c r="W76" s="722"/>
      <c r="X76" s="722"/>
      <c r="Y76" s="722"/>
      <c r="Z76" s="724"/>
      <c r="AA76" s="720"/>
      <c r="AB76" s="722"/>
      <c r="AC76" s="722"/>
      <c r="AD76" s="722"/>
      <c r="AE76" s="724"/>
      <c r="AF76" s="720"/>
      <c r="AG76" s="722"/>
      <c r="AH76" s="722"/>
      <c r="AI76" s="722"/>
      <c r="AJ76" s="724"/>
      <c r="AK76" s="720"/>
      <c r="AL76" s="722"/>
      <c r="AM76" s="722"/>
      <c r="AN76" s="722"/>
      <c r="AO76" s="724"/>
      <c r="AP76" s="720"/>
      <c r="AQ76" s="722"/>
      <c r="AR76" s="722"/>
      <c r="AS76" s="722"/>
      <c r="AT76" s="724"/>
      <c r="AU76" s="720"/>
      <c r="AV76" s="722"/>
      <c r="AW76" s="722"/>
      <c r="AX76" s="722"/>
      <c r="AY76" s="724"/>
      <c r="AZ76" s="725"/>
      <c r="BA76" s="725"/>
      <c r="BB76" s="725"/>
      <c r="BC76" s="725"/>
      <c r="BD76" s="726"/>
      <c r="BE76" s="91"/>
      <c r="BF76" s="91"/>
      <c r="BG76" s="91"/>
      <c r="BH76" s="91"/>
      <c r="BI76" s="91"/>
      <c r="BJ76" s="91"/>
      <c r="BK76" s="91"/>
      <c r="BL76" s="91"/>
      <c r="BM76" s="91"/>
      <c r="BN76" s="91"/>
      <c r="BO76" s="91"/>
      <c r="BP76" s="91"/>
      <c r="BQ76" s="88">
        <v>70</v>
      </c>
      <c r="BR76" s="109"/>
      <c r="BS76" s="772"/>
      <c r="BT76" s="773"/>
      <c r="BU76" s="773"/>
      <c r="BV76" s="773"/>
      <c r="BW76" s="773"/>
      <c r="BX76" s="773"/>
      <c r="BY76" s="773"/>
      <c r="BZ76" s="773"/>
      <c r="CA76" s="773"/>
      <c r="CB76" s="773"/>
      <c r="CC76" s="773"/>
      <c r="CD76" s="773"/>
      <c r="CE76" s="773"/>
      <c r="CF76" s="773"/>
      <c r="CG76" s="774"/>
      <c r="CH76" s="775"/>
      <c r="CI76" s="776"/>
      <c r="CJ76" s="776"/>
      <c r="CK76" s="776"/>
      <c r="CL76" s="777"/>
      <c r="CM76" s="775"/>
      <c r="CN76" s="776"/>
      <c r="CO76" s="776"/>
      <c r="CP76" s="776"/>
      <c r="CQ76" s="777"/>
      <c r="CR76" s="775"/>
      <c r="CS76" s="776"/>
      <c r="CT76" s="776"/>
      <c r="CU76" s="776"/>
      <c r="CV76" s="777"/>
      <c r="CW76" s="775"/>
      <c r="CX76" s="776"/>
      <c r="CY76" s="776"/>
      <c r="CZ76" s="776"/>
      <c r="DA76" s="777"/>
      <c r="DB76" s="775"/>
      <c r="DC76" s="776"/>
      <c r="DD76" s="776"/>
      <c r="DE76" s="776"/>
      <c r="DF76" s="777"/>
      <c r="DG76" s="775"/>
      <c r="DH76" s="776"/>
      <c r="DI76" s="776"/>
      <c r="DJ76" s="776"/>
      <c r="DK76" s="777"/>
      <c r="DL76" s="775"/>
      <c r="DM76" s="776"/>
      <c r="DN76" s="776"/>
      <c r="DO76" s="776"/>
      <c r="DP76" s="777"/>
      <c r="DQ76" s="775"/>
      <c r="DR76" s="776"/>
      <c r="DS76" s="776"/>
      <c r="DT76" s="776"/>
      <c r="DU76" s="777"/>
      <c r="DV76" s="772"/>
      <c r="DW76" s="773"/>
      <c r="DX76" s="773"/>
      <c r="DY76" s="773"/>
      <c r="DZ76" s="778"/>
      <c r="EA76" s="84"/>
    </row>
    <row r="77" spans="1:131" ht="26.25" customHeight="1" x14ac:dyDescent="0.2">
      <c r="A77" s="88">
        <v>10</v>
      </c>
      <c r="B77" s="715"/>
      <c r="C77" s="716"/>
      <c r="D77" s="716"/>
      <c r="E77" s="716"/>
      <c r="F77" s="716"/>
      <c r="G77" s="716"/>
      <c r="H77" s="716"/>
      <c r="I77" s="716"/>
      <c r="J77" s="716"/>
      <c r="K77" s="716"/>
      <c r="L77" s="716"/>
      <c r="M77" s="716"/>
      <c r="N77" s="716"/>
      <c r="O77" s="716"/>
      <c r="P77" s="717"/>
      <c r="Q77" s="727"/>
      <c r="R77" s="722"/>
      <c r="S77" s="722"/>
      <c r="T77" s="722"/>
      <c r="U77" s="724"/>
      <c r="V77" s="720"/>
      <c r="W77" s="722"/>
      <c r="X77" s="722"/>
      <c r="Y77" s="722"/>
      <c r="Z77" s="724"/>
      <c r="AA77" s="720"/>
      <c r="AB77" s="722"/>
      <c r="AC77" s="722"/>
      <c r="AD77" s="722"/>
      <c r="AE77" s="724"/>
      <c r="AF77" s="720"/>
      <c r="AG77" s="722"/>
      <c r="AH77" s="722"/>
      <c r="AI77" s="722"/>
      <c r="AJ77" s="724"/>
      <c r="AK77" s="720"/>
      <c r="AL77" s="722"/>
      <c r="AM77" s="722"/>
      <c r="AN77" s="722"/>
      <c r="AO77" s="724"/>
      <c r="AP77" s="720"/>
      <c r="AQ77" s="722"/>
      <c r="AR77" s="722"/>
      <c r="AS77" s="722"/>
      <c r="AT77" s="724"/>
      <c r="AU77" s="720"/>
      <c r="AV77" s="722"/>
      <c r="AW77" s="722"/>
      <c r="AX77" s="722"/>
      <c r="AY77" s="724"/>
      <c r="AZ77" s="725"/>
      <c r="BA77" s="725"/>
      <c r="BB77" s="725"/>
      <c r="BC77" s="725"/>
      <c r="BD77" s="726"/>
      <c r="BE77" s="91"/>
      <c r="BF77" s="91"/>
      <c r="BG77" s="91"/>
      <c r="BH77" s="91"/>
      <c r="BI77" s="91"/>
      <c r="BJ77" s="91"/>
      <c r="BK77" s="91"/>
      <c r="BL77" s="91"/>
      <c r="BM77" s="91"/>
      <c r="BN77" s="91"/>
      <c r="BO77" s="91"/>
      <c r="BP77" s="91"/>
      <c r="BQ77" s="88">
        <v>71</v>
      </c>
      <c r="BR77" s="109"/>
      <c r="BS77" s="772"/>
      <c r="BT77" s="773"/>
      <c r="BU77" s="773"/>
      <c r="BV77" s="773"/>
      <c r="BW77" s="773"/>
      <c r="BX77" s="773"/>
      <c r="BY77" s="773"/>
      <c r="BZ77" s="773"/>
      <c r="CA77" s="773"/>
      <c r="CB77" s="773"/>
      <c r="CC77" s="773"/>
      <c r="CD77" s="773"/>
      <c r="CE77" s="773"/>
      <c r="CF77" s="773"/>
      <c r="CG77" s="774"/>
      <c r="CH77" s="775"/>
      <c r="CI77" s="776"/>
      <c r="CJ77" s="776"/>
      <c r="CK77" s="776"/>
      <c r="CL77" s="777"/>
      <c r="CM77" s="775"/>
      <c r="CN77" s="776"/>
      <c r="CO77" s="776"/>
      <c r="CP77" s="776"/>
      <c r="CQ77" s="777"/>
      <c r="CR77" s="775"/>
      <c r="CS77" s="776"/>
      <c r="CT77" s="776"/>
      <c r="CU77" s="776"/>
      <c r="CV77" s="777"/>
      <c r="CW77" s="775"/>
      <c r="CX77" s="776"/>
      <c r="CY77" s="776"/>
      <c r="CZ77" s="776"/>
      <c r="DA77" s="777"/>
      <c r="DB77" s="775"/>
      <c r="DC77" s="776"/>
      <c r="DD77" s="776"/>
      <c r="DE77" s="776"/>
      <c r="DF77" s="777"/>
      <c r="DG77" s="775"/>
      <c r="DH77" s="776"/>
      <c r="DI77" s="776"/>
      <c r="DJ77" s="776"/>
      <c r="DK77" s="777"/>
      <c r="DL77" s="775"/>
      <c r="DM77" s="776"/>
      <c r="DN77" s="776"/>
      <c r="DO77" s="776"/>
      <c r="DP77" s="777"/>
      <c r="DQ77" s="775"/>
      <c r="DR77" s="776"/>
      <c r="DS77" s="776"/>
      <c r="DT77" s="776"/>
      <c r="DU77" s="777"/>
      <c r="DV77" s="772"/>
      <c r="DW77" s="773"/>
      <c r="DX77" s="773"/>
      <c r="DY77" s="773"/>
      <c r="DZ77" s="778"/>
      <c r="EA77" s="84"/>
    </row>
    <row r="78" spans="1:131" ht="26.25" customHeight="1" x14ac:dyDescent="0.2">
      <c r="A78" s="88">
        <v>11</v>
      </c>
      <c r="B78" s="715"/>
      <c r="C78" s="716"/>
      <c r="D78" s="716"/>
      <c r="E78" s="716"/>
      <c r="F78" s="716"/>
      <c r="G78" s="716"/>
      <c r="H78" s="716"/>
      <c r="I78" s="716"/>
      <c r="J78" s="716"/>
      <c r="K78" s="716"/>
      <c r="L78" s="716"/>
      <c r="M78" s="716"/>
      <c r="N78" s="716"/>
      <c r="O78" s="716"/>
      <c r="P78" s="717"/>
      <c r="Q78" s="718"/>
      <c r="R78" s="719"/>
      <c r="S78" s="719"/>
      <c r="T78" s="719"/>
      <c r="U78" s="719"/>
      <c r="V78" s="719"/>
      <c r="W78" s="719"/>
      <c r="X78" s="719"/>
      <c r="Y78" s="719"/>
      <c r="Z78" s="719"/>
      <c r="AA78" s="719"/>
      <c r="AB78" s="719"/>
      <c r="AC78" s="719"/>
      <c r="AD78" s="719"/>
      <c r="AE78" s="719"/>
      <c r="AF78" s="719"/>
      <c r="AG78" s="719"/>
      <c r="AH78" s="719"/>
      <c r="AI78" s="719"/>
      <c r="AJ78" s="719"/>
      <c r="AK78" s="719"/>
      <c r="AL78" s="719"/>
      <c r="AM78" s="719"/>
      <c r="AN78" s="719"/>
      <c r="AO78" s="719"/>
      <c r="AP78" s="719"/>
      <c r="AQ78" s="719"/>
      <c r="AR78" s="719"/>
      <c r="AS78" s="719"/>
      <c r="AT78" s="719"/>
      <c r="AU78" s="719"/>
      <c r="AV78" s="719"/>
      <c r="AW78" s="719"/>
      <c r="AX78" s="719"/>
      <c r="AY78" s="719"/>
      <c r="AZ78" s="725"/>
      <c r="BA78" s="725"/>
      <c r="BB78" s="725"/>
      <c r="BC78" s="725"/>
      <c r="BD78" s="726"/>
      <c r="BE78" s="91"/>
      <c r="BF78" s="91"/>
      <c r="BG78" s="91"/>
      <c r="BH78" s="91"/>
      <c r="BI78" s="91"/>
      <c r="BJ78" s="84"/>
      <c r="BK78" s="84"/>
      <c r="BL78" s="84"/>
      <c r="BM78" s="84"/>
      <c r="BN78" s="84"/>
      <c r="BO78" s="91"/>
      <c r="BP78" s="91"/>
      <c r="BQ78" s="88">
        <v>72</v>
      </c>
      <c r="BR78" s="109"/>
      <c r="BS78" s="772"/>
      <c r="BT78" s="773"/>
      <c r="BU78" s="773"/>
      <c r="BV78" s="773"/>
      <c r="BW78" s="773"/>
      <c r="BX78" s="773"/>
      <c r="BY78" s="773"/>
      <c r="BZ78" s="773"/>
      <c r="CA78" s="773"/>
      <c r="CB78" s="773"/>
      <c r="CC78" s="773"/>
      <c r="CD78" s="773"/>
      <c r="CE78" s="773"/>
      <c r="CF78" s="773"/>
      <c r="CG78" s="774"/>
      <c r="CH78" s="775"/>
      <c r="CI78" s="776"/>
      <c r="CJ78" s="776"/>
      <c r="CK78" s="776"/>
      <c r="CL78" s="777"/>
      <c r="CM78" s="775"/>
      <c r="CN78" s="776"/>
      <c r="CO78" s="776"/>
      <c r="CP78" s="776"/>
      <c r="CQ78" s="777"/>
      <c r="CR78" s="775"/>
      <c r="CS78" s="776"/>
      <c r="CT78" s="776"/>
      <c r="CU78" s="776"/>
      <c r="CV78" s="777"/>
      <c r="CW78" s="775"/>
      <c r="CX78" s="776"/>
      <c r="CY78" s="776"/>
      <c r="CZ78" s="776"/>
      <c r="DA78" s="777"/>
      <c r="DB78" s="775"/>
      <c r="DC78" s="776"/>
      <c r="DD78" s="776"/>
      <c r="DE78" s="776"/>
      <c r="DF78" s="777"/>
      <c r="DG78" s="775"/>
      <c r="DH78" s="776"/>
      <c r="DI78" s="776"/>
      <c r="DJ78" s="776"/>
      <c r="DK78" s="777"/>
      <c r="DL78" s="775"/>
      <c r="DM78" s="776"/>
      <c r="DN78" s="776"/>
      <c r="DO78" s="776"/>
      <c r="DP78" s="777"/>
      <c r="DQ78" s="775"/>
      <c r="DR78" s="776"/>
      <c r="DS78" s="776"/>
      <c r="DT78" s="776"/>
      <c r="DU78" s="777"/>
      <c r="DV78" s="772"/>
      <c r="DW78" s="773"/>
      <c r="DX78" s="773"/>
      <c r="DY78" s="773"/>
      <c r="DZ78" s="778"/>
      <c r="EA78" s="84"/>
    </row>
    <row r="79" spans="1:131" ht="26.25" customHeight="1" x14ac:dyDescent="0.2">
      <c r="A79" s="88">
        <v>12</v>
      </c>
      <c r="B79" s="715"/>
      <c r="C79" s="716"/>
      <c r="D79" s="716"/>
      <c r="E79" s="716"/>
      <c r="F79" s="716"/>
      <c r="G79" s="716"/>
      <c r="H79" s="716"/>
      <c r="I79" s="716"/>
      <c r="J79" s="716"/>
      <c r="K79" s="716"/>
      <c r="L79" s="716"/>
      <c r="M79" s="716"/>
      <c r="N79" s="716"/>
      <c r="O79" s="716"/>
      <c r="P79" s="717"/>
      <c r="Q79" s="718"/>
      <c r="R79" s="719"/>
      <c r="S79" s="719"/>
      <c r="T79" s="719"/>
      <c r="U79" s="719"/>
      <c r="V79" s="719"/>
      <c r="W79" s="719"/>
      <c r="X79" s="719"/>
      <c r="Y79" s="719"/>
      <c r="Z79" s="719"/>
      <c r="AA79" s="719"/>
      <c r="AB79" s="719"/>
      <c r="AC79" s="719"/>
      <c r="AD79" s="719"/>
      <c r="AE79" s="719"/>
      <c r="AF79" s="719"/>
      <c r="AG79" s="719"/>
      <c r="AH79" s="719"/>
      <c r="AI79" s="719"/>
      <c r="AJ79" s="719"/>
      <c r="AK79" s="719"/>
      <c r="AL79" s="719"/>
      <c r="AM79" s="719"/>
      <c r="AN79" s="719"/>
      <c r="AO79" s="719"/>
      <c r="AP79" s="719"/>
      <c r="AQ79" s="719"/>
      <c r="AR79" s="719"/>
      <c r="AS79" s="719"/>
      <c r="AT79" s="719"/>
      <c r="AU79" s="719"/>
      <c r="AV79" s="719"/>
      <c r="AW79" s="719"/>
      <c r="AX79" s="719"/>
      <c r="AY79" s="719"/>
      <c r="AZ79" s="725"/>
      <c r="BA79" s="725"/>
      <c r="BB79" s="725"/>
      <c r="BC79" s="725"/>
      <c r="BD79" s="726"/>
      <c r="BE79" s="91"/>
      <c r="BF79" s="91"/>
      <c r="BG79" s="91"/>
      <c r="BH79" s="91"/>
      <c r="BI79" s="91"/>
      <c r="BJ79" s="84"/>
      <c r="BK79" s="84"/>
      <c r="BL79" s="84"/>
      <c r="BM79" s="84"/>
      <c r="BN79" s="84"/>
      <c r="BO79" s="91"/>
      <c r="BP79" s="91"/>
      <c r="BQ79" s="88">
        <v>73</v>
      </c>
      <c r="BR79" s="109"/>
      <c r="BS79" s="772"/>
      <c r="BT79" s="773"/>
      <c r="BU79" s="773"/>
      <c r="BV79" s="773"/>
      <c r="BW79" s="773"/>
      <c r="BX79" s="773"/>
      <c r="BY79" s="773"/>
      <c r="BZ79" s="773"/>
      <c r="CA79" s="773"/>
      <c r="CB79" s="773"/>
      <c r="CC79" s="773"/>
      <c r="CD79" s="773"/>
      <c r="CE79" s="773"/>
      <c r="CF79" s="773"/>
      <c r="CG79" s="774"/>
      <c r="CH79" s="775"/>
      <c r="CI79" s="776"/>
      <c r="CJ79" s="776"/>
      <c r="CK79" s="776"/>
      <c r="CL79" s="777"/>
      <c r="CM79" s="775"/>
      <c r="CN79" s="776"/>
      <c r="CO79" s="776"/>
      <c r="CP79" s="776"/>
      <c r="CQ79" s="777"/>
      <c r="CR79" s="775"/>
      <c r="CS79" s="776"/>
      <c r="CT79" s="776"/>
      <c r="CU79" s="776"/>
      <c r="CV79" s="777"/>
      <c r="CW79" s="775"/>
      <c r="CX79" s="776"/>
      <c r="CY79" s="776"/>
      <c r="CZ79" s="776"/>
      <c r="DA79" s="777"/>
      <c r="DB79" s="775"/>
      <c r="DC79" s="776"/>
      <c r="DD79" s="776"/>
      <c r="DE79" s="776"/>
      <c r="DF79" s="777"/>
      <c r="DG79" s="775"/>
      <c r="DH79" s="776"/>
      <c r="DI79" s="776"/>
      <c r="DJ79" s="776"/>
      <c r="DK79" s="777"/>
      <c r="DL79" s="775"/>
      <c r="DM79" s="776"/>
      <c r="DN79" s="776"/>
      <c r="DO79" s="776"/>
      <c r="DP79" s="777"/>
      <c r="DQ79" s="775"/>
      <c r="DR79" s="776"/>
      <c r="DS79" s="776"/>
      <c r="DT79" s="776"/>
      <c r="DU79" s="777"/>
      <c r="DV79" s="772"/>
      <c r="DW79" s="773"/>
      <c r="DX79" s="773"/>
      <c r="DY79" s="773"/>
      <c r="DZ79" s="778"/>
      <c r="EA79" s="84"/>
    </row>
    <row r="80" spans="1:131" ht="26.25" customHeight="1" x14ac:dyDescent="0.2">
      <c r="A80" s="88">
        <v>13</v>
      </c>
      <c r="B80" s="715"/>
      <c r="C80" s="716"/>
      <c r="D80" s="716"/>
      <c r="E80" s="716"/>
      <c r="F80" s="716"/>
      <c r="G80" s="716"/>
      <c r="H80" s="716"/>
      <c r="I80" s="716"/>
      <c r="J80" s="716"/>
      <c r="K80" s="716"/>
      <c r="L80" s="716"/>
      <c r="M80" s="716"/>
      <c r="N80" s="716"/>
      <c r="O80" s="716"/>
      <c r="P80" s="717"/>
      <c r="Q80" s="718"/>
      <c r="R80" s="719"/>
      <c r="S80" s="719"/>
      <c r="T80" s="719"/>
      <c r="U80" s="719"/>
      <c r="V80" s="719"/>
      <c r="W80" s="719"/>
      <c r="X80" s="719"/>
      <c r="Y80" s="719"/>
      <c r="Z80" s="719"/>
      <c r="AA80" s="719"/>
      <c r="AB80" s="719"/>
      <c r="AC80" s="719"/>
      <c r="AD80" s="719"/>
      <c r="AE80" s="719"/>
      <c r="AF80" s="719"/>
      <c r="AG80" s="719"/>
      <c r="AH80" s="719"/>
      <c r="AI80" s="719"/>
      <c r="AJ80" s="719"/>
      <c r="AK80" s="719"/>
      <c r="AL80" s="719"/>
      <c r="AM80" s="719"/>
      <c r="AN80" s="719"/>
      <c r="AO80" s="719"/>
      <c r="AP80" s="719"/>
      <c r="AQ80" s="719"/>
      <c r="AR80" s="719"/>
      <c r="AS80" s="719"/>
      <c r="AT80" s="719"/>
      <c r="AU80" s="719"/>
      <c r="AV80" s="719"/>
      <c r="AW80" s="719"/>
      <c r="AX80" s="719"/>
      <c r="AY80" s="719"/>
      <c r="AZ80" s="725"/>
      <c r="BA80" s="725"/>
      <c r="BB80" s="725"/>
      <c r="BC80" s="725"/>
      <c r="BD80" s="726"/>
      <c r="BE80" s="91"/>
      <c r="BF80" s="91"/>
      <c r="BG80" s="91"/>
      <c r="BH80" s="91"/>
      <c r="BI80" s="91"/>
      <c r="BJ80" s="91"/>
      <c r="BK80" s="91"/>
      <c r="BL80" s="91"/>
      <c r="BM80" s="91"/>
      <c r="BN80" s="91"/>
      <c r="BO80" s="91"/>
      <c r="BP80" s="91"/>
      <c r="BQ80" s="88">
        <v>74</v>
      </c>
      <c r="BR80" s="109"/>
      <c r="BS80" s="772"/>
      <c r="BT80" s="773"/>
      <c r="BU80" s="773"/>
      <c r="BV80" s="773"/>
      <c r="BW80" s="773"/>
      <c r="BX80" s="773"/>
      <c r="BY80" s="773"/>
      <c r="BZ80" s="773"/>
      <c r="CA80" s="773"/>
      <c r="CB80" s="773"/>
      <c r="CC80" s="773"/>
      <c r="CD80" s="773"/>
      <c r="CE80" s="773"/>
      <c r="CF80" s="773"/>
      <c r="CG80" s="774"/>
      <c r="CH80" s="775"/>
      <c r="CI80" s="776"/>
      <c r="CJ80" s="776"/>
      <c r="CK80" s="776"/>
      <c r="CL80" s="777"/>
      <c r="CM80" s="775"/>
      <c r="CN80" s="776"/>
      <c r="CO80" s="776"/>
      <c r="CP80" s="776"/>
      <c r="CQ80" s="777"/>
      <c r="CR80" s="775"/>
      <c r="CS80" s="776"/>
      <c r="CT80" s="776"/>
      <c r="CU80" s="776"/>
      <c r="CV80" s="777"/>
      <c r="CW80" s="775"/>
      <c r="CX80" s="776"/>
      <c r="CY80" s="776"/>
      <c r="CZ80" s="776"/>
      <c r="DA80" s="777"/>
      <c r="DB80" s="775"/>
      <c r="DC80" s="776"/>
      <c r="DD80" s="776"/>
      <c r="DE80" s="776"/>
      <c r="DF80" s="777"/>
      <c r="DG80" s="775"/>
      <c r="DH80" s="776"/>
      <c r="DI80" s="776"/>
      <c r="DJ80" s="776"/>
      <c r="DK80" s="777"/>
      <c r="DL80" s="775"/>
      <c r="DM80" s="776"/>
      <c r="DN80" s="776"/>
      <c r="DO80" s="776"/>
      <c r="DP80" s="777"/>
      <c r="DQ80" s="775"/>
      <c r="DR80" s="776"/>
      <c r="DS80" s="776"/>
      <c r="DT80" s="776"/>
      <c r="DU80" s="777"/>
      <c r="DV80" s="772"/>
      <c r="DW80" s="773"/>
      <c r="DX80" s="773"/>
      <c r="DY80" s="773"/>
      <c r="DZ80" s="778"/>
      <c r="EA80" s="84"/>
    </row>
    <row r="81" spans="1:131" ht="26.25" customHeight="1" x14ac:dyDescent="0.2">
      <c r="A81" s="88">
        <v>14</v>
      </c>
      <c r="B81" s="715"/>
      <c r="C81" s="716"/>
      <c r="D81" s="716"/>
      <c r="E81" s="716"/>
      <c r="F81" s="716"/>
      <c r="G81" s="716"/>
      <c r="H81" s="716"/>
      <c r="I81" s="716"/>
      <c r="J81" s="716"/>
      <c r="K81" s="716"/>
      <c r="L81" s="716"/>
      <c r="M81" s="716"/>
      <c r="N81" s="716"/>
      <c r="O81" s="716"/>
      <c r="P81" s="717"/>
      <c r="Q81" s="718"/>
      <c r="R81" s="719"/>
      <c r="S81" s="719"/>
      <c r="T81" s="719"/>
      <c r="U81" s="719"/>
      <c r="V81" s="719"/>
      <c r="W81" s="719"/>
      <c r="X81" s="719"/>
      <c r="Y81" s="719"/>
      <c r="Z81" s="719"/>
      <c r="AA81" s="719"/>
      <c r="AB81" s="719"/>
      <c r="AC81" s="719"/>
      <c r="AD81" s="719"/>
      <c r="AE81" s="719"/>
      <c r="AF81" s="719"/>
      <c r="AG81" s="719"/>
      <c r="AH81" s="719"/>
      <c r="AI81" s="719"/>
      <c r="AJ81" s="719"/>
      <c r="AK81" s="719"/>
      <c r="AL81" s="719"/>
      <c r="AM81" s="719"/>
      <c r="AN81" s="719"/>
      <c r="AO81" s="719"/>
      <c r="AP81" s="719"/>
      <c r="AQ81" s="719"/>
      <c r="AR81" s="719"/>
      <c r="AS81" s="719"/>
      <c r="AT81" s="719"/>
      <c r="AU81" s="719"/>
      <c r="AV81" s="719"/>
      <c r="AW81" s="719"/>
      <c r="AX81" s="719"/>
      <c r="AY81" s="719"/>
      <c r="AZ81" s="725"/>
      <c r="BA81" s="725"/>
      <c r="BB81" s="725"/>
      <c r="BC81" s="725"/>
      <c r="BD81" s="726"/>
      <c r="BE81" s="91"/>
      <c r="BF81" s="91"/>
      <c r="BG81" s="91"/>
      <c r="BH81" s="91"/>
      <c r="BI81" s="91"/>
      <c r="BJ81" s="91"/>
      <c r="BK81" s="91"/>
      <c r="BL81" s="91"/>
      <c r="BM81" s="91"/>
      <c r="BN81" s="91"/>
      <c r="BO81" s="91"/>
      <c r="BP81" s="91"/>
      <c r="BQ81" s="88">
        <v>75</v>
      </c>
      <c r="BR81" s="109"/>
      <c r="BS81" s="772"/>
      <c r="BT81" s="773"/>
      <c r="BU81" s="773"/>
      <c r="BV81" s="773"/>
      <c r="BW81" s="773"/>
      <c r="BX81" s="773"/>
      <c r="BY81" s="773"/>
      <c r="BZ81" s="773"/>
      <c r="CA81" s="773"/>
      <c r="CB81" s="773"/>
      <c r="CC81" s="773"/>
      <c r="CD81" s="773"/>
      <c r="CE81" s="773"/>
      <c r="CF81" s="773"/>
      <c r="CG81" s="774"/>
      <c r="CH81" s="775"/>
      <c r="CI81" s="776"/>
      <c r="CJ81" s="776"/>
      <c r="CK81" s="776"/>
      <c r="CL81" s="777"/>
      <c r="CM81" s="775"/>
      <c r="CN81" s="776"/>
      <c r="CO81" s="776"/>
      <c r="CP81" s="776"/>
      <c r="CQ81" s="777"/>
      <c r="CR81" s="775"/>
      <c r="CS81" s="776"/>
      <c r="CT81" s="776"/>
      <c r="CU81" s="776"/>
      <c r="CV81" s="777"/>
      <c r="CW81" s="775"/>
      <c r="CX81" s="776"/>
      <c r="CY81" s="776"/>
      <c r="CZ81" s="776"/>
      <c r="DA81" s="777"/>
      <c r="DB81" s="775"/>
      <c r="DC81" s="776"/>
      <c r="DD81" s="776"/>
      <c r="DE81" s="776"/>
      <c r="DF81" s="777"/>
      <c r="DG81" s="775"/>
      <c r="DH81" s="776"/>
      <c r="DI81" s="776"/>
      <c r="DJ81" s="776"/>
      <c r="DK81" s="777"/>
      <c r="DL81" s="775"/>
      <c r="DM81" s="776"/>
      <c r="DN81" s="776"/>
      <c r="DO81" s="776"/>
      <c r="DP81" s="777"/>
      <c r="DQ81" s="775"/>
      <c r="DR81" s="776"/>
      <c r="DS81" s="776"/>
      <c r="DT81" s="776"/>
      <c r="DU81" s="777"/>
      <c r="DV81" s="772"/>
      <c r="DW81" s="773"/>
      <c r="DX81" s="773"/>
      <c r="DY81" s="773"/>
      <c r="DZ81" s="778"/>
      <c r="EA81" s="84"/>
    </row>
    <row r="82" spans="1:131" ht="26.25" customHeight="1" x14ac:dyDescent="0.2">
      <c r="A82" s="88">
        <v>15</v>
      </c>
      <c r="B82" s="715"/>
      <c r="C82" s="716"/>
      <c r="D82" s="716"/>
      <c r="E82" s="716"/>
      <c r="F82" s="716"/>
      <c r="G82" s="716"/>
      <c r="H82" s="716"/>
      <c r="I82" s="716"/>
      <c r="J82" s="716"/>
      <c r="K82" s="716"/>
      <c r="L82" s="716"/>
      <c r="M82" s="716"/>
      <c r="N82" s="716"/>
      <c r="O82" s="716"/>
      <c r="P82" s="717"/>
      <c r="Q82" s="718"/>
      <c r="R82" s="719"/>
      <c r="S82" s="719"/>
      <c r="T82" s="719"/>
      <c r="U82" s="719"/>
      <c r="V82" s="719"/>
      <c r="W82" s="719"/>
      <c r="X82" s="719"/>
      <c r="Y82" s="719"/>
      <c r="Z82" s="719"/>
      <c r="AA82" s="719"/>
      <c r="AB82" s="719"/>
      <c r="AC82" s="719"/>
      <c r="AD82" s="719"/>
      <c r="AE82" s="719"/>
      <c r="AF82" s="719"/>
      <c r="AG82" s="719"/>
      <c r="AH82" s="719"/>
      <c r="AI82" s="719"/>
      <c r="AJ82" s="719"/>
      <c r="AK82" s="719"/>
      <c r="AL82" s="719"/>
      <c r="AM82" s="719"/>
      <c r="AN82" s="719"/>
      <c r="AO82" s="719"/>
      <c r="AP82" s="719"/>
      <c r="AQ82" s="719"/>
      <c r="AR82" s="719"/>
      <c r="AS82" s="719"/>
      <c r="AT82" s="719"/>
      <c r="AU82" s="719"/>
      <c r="AV82" s="719"/>
      <c r="AW82" s="719"/>
      <c r="AX82" s="719"/>
      <c r="AY82" s="719"/>
      <c r="AZ82" s="725"/>
      <c r="BA82" s="725"/>
      <c r="BB82" s="725"/>
      <c r="BC82" s="725"/>
      <c r="BD82" s="726"/>
      <c r="BE82" s="91"/>
      <c r="BF82" s="91"/>
      <c r="BG82" s="91"/>
      <c r="BH82" s="91"/>
      <c r="BI82" s="91"/>
      <c r="BJ82" s="91"/>
      <c r="BK82" s="91"/>
      <c r="BL82" s="91"/>
      <c r="BM82" s="91"/>
      <c r="BN82" s="91"/>
      <c r="BO82" s="91"/>
      <c r="BP82" s="91"/>
      <c r="BQ82" s="88">
        <v>76</v>
      </c>
      <c r="BR82" s="109"/>
      <c r="BS82" s="772"/>
      <c r="BT82" s="773"/>
      <c r="BU82" s="773"/>
      <c r="BV82" s="773"/>
      <c r="BW82" s="773"/>
      <c r="BX82" s="773"/>
      <c r="BY82" s="773"/>
      <c r="BZ82" s="773"/>
      <c r="CA82" s="773"/>
      <c r="CB82" s="773"/>
      <c r="CC82" s="773"/>
      <c r="CD82" s="773"/>
      <c r="CE82" s="773"/>
      <c r="CF82" s="773"/>
      <c r="CG82" s="774"/>
      <c r="CH82" s="775"/>
      <c r="CI82" s="776"/>
      <c r="CJ82" s="776"/>
      <c r="CK82" s="776"/>
      <c r="CL82" s="777"/>
      <c r="CM82" s="775"/>
      <c r="CN82" s="776"/>
      <c r="CO82" s="776"/>
      <c r="CP82" s="776"/>
      <c r="CQ82" s="777"/>
      <c r="CR82" s="775"/>
      <c r="CS82" s="776"/>
      <c r="CT82" s="776"/>
      <c r="CU82" s="776"/>
      <c r="CV82" s="777"/>
      <c r="CW82" s="775"/>
      <c r="CX82" s="776"/>
      <c r="CY82" s="776"/>
      <c r="CZ82" s="776"/>
      <c r="DA82" s="777"/>
      <c r="DB82" s="775"/>
      <c r="DC82" s="776"/>
      <c r="DD82" s="776"/>
      <c r="DE82" s="776"/>
      <c r="DF82" s="777"/>
      <c r="DG82" s="775"/>
      <c r="DH82" s="776"/>
      <c r="DI82" s="776"/>
      <c r="DJ82" s="776"/>
      <c r="DK82" s="777"/>
      <c r="DL82" s="775"/>
      <c r="DM82" s="776"/>
      <c r="DN82" s="776"/>
      <c r="DO82" s="776"/>
      <c r="DP82" s="777"/>
      <c r="DQ82" s="775"/>
      <c r="DR82" s="776"/>
      <c r="DS82" s="776"/>
      <c r="DT82" s="776"/>
      <c r="DU82" s="777"/>
      <c r="DV82" s="772"/>
      <c r="DW82" s="773"/>
      <c r="DX82" s="773"/>
      <c r="DY82" s="773"/>
      <c r="DZ82" s="778"/>
      <c r="EA82" s="84"/>
    </row>
    <row r="83" spans="1:131" ht="26.25" customHeight="1" x14ac:dyDescent="0.2">
      <c r="A83" s="88">
        <v>16</v>
      </c>
      <c r="B83" s="715"/>
      <c r="C83" s="716"/>
      <c r="D83" s="716"/>
      <c r="E83" s="716"/>
      <c r="F83" s="716"/>
      <c r="G83" s="716"/>
      <c r="H83" s="716"/>
      <c r="I83" s="716"/>
      <c r="J83" s="716"/>
      <c r="K83" s="716"/>
      <c r="L83" s="716"/>
      <c r="M83" s="716"/>
      <c r="N83" s="716"/>
      <c r="O83" s="716"/>
      <c r="P83" s="717"/>
      <c r="Q83" s="718"/>
      <c r="R83" s="719"/>
      <c r="S83" s="719"/>
      <c r="T83" s="719"/>
      <c r="U83" s="719"/>
      <c r="V83" s="719"/>
      <c r="W83" s="719"/>
      <c r="X83" s="719"/>
      <c r="Y83" s="719"/>
      <c r="Z83" s="719"/>
      <c r="AA83" s="719"/>
      <c r="AB83" s="719"/>
      <c r="AC83" s="719"/>
      <c r="AD83" s="719"/>
      <c r="AE83" s="719"/>
      <c r="AF83" s="719"/>
      <c r="AG83" s="719"/>
      <c r="AH83" s="719"/>
      <c r="AI83" s="719"/>
      <c r="AJ83" s="719"/>
      <c r="AK83" s="719"/>
      <c r="AL83" s="719"/>
      <c r="AM83" s="719"/>
      <c r="AN83" s="719"/>
      <c r="AO83" s="719"/>
      <c r="AP83" s="719"/>
      <c r="AQ83" s="719"/>
      <c r="AR83" s="719"/>
      <c r="AS83" s="719"/>
      <c r="AT83" s="719"/>
      <c r="AU83" s="719"/>
      <c r="AV83" s="719"/>
      <c r="AW83" s="719"/>
      <c r="AX83" s="719"/>
      <c r="AY83" s="719"/>
      <c r="AZ83" s="725"/>
      <c r="BA83" s="725"/>
      <c r="BB83" s="725"/>
      <c r="BC83" s="725"/>
      <c r="BD83" s="726"/>
      <c r="BE83" s="91"/>
      <c r="BF83" s="91"/>
      <c r="BG83" s="91"/>
      <c r="BH83" s="91"/>
      <c r="BI83" s="91"/>
      <c r="BJ83" s="91"/>
      <c r="BK83" s="91"/>
      <c r="BL83" s="91"/>
      <c r="BM83" s="91"/>
      <c r="BN83" s="91"/>
      <c r="BO83" s="91"/>
      <c r="BP83" s="91"/>
      <c r="BQ83" s="88">
        <v>77</v>
      </c>
      <c r="BR83" s="109"/>
      <c r="BS83" s="772"/>
      <c r="BT83" s="773"/>
      <c r="BU83" s="773"/>
      <c r="BV83" s="773"/>
      <c r="BW83" s="773"/>
      <c r="BX83" s="773"/>
      <c r="BY83" s="773"/>
      <c r="BZ83" s="773"/>
      <c r="CA83" s="773"/>
      <c r="CB83" s="773"/>
      <c r="CC83" s="773"/>
      <c r="CD83" s="773"/>
      <c r="CE83" s="773"/>
      <c r="CF83" s="773"/>
      <c r="CG83" s="774"/>
      <c r="CH83" s="775"/>
      <c r="CI83" s="776"/>
      <c r="CJ83" s="776"/>
      <c r="CK83" s="776"/>
      <c r="CL83" s="777"/>
      <c r="CM83" s="775"/>
      <c r="CN83" s="776"/>
      <c r="CO83" s="776"/>
      <c r="CP83" s="776"/>
      <c r="CQ83" s="777"/>
      <c r="CR83" s="775"/>
      <c r="CS83" s="776"/>
      <c r="CT83" s="776"/>
      <c r="CU83" s="776"/>
      <c r="CV83" s="777"/>
      <c r="CW83" s="775"/>
      <c r="CX83" s="776"/>
      <c r="CY83" s="776"/>
      <c r="CZ83" s="776"/>
      <c r="DA83" s="777"/>
      <c r="DB83" s="775"/>
      <c r="DC83" s="776"/>
      <c r="DD83" s="776"/>
      <c r="DE83" s="776"/>
      <c r="DF83" s="777"/>
      <c r="DG83" s="775"/>
      <c r="DH83" s="776"/>
      <c r="DI83" s="776"/>
      <c r="DJ83" s="776"/>
      <c r="DK83" s="777"/>
      <c r="DL83" s="775"/>
      <c r="DM83" s="776"/>
      <c r="DN83" s="776"/>
      <c r="DO83" s="776"/>
      <c r="DP83" s="777"/>
      <c r="DQ83" s="775"/>
      <c r="DR83" s="776"/>
      <c r="DS83" s="776"/>
      <c r="DT83" s="776"/>
      <c r="DU83" s="777"/>
      <c r="DV83" s="772"/>
      <c r="DW83" s="773"/>
      <c r="DX83" s="773"/>
      <c r="DY83" s="773"/>
      <c r="DZ83" s="778"/>
      <c r="EA83" s="84"/>
    </row>
    <row r="84" spans="1:131" ht="26.25" customHeight="1" x14ac:dyDescent="0.2">
      <c r="A84" s="88">
        <v>17</v>
      </c>
      <c r="B84" s="715"/>
      <c r="C84" s="716"/>
      <c r="D84" s="716"/>
      <c r="E84" s="716"/>
      <c r="F84" s="716"/>
      <c r="G84" s="716"/>
      <c r="H84" s="716"/>
      <c r="I84" s="716"/>
      <c r="J84" s="716"/>
      <c r="K84" s="716"/>
      <c r="L84" s="716"/>
      <c r="M84" s="716"/>
      <c r="N84" s="716"/>
      <c r="O84" s="716"/>
      <c r="P84" s="717"/>
      <c r="Q84" s="718"/>
      <c r="R84" s="719"/>
      <c r="S84" s="719"/>
      <c r="T84" s="719"/>
      <c r="U84" s="719"/>
      <c r="V84" s="719"/>
      <c r="W84" s="719"/>
      <c r="X84" s="719"/>
      <c r="Y84" s="719"/>
      <c r="Z84" s="719"/>
      <c r="AA84" s="719"/>
      <c r="AB84" s="719"/>
      <c r="AC84" s="719"/>
      <c r="AD84" s="719"/>
      <c r="AE84" s="719"/>
      <c r="AF84" s="719"/>
      <c r="AG84" s="719"/>
      <c r="AH84" s="719"/>
      <c r="AI84" s="719"/>
      <c r="AJ84" s="719"/>
      <c r="AK84" s="719"/>
      <c r="AL84" s="719"/>
      <c r="AM84" s="719"/>
      <c r="AN84" s="719"/>
      <c r="AO84" s="719"/>
      <c r="AP84" s="719"/>
      <c r="AQ84" s="719"/>
      <c r="AR84" s="719"/>
      <c r="AS84" s="719"/>
      <c r="AT84" s="719"/>
      <c r="AU84" s="719"/>
      <c r="AV84" s="719"/>
      <c r="AW84" s="719"/>
      <c r="AX84" s="719"/>
      <c r="AY84" s="719"/>
      <c r="AZ84" s="725"/>
      <c r="BA84" s="725"/>
      <c r="BB84" s="725"/>
      <c r="BC84" s="725"/>
      <c r="BD84" s="726"/>
      <c r="BE84" s="91"/>
      <c r="BF84" s="91"/>
      <c r="BG84" s="91"/>
      <c r="BH84" s="91"/>
      <c r="BI84" s="91"/>
      <c r="BJ84" s="91"/>
      <c r="BK84" s="91"/>
      <c r="BL84" s="91"/>
      <c r="BM84" s="91"/>
      <c r="BN84" s="91"/>
      <c r="BO84" s="91"/>
      <c r="BP84" s="91"/>
      <c r="BQ84" s="88">
        <v>78</v>
      </c>
      <c r="BR84" s="109"/>
      <c r="BS84" s="772"/>
      <c r="BT84" s="773"/>
      <c r="BU84" s="773"/>
      <c r="BV84" s="773"/>
      <c r="BW84" s="773"/>
      <c r="BX84" s="773"/>
      <c r="BY84" s="773"/>
      <c r="BZ84" s="773"/>
      <c r="CA84" s="773"/>
      <c r="CB84" s="773"/>
      <c r="CC84" s="773"/>
      <c r="CD84" s="773"/>
      <c r="CE84" s="773"/>
      <c r="CF84" s="773"/>
      <c r="CG84" s="774"/>
      <c r="CH84" s="775"/>
      <c r="CI84" s="776"/>
      <c r="CJ84" s="776"/>
      <c r="CK84" s="776"/>
      <c r="CL84" s="777"/>
      <c r="CM84" s="775"/>
      <c r="CN84" s="776"/>
      <c r="CO84" s="776"/>
      <c r="CP84" s="776"/>
      <c r="CQ84" s="777"/>
      <c r="CR84" s="775"/>
      <c r="CS84" s="776"/>
      <c r="CT84" s="776"/>
      <c r="CU84" s="776"/>
      <c r="CV84" s="777"/>
      <c r="CW84" s="775"/>
      <c r="CX84" s="776"/>
      <c r="CY84" s="776"/>
      <c r="CZ84" s="776"/>
      <c r="DA84" s="777"/>
      <c r="DB84" s="775"/>
      <c r="DC84" s="776"/>
      <c r="DD84" s="776"/>
      <c r="DE84" s="776"/>
      <c r="DF84" s="777"/>
      <c r="DG84" s="775"/>
      <c r="DH84" s="776"/>
      <c r="DI84" s="776"/>
      <c r="DJ84" s="776"/>
      <c r="DK84" s="777"/>
      <c r="DL84" s="775"/>
      <c r="DM84" s="776"/>
      <c r="DN84" s="776"/>
      <c r="DO84" s="776"/>
      <c r="DP84" s="777"/>
      <c r="DQ84" s="775"/>
      <c r="DR84" s="776"/>
      <c r="DS84" s="776"/>
      <c r="DT84" s="776"/>
      <c r="DU84" s="777"/>
      <c r="DV84" s="772"/>
      <c r="DW84" s="773"/>
      <c r="DX84" s="773"/>
      <c r="DY84" s="773"/>
      <c r="DZ84" s="778"/>
      <c r="EA84" s="84"/>
    </row>
    <row r="85" spans="1:131" ht="26.25" customHeight="1" x14ac:dyDescent="0.2">
      <c r="A85" s="88">
        <v>18</v>
      </c>
      <c r="B85" s="715"/>
      <c r="C85" s="716"/>
      <c r="D85" s="716"/>
      <c r="E85" s="716"/>
      <c r="F85" s="716"/>
      <c r="G85" s="716"/>
      <c r="H85" s="716"/>
      <c r="I85" s="716"/>
      <c r="J85" s="716"/>
      <c r="K85" s="716"/>
      <c r="L85" s="716"/>
      <c r="M85" s="716"/>
      <c r="N85" s="716"/>
      <c r="O85" s="716"/>
      <c r="P85" s="717"/>
      <c r="Q85" s="718"/>
      <c r="R85" s="719"/>
      <c r="S85" s="719"/>
      <c r="T85" s="719"/>
      <c r="U85" s="719"/>
      <c r="V85" s="719"/>
      <c r="W85" s="719"/>
      <c r="X85" s="719"/>
      <c r="Y85" s="719"/>
      <c r="Z85" s="719"/>
      <c r="AA85" s="719"/>
      <c r="AB85" s="719"/>
      <c r="AC85" s="719"/>
      <c r="AD85" s="719"/>
      <c r="AE85" s="719"/>
      <c r="AF85" s="719"/>
      <c r="AG85" s="719"/>
      <c r="AH85" s="719"/>
      <c r="AI85" s="719"/>
      <c r="AJ85" s="719"/>
      <c r="AK85" s="719"/>
      <c r="AL85" s="719"/>
      <c r="AM85" s="719"/>
      <c r="AN85" s="719"/>
      <c r="AO85" s="719"/>
      <c r="AP85" s="719"/>
      <c r="AQ85" s="719"/>
      <c r="AR85" s="719"/>
      <c r="AS85" s="719"/>
      <c r="AT85" s="719"/>
      <c r="AU85" s="719"/>
      <c r="AV85" s="719"/>
      <c r="AW85" s="719"/>
      <c r="AX85" s="719"/>
      <c r="AY85" s="719"/>
      <c r="AZ85" s="725"/>
      <c r="BA85" s="725"/>
      <c r="BB85" s="725"/>
      <c r="BC85" s="725"/>
      <c r="BD85" s="726"/>
      <c r="BE85" s="91"/>
      <c r="BF85" s="91"/>
      <c r="BG85" s="91"/>
      <c r="BH85" s="91"/>
      <c r="BI85" s="91"/>
      <c r="BJ85" s="91"/>
      <c r="BK85" s="91"/>
      <c r="BL85" s="91"/>
      <c r="BM85" s="91"/>
      <c r="BN85" s="91"/>
      <c r="BO85" s="91"/>
      <c r="BP85" s="91"/>
      <c r="BQ85" s="88">
        <v>79</v>
      </c>
      <c r="BR85" s="109"/>
      <c r="BS85" s="772"/>
      <c r="BT85" s="773"/>
      <c r="BU85" s="773"/>
      <c r="BV85" s="773"/>
      <c r="BW85" s="773"/>
      <c r="BX85" s="773"/>
      <c r="BY85" s="773"/>
      <c r="BZ85" s="773"/>
      <c r="CA85" s="773"/>
      <c r="CB85" s="773"/>
      <c r="CC85" s="773"/>
      <c r="CD85" s="773"/>
      <c r="CE85" s="773"/>
      <c r="CF85" s="773"/>
      <c r="CG85" s="774"/>
      <c r="CH85" s="775"/>
      <c r="CI85" s="776"/>
      <c r="CJ85" s="776"/>
      <c r="CK85" s="776"/>
      <c r="CL85" s="777"/>
      <c r="CM85" s="775"/>
      <c r="CN85" s="776"/>
      <c r="CO85" s="776"/>
      <c r="CP85" s="776"/>
      <c r="CQ85" s="777"/>
      <c r="CR85" s="775"/>
      <c r="CS85" s="776"/>
      <c r="CT85" s="776"/>
      <c r="CU85" s="776"/>
      <c r="CV85" s="777"/>
      <c r="CW85" s="775"/>
      <c r="CX85" s="776"/>
      <c r="CY85" s="776"/>
      <c r="CZ85" s="776"/>
      <c r="DA85" s="777"/>
      <c r="DB85" s="775"/>
      <c r="DC85" s="776"/>
      <c r="DD85" s="776"/>
      <c r="DE85" s="776"/>
      <c r="DF85" s="777"/>
      <c r="DG85" s="775"/>
      <c r="DH85" s="776"/>
      <c r="DI85" s="776"/>
      <c r="DJ85" s="776"/>
      <c r="DK85" s="777"/>
      <c r="DL85" s="775"/>
      <c r="DM85" s="776"/>
      <c r="DN85" s="776"/>
      <c r="DO85" s="776"/>
      <c r="DP85" s="777"/>
      <c r="DQ85" s="775"/>
      <c r="DR85" s="776"/>
      <c r="DS85" s="776"/>
      <c r="DT85" s="776"/>
      <c r="DU85" s="777"/>
      <c r="DV85" s="772"/>
      <c r="DW85" s="773"/>
      <c r="DX85" s="773"/>
      <c r="DY85" s="773"/>
      <c r="DZ85" s="778"/>
      <c r="EA85" s="84"/>
    </row>
    <row r="86" spans="1:131" ht="26.25" customHeight="1" x14ac:dyDescent="0.2">
      <c r="A86" s="88">
        <v>19</v>
      </c>
      <c r="B86" s="715"/>
      <c r="C86" s="716"/>
      <c r="D86" s="716"/>
      <c r="E86" s="716"/>
      <c r="F86" s="716"/>
      <c r="G86" s="716"/>
      <c r="H86" s="716"/>
      <c r="I86" s="716"/>
      <c r="J86" s="716"/>
      <c r="K86" s="716"/>
      <c r="L86" s="716"/>
      <c r="M86" s="716"/>
      <c r="N86" s="716"/>
      <c r="O86" s="716"/>
      <c r="P86" s="717"/>
      <c r="Q86" s="718"/>
      <c r="R86" s="719"/>
      <c r="S86" s="719"/>
      <c r="T86" s="719"/>
      <c r="U86" s="719"/>
      <c r="V86" s="719"/>
      <c r="W86" s="719"/>
      <c r="X86" s="719"/>
      <c r="Y86" s="719"/>
      <c r="Z86" s="719"/>
      <c r="AA86" s="719"/>
      <c r="AB86" s="719"/>
      <c r="AC86" s="719"/>
      <c r="AD86" s="719"/>
      <c r="AE86" s="719"/>
      <c r="AF86" s="719"/>
      <c r="AG86" s="719"/>
      <c r="AH86" s="719"/>
      <c r="AI86" s="719"/>
      <c r="AJ86" s="719"/>
      <c r="AK86" s="719"/>
      <c r="AL86" s="719"/>
      <c r="AM86" s="719"/>
      <c r="AN86" s="719"/>
      <c r="AO86" s="719"/>
      <c r="AP86" s="719"/>
      <c r="AQ86" s="719"/>
      <c r="AR86" s="719"/>
      <c r="AS86" s="719"/>
      <c r="AT86" s="719"/>
      <c r="AU86" s="719"/>
      <c r="AV86" s="719"/>
      <c r="AW86" s="719"/>
      <c r="AX86" s="719"/>
      <c r="AY86" s="719"/>
      <c r="AZ86" s="725"/>
      <c r="BA86" s="725"/>
      <c r="BB86" s="725"/>
      <c r="BC86" s="725"/>
      <c r="BD86" s="726"/>
      <c r="BE86" s="91"/>
      <c r="BF86" s="91"/>
      <c r="BG86" s="91"/>
      <c r="BH86" s="91"/>
      <c r="BI86" s="91"/>
      <c r="BJ86" s="91"/>
      <c r="BK86" s="91"/>
      <c r="BL86" s="91"/>
      <c r="BM86" s="91"/>
      <c r="BN86" s="91"/>
      <c r="BO86" s="91"/>
      <c r="BP86" s="91"/>
      <c r="BQ86" s="88">
        <v>80</v>
      </c>
      <c r="BR86" s="109"/>
      <c r="BS86" s="772"/>
      <c r="BT86" s="773"/>
      <c r="BU86" s="773"/>
      <c r="BV86" s="773"/>
      <c r="BW86" s="773"/>
      <c r="BX86" s="773"/>
      <c r="BY86" s="773"/>
      <c r="BZ86" s="773"/>
      <c r="CA86" s="773"/>
      <c r="CB86" s="773"/>
      <c r="CC86" s="773"/>
      <c r="CD86" s="773"/>
      <c r="CE86" s="773"/>
      <c r="CF86" s="773"/>
      <c r="CG86" s="774"/>
      <c r="CH86" s="775"/>
      <c r="CI86" s="776"/>
      <c r="CJ86" s="776"/>
      <c r="CK86" s="776"/>
      <c r="CL86" s="777"/>
      <c r="CM86" s="775"/>
      <c r="CN86" s="776"/>
      <c r="CO86" s="776"/>
      <c r="CP86" s="776"/>
      <c r="CQ86" s="777"/>
      <c r="CR86" s="775"/>
      <c r="CS86" s="776"/>
      <c r="CT86" s="776"/>
      <c r="CU86" s="776"/>
      <c r="CV86" s="777"/>
      <c r="CW86" s="775"/>
      <c r="CX86" s="776"/>
      <c r="CY86" s="776"/>
      <c r="CZ86" s="776"/>
      <c r="DA86" s="777"/>
      <c r="DB86" s="775"/>
      <c r="DC86" s="776"/>
      <c r="DD86" s="776"/>
      <c r="DE86" s="776"/>
      <c r="DF86" s="777"/>
      <c r="DG86" s="775"/>
      <c r="DH86" s="776"/>
      <c r="DI86" s="776"/>
      <c r="DJ86" s="776"/>
      <c r="DK86" s="777"/>
      <c r="DL86" s="775"/>
      <c r="DM86" s="776"/>
      <c r="DN86" s="776"/>
      <c r="DO86" s="776"/>
      <c r="DP86" s="777"/>
      <c r="DQ86" s="775"/>
      <c r="DR86" s="776"/>
      <c r="DS86" s="776"/>
      <c r="DT86" s="776"/>
      <c r="DU86" s="777"/>
      <c r="DV86" s="772"/>
      <c r="DW86" s="773"/>
      <c r="DX86" s="773"/>
      <c r="DY86" s="773"/>
      <c r="DZ86" s="778"/>
      <c r="EA86" s="84"/>
    </row>
    <row r="87" spans="1:131" ht="26.25" customHeight="1" x14ac:dyDescent="0.2">
      <c r="A87" s="93">
        <v>20</v>
      </c>
      <c r="B87" s="779"/>
      <c r="C87" s="780"/>
      <c r="D87" s="780"/>
      <c r="E87" s="780"/>
      <c r="F87" s="780"/>
      <c r="G87" s="780"/>
      <c r="H87" s="780"/>
      <c r="I87" s="780"/>
      <c r="J87" s="780"/>
      <c r="K87" s="780"/>
      <c r="L87" s="780"/>
      <c r="M87" s="780"/>
      <c r="N87" s="780"/>
      <c r="O87" s="780"/>
      <c r="P87" s="781"/>
      <c r="Q87" s="782"/>
      <c r="R87" s="783"/>
      <c r="S87" s="783"/>
      <c r="T87" s="783"/>
      <c r="U87" s="783"/>
      <c r="V87" s="783"/>
      <c r="W87" s="783"/>
      <c r="X87" s="783"/>
      <c r="Y87" s="783"/>
      <c r="Z87" s="783"/>
      <c r="AA87" s="783"/>
      <c r="AB87" s="783"/>
      <c r="AC87" s="783"/>
      <c r="AD87" s="783"/>
      <c r="AE87" s="783"/>
      <c r="AF87" s="783"/>
      <c r="AG87" s="783"/>
      <c r="AH87" s="783"/>
      <c r="AI87" s="783"/>
      <c r="AJ87" s="783"/>
      <c r="AK87" s="783"/>
      <c r="AL87" s="783"/>
      <c r="AM87" s="783"/>
      <c r="AN87" s="783"/>
      <c r="AO87" s="783"/>
      <c r="AP87" s="783"/>
      <c r="AQ87" s="783"/>
      <c r="AR87" s="783"/>
      <c r="AS87" s="783"/>
      <c r="AT87" s="783"/>
      <c r="AU87" s="783"/>
      <c r="AV87" s="783"/>
      <c r="AW87" s="783"/>
      <c r="AX87" s="783"/>
      <c r="AY87" s="783"/>
      <c r="AZ87" s="784"/>
      <c r="BA87" s="784"/>
      <c r="BB87" s="784"/>
      <c r="BC87" s="784"/>
      <c r="BD87" s="785"/>
      <c r="BE87" s="91"/>
      <c r="BF87" s="91"/>
      <c r="BG87" s="91"/>
      <c r="BH87" s="91"/>
      <c r="BI87" s="91"/>
      <c r="BJ87" s="91"/>
      <c r="BK87" s="91"/>
      <c r="BL87" s="91"/>
      <c r="BM87" s="91"/>
      <c r="BN87" s="91"/>
      <c r="BO87" s="91"/>
      <c r="BP87" s="91"/>
      <c r="BQ87" s="88">
        <v>81</v>
      </c>
      <c r="BR87" s="109"/>
      <c r="BS87" s="772"/>
      <c r="BT87" s="773"/>
      <c r="BU87" s="773"/>
      <c r="BV87" s="773"/>
      <c r="BW87" s="773"/>
      <c r="BX87" s="773"/>
      <c r="BY87" s="773"/>
      <c r="BZ87" s="773"/>
      <c r="CA87" s="773"/>
      <c r="CB87" s="773"/>
      <c r="CC87" s="773"/>
      <c r="CD87" s="773"/>
      <c r="CE87" s="773"/>
      <c r="CF87" s="773"/>
      <c r="CG87" s="774"/>
      <c r="CH87" s="775"/>
      <c r="CI87" s="776"/>
      <c r="CJ87" s="776"/>
      <c r="CK87" s="776"/>
      <c r="CL87" s="777"/>
      <c r="CM87" s="775"/>
      <c r="CN87" s="776"/>
      <c r="CO87" s="776"/>
      <c r="CP87" s="776"/>
      <c r="CQ87" s="777"/>
      <c r="CR87" s="775"/>
      <c r="CS87" s="776"/>
      <c r="CT87" s="776"/>
      <c r="CU87" s="776"/>
      <c r="CV87" s="777"/>
      <c r="CW87" s="775"/>
      <c r="CX87" s="776"/>
      <c r="CY87" s="776"/>
      <c r="CZ87" s="776"/>
      <c r="DA87" s="777"/>
      <c r="DB87" s="775"/>
      <c r="DC87" s="776"/>
      <c r="DD87" s="776"/>
      <c r="DE87" s="776"/>
      <c r="DF87" s="777"/>
      <c r="DG87" s="775"/>
      <c r="DH87" s="776"/>
      <c r="DI87" s="776"/>
      <c r="DJ87" s="776"/>
      <c r="DK87" s="777"/>
      <c r="DL87" s="775"/>
      <c r="DM87" s="776"/>
      <c r="DN87" s="776"/>
      <c r="DO87" s="776"/>
      <c r="DP87" s="777"/>
      <c r="DQ87" s="775"/>
      <c r="DR87" s="776"/>
      <c r="DS87" s="776"/>
      <c r="DT87" s="776"/>
      <c r="DU87" s="777"/>
      <c r="DV87" s="772"/>
      <c r="DW87" s="773"/>
      <c r="DX87" s="773"/>
      <c r="DY87" s="773"/>
      <c r="DZ87" s="778"/>
      <c r="EA87" s="84"/>
    </row>
    <row r="88" spans="1:131" ht="26.25" customHeight="1" x14ac:dyDescent="0.2">
      <c r="A88" s="89" t="s">
        <v>248</v>
      </c>
      <c r="B88" s="738" t="s">
        <v>189</v>
      </c>
      <c r="C88" s="739"/>
      <c r="D88" s="739"/>
      <c r="E88" s="739"/>
      <c r="F88" s="739"/>
      <c r="G88" s="739"/>
      <c r="H88" s="739"/>
      <c r="I88" s="739"/>
      <c r="J88" s="739"/>
      <c r="K88" s="739"/>
      <c r="L88" s="739"/>
      <c r="M88" s="739"/>
      <c r="N88" s="739"/>
      <c r="O88" s="739"/>
      <c r="P88" s="740"/>
      <c r="Q88" s="769"/>
      <c r="R88" s="747"/>
      <c r="S88" s="747"/>
      <c r="T88" s="747"/>
      <c r="U88" s="747"/>
      <c r="V88" s="747"/>
      <c r="W88" s="747"/>
      <c r="X88" s="747"/>
      <c r="Y88" s="747"/>
      <c r="Z88" s="747"/>
      <c r="AA88" s="747"/>
      <c r="AB88" s="747"/>
      <c r="AC88" s="747"/>
      <c r="AD88" s="747"/>
      <c r="AE88" s="747"/>
      <c r="AF88" s="742">
        <v>19684</v>
      </c>
      <c r="AG88" s="742"/>
      <c r="AH88" s="742"/>
      <c r="AI88" s="742"/>
      <c r="AJ88" s="742"/>
      <c r="AK88" s="747"/>
      <c r="AL88" s="747"/>
      <c r="AM88" s="747"/>
      <c r="AN88" s="747"/>
      <c r="AO88" s="747"/>
      <c r="AP88" s="742">
        <v>8367</v>
      </c>
      <c r="AQ88" s="742"/>
      <c r="AR88" s="742"/>
      <c r="AS88" s="742"/>
      <c r="AT88" s="742"/>
      <c r="AU88" s="742" t="s">
        <v>201</v>
      </c>
      <c r="AV88" s="742"/>
      <c r="AW88" s="742"/>
      <c r="AX88" s="742"/>
      <c r="AY88" s="742"/>
      <c r="AZ88" s="748"/>
      <c r="BA88" s="748"/>
      <c r="BB88" s="748"/>
      <c r="BC88" s="748"/>
      <c r="BD88" s="749"/>
      <c r="BE88" s="91"/>
      <c r="BF88" s="91"/>
      <c r="BG88" s="91"/>
      <c r="BH88" s="91"/>
      <c r="BI88" s="91"/>
      <c r="BJ88" s="91"/>
      <c r="BK88" s="91"/>
      <c r="BL88" s="91"/>
      <c r="BM88" s="91"/>
      <c r="BN88" s="91"/>
      <c r="BO88" s="91"/>
      <c r="BP88" s="91"/>
      <c r="BQ88" s="88">
        <v>82</v>
      </c>
      <c r="BR88" s="109"/>
      <c r="BS88" s="772"/>
      <c r="BT88" s="773"/>
      <c r="BU88" s="773"/>
      <c r="BV88" s="773"/>
      <c r="BW88" s="773"/>
      <c r="BX88" s="773"/>
      <c r="BY88" s="773"/>
      <c r="BZ88" s="773"/>
      <c r="CA88" s="773"/>
      <c r="CB88" s="773"/>
      <c r="CC88" s="773"/>
      <c r="CD88" s="773"/>
      <c r="CE88" s="773"/>
      <c r="CF88" s="773"/>
      <c r="CG88" s="774"/>
      <c r="CH88" s="775"/>
      <c r="CI88" s="776"/>
      <c r="CJ88" s="776"/>
      <c r="CK88" s="776"/>
      <c r="CL88" s="777"/>
      <c r="CM88" s="775"/>
      <c r="CN88" s="776"/>
      <c r="CO88" s="776"/>
      <c r="CP88" s="776"/>
      <c r="CQ88" s="777"/>
      <c r="CR88" s="775"/>
      <c r="CS88" s="776"/>
      <c r="CT88" s="776"/>
      <c r="CU88" s="776"/>
      <c r="CV88" s="777"/>
      <c r="CW88" s="775"/>
      <c r="CX88" s="776"/>
      <c r="CY88" s="776"/>
      <c r="CZ88" s="776"/>
      <c r="DA88" s="777"/>
      <c r="DB88" s="775"/>
      <c r="DC88" s="776"/>
      <c r="DD88" s="776"/>
      <c r="DE88" s="776"/>
      <c r="DF88" s="777"/>
      <c r="DG88" s="775"/>
      <c r="DH88" s="776"/>
      <c r="DI88" s="776"/>
      <c r="DJ88" s="776"/>
      <c r="DK88" s="777"/>
      <c r="DL88" s="775"/>
      <c r="DM88" s="776"/>
      <c r="DN88" s="776"/>
      <c r="DO88" s="776"/>
      <c r="DP88" s="777"/>
      <c r="DQ88" s="775"/>
      <c r="DR88" s="776"/>
      <c r="DS88" s="776"/>
      <c r="DT88" s="776"/>
      <c r="DU88" s="777"/>
      <c r="DV88" s="772"/>
      <c r="DW88" s="773"/>
      <c r="DX88" s="773"/>
      <c r="DY88" s="773"/>
      <c r="DZ88" s="778"/>
      <c r="EA88" s="84"/>
    </row>
    <row r="89" spans="1:131" ht="26.25" hidden="1" customHeight="1" x14ac:dyDescent="0.2">
      <c r="A89" s="94"/>
      <c r="B89" s="98"/>
      <c r="C89" s="98"/>
      <c r="D89" s="98"/>
      <c r="E89" s="98"/>
      <c r="F89" s="98"/>
      <c r="G89" s="98"/>
      <c r="H89" s="98"/>
      <c r="I89" s="98"/>
      <c r="J89" s="98"/>
      <c r="K89" s="98"/>
      <c r="L89" s="98"/>
      <c r="M89" s="98"/>
      <c r="N89" s="98"/>
      <c r="O89" s="98"/>
      <c r="P89" s="98"/>
      <c r="Q89" s="101"/>
      <c r="R89" s="101"/>
      <c r="S89" s="101"/>
      <c r="T89" s="101"/>
      <c r="U89" s="101"/>
      <c r="V89" s="101"/>
      <c r="W89" s="101"/>
      <c r="X89" s="101"/>
      <c r="Y89" s="101"/>
      <c r="Z89" s="101"/>
      <c r="AA89" s="101"/>
      <c r="AB89" s="101"/>
      <c r="AC89" s="101"/>
      <c r="AD89" s="101"/>
      <c r="AE89" s="101"/>
      <c r="AF89" s="101"/>
      <c r="AG89" s="101"/>
      <c r="AH89" s="101"/>
      <c r="AI89" s="101"/>
      <c r="AJ89" s="101"/>
      <c r="AK89" s="101"/>
      <c r="AL89" s="101"/>
      <c r="AM89" s="101"/>
      <c r="AN89" s="101"/>
      <c r="AO89" s="101"/>
      <c r="AP89" s="101"/>
      <c r="AQ89" s="101"/>
      <c r="AR89" s="101"/>
      <c r="AS89" s="101"/>
      <c r="AT89" s="101"/>
      <c r="AU89" s="101"/>
      <c r="AV89" s="101"/>
      <c r="AW89" s="101"/>
      <c r="AX89" s="101"/>
      <c r="AY89" s="101"/>
      <c r="AZ89" s="104"/>
      <c r="BA89" s="104"/>
      <c r="BB89" s="104"/>
      <c r="BC89" s="104"/>
      <c r="BD89" s="104"/>
      <c r="BE89" s="91"/>
      <c r="BF89" s="91"/>
      <c r="BG89" s="91"/>
      <c r="BH89" s="91"/>
      <c r="BI89" s="91"/>
      <c r="BJ89" s="91"/>
      <c r="BK89" s="91"/>
      <c r="BL89" s="91"/>
      <c r="BM89" s="91"/>
      <c r="BN89" s="91"/>
      <c r="BO89" s="91"/>
      <c r="BP89" s="91"/>
      <c r="BQ89" s="88">
        <v>83</v>
      </c>
      <c r="BR89" s="109"/>
      <c r="BS89" s="772"/>
      <c r="BT89" s="773"/>
      <c r="BU89" s="773"/>
      <c r="BV89" s="773"/>
      <c r="BW89" s="773"/>
      <c r="BX89" s="773"/>
      <c r="BY89" s="773"/>
      <c r="BZ89" s="773"/>
      <c r="CA89" s="773"/>
      <c r="CB89" s="773"/>
      <c r="CC89" s="773"/>
      <c r="CD89" s="773"/>
      <c r="CE89" s="773"/>
      <c r="CF89" s="773"/>
      <c r="CG89" s="774"/>
      <c r="CH89" s="775"/>
      <c r="CI89" s="776"/>
      <c r="CJ89" s="776"/>
      <c r="CK89" s="776"/>
      <c r="CL89" s="777"/>
      <c r="CM89" s="775"/>
      <c r="CN89" s="776"/>
      <c r="CO89" s="776"/>
      <c r="CP89" s="776"/>
      <c r="CQ89" s="777"/>
      <c r="CR89" s="775"/>
      <c r="CS89" s="776"/>
      <c r="CT89" s="776"/>
      <c r="CU89" s="776"/>
      <c r="CV89" s="777"/>
      <c r="CW89" s="775"/>
      <c r="CX89" s="776"/>
      <c r="CY89" s="776"/>
      <c r="CZ89" s="776"/>
      <c r="DA89" s="777"/>
      <c r="DB89" s="775"/>
      <c r="DC89" s="776"/>
      <c r="DD89" s="776"/>
      <c r="DE89" s="776"/>
      <c r="DF89" s="777"/>
      <c r="DG89" s="775"/>
      <c r="DH89" s="776"/>
      <c r="DI89" s="776"/>
      <c r="DJ89" s="776"/>
      <c r="DK89" s="777"/>
      <c r="DL89" s="775"/>
      <c r="DM89" s="776"/>
      <c r="DN89" s="776"/>
      <c r="DO89" s="776"/>
      <c r="DP89" s="777"/>
      <c r="DQ89" s="775"/>
      <c r="DR89" s="776"/>
      <c r="DS89" s="776"/>
      <c r="DT89" s="776"/>
      <c r="DU89" s="777"/>
      <c r="DV89" s="772"/>
      <c r="DW89" s="773"/>
      <c r="DX89" s="773"/>
      <c r="DY89" s="773"/>
      <c r="DZ89" s="778"/>
      <c r="EA89" s="84"/>
    </row>
    <row r="90" spans="1:131" ht="26.25" hidden="1" customHeight="1" x14ac:dyDescent="0.2">
      <c r="A90" s="94"/>
      <c r="B90" s="98"/>
      <c r="C90" s="98"/>
      <c r="D90" s="98"/>
      <c r="E90" s="98"/>
      <c r="F90" s="98"/>
      <c r="G90" s="98"/>
      <c r="H90" s="98"/>
      <c r="I90" s="98"/>
      <c r="J90" s="98"/>
      <c r="K90" s="98"/>
      <c r="L90" s="98"/>
      <c r="M90" s="98"/>
      <c r="N90" s="98"/>
      <c r="O90" s="98"/>
      <c r="P90" s="98"/>
      <c r="Q90" s="101"/>
      <c r="R90" s="101"/>
      <c r="S90" s="101"/>
      <c r="T90" s="101"/>
      <c r="U90" s="101"/>
      <c r="V90" s="101"/>
      <c r="W90" s="101"/>
      <c r="X90" s="101"/>
      <c r="Y90" s="101"/>
      <c r="Z90" s="101"/>
      <c r="AA90" s="101"/>
      <c r="AB90" s="101"/>
      <c r="AC90" s="101"/>
      <c r="AD90" s="101"/>
      <c r="AE90" s="101"/>
      <c r="AF90" s="101"/>
      <c r="AG90" s="101"/>
      <c r="AH90" s="101"/>
      <c r="AI90" s="101"/>
      <c r="AJ90" s="101"/>
      <c r="AK90" s="101"/>
      <c r="AL90" s="101"/>
      <c r="AM90" s="101"/>
      <c r="AN90" s="101"/>
      <c r="AO90" s="101"/>
      <c r="AP90" s="101"/>
      <c r="AQ90" s="101"/>
      <c r="AR90" s="101"/>
      <c r="AS90" s="101"/>
      <c r="AT90" s="101"/>
      <c r="AU90" s="101"/>
      <c r="AV90" s="101"/>
      <c r="AW90" s="101"/>
      <c r="AX90" s="101"/>
      <c r="AY90" s="101"/>
      <c r="AZ90" s="104"/>
      <c r="BA90" s="104"/>
      <c r="BB90" s="104"/>
      <c r="BC90" s="104"/>
      <c r="BD90" s="104"/>
      <c r="BE90" s="91"/>
      <c r="BF90" s="91"/>
      <c r="BG90" s="91"/>
      <c r="BH90" s="91"/>
      <c r="BI90" s="91"/>
      <c r="BJ90" s="91"/>
      <c r="BK90" s="91"/>
      <c r="BL90" s="91"/>
      <c r="BM90" s="91"/>
      <c r="BN90" s="91"/>
      <c r="BO90" s="91"/>
      <c r="BP90" s="91"/>
      <c r="BQ90" s="88">
        <v>84</v>
      </c>
      <c r="BR90" s="109"/>
      <c r="BS90" s="772"/>
      <c r="BT90" s="773"/>
      <c r="BU90" s="773"/>
      <c r="BV90" s="773"/>
      <c r="BW90" s="773"/>
      <c r="BX90" s="773"/>
      <c r="BY90" s="773"/>
      <c r="BZ90" s="773"/>
      <c r="CA90" s="773"/>
      <c r="CB90" s="773"/>
      <c r="CC90" s="773"/>
      <c r="CD90" s="773"/>
      <c r="CE90" s="773"/>
      <c r="CF90" s="773"/>
      <c r="CG90" s="774"/>
      <c r="CH90" s="775"/>
      <c r="CI90" s="776"/>
      <c r="CJ90" s="776"/>
      <c r="CK90" s="776"/>
      <c r="CL90" s="777"/>
      <c r="CM90" s="775"/>
      <c r="CN90" s="776"/>
      <c r="CO90" s="776"/>
      <c r="CP90" s="776"/>
      <c r="CQ90" s="777"/>
      <c r="CR90" s="775"/>
      <c r="CS90" s="776"/>
      <c r="CT90" s="776"/>
      <c r="CU90" s="776"/>
      <c r="CV90" s="777"/>
      <c r="CW90" s="775"/>
      <c r="CX90" s="776"/>
      <c r="CY90" s="776"/>
      <c r="CZ90" s="776"/>
      <c r="DA90" s="777"/>
      <c r="DB90" s="775"/>
      <c r="DC90" s="776"/>
      <c r="DD90" s="776"/>
      <c r="DE90" s="776"/>
      <c r="DF90" s="777"/>
      <c r="DG90" s="775"/>
      <c r="DH90" s="776"/>
      <c r="DI90" s="776"/>
      <c r="DJ90" s="776"/>
      <c r="DK90" s="777"/>
      <c r="DL90" s="775"/>
      <c r="DM90" s="776"/>
      <c r="DN90" s="776"/>
      <c r="DO90" s="776"/>
      <c r="DP90" s="777"/>
      <c r="DQ90" s="775"/>
      <c r="DR90" s="776"/>
      <c r="DS90" s="776"/>
      <c r="DT90" s="776"/>
      <c r="DU90" s="777"/>
      <c r="DV90" s="772"/>
      <c r="DW90" s="773"/>
      <c r="DX90" s="773"/>
      <c r="DY90" s="773"/>
      <c r="DZ90" s="778"/>
      <c r="EA90" s="84"/>
    </row>
    <row r="91" spans="1:131" ht="26.25" hidden="1" customHeight="1" x14ac:dyDescent="0.2">
      <c r="A91" s="94"/>
      <c r="B91" s="98"/>
      <c r="C91" s="98"/>
      <c r="D91" s="98"/>
      <c r="E91" s="98"/>
      <c r="F91" s="98"/>
      <c r="G91" s="98"/>
      <c r="H91" s="98"/>
      <c r="I91" s="98"/>
      <c r="J91" s="98"/>
      <c r="K91" s="98"/>
      <c r="L91" s="98"/>
      <c r="M91" s="98"/>
      <c r="N91" s="98"/>
      <c r="O91" s="98"/>
      <c r="P91" s="98"/>
      <c r="Q91" s="101"/>
      <c r="R91" s="101"/>
      <c r="S91" s="101"/>
      <c r="T91" s="101"/>
      <c r="U91" s="101"/>
      <c r="V91" s="101"/>
      <c r="W91" s="101"/>
      <c r="X91" s="101"/>
      <c r="Y91" s="101"/>
      <c r="Z91" s="101"/>
      <c r="AA91" s="101"/>
      <c r="AB91" s="101"/>
      <c r="AC91" s="101"/>
      <c r="AD91" s="101"/>
      <c r="AE91" s="101"/>
      <c r="AF91" s="101"/>
      <c r="AG91" s="101"/>
      <c r="AH91" s="101"/>
      <c r="AI91" s="101"/>
      <c r="AJ91" s="101"/>
      <c r="AK91" s="101"/>
      <c r="AL91" s="101"/>
      <c r="AM91" s="101"/>
      <c r="AN91" s="101"/>
      <c r="AO91" s="101"/>
      <c r="AP91" s="101"/>
      <c r="AQ91" s="101"/>
      <c r="AR91" s="101"/>
      <c r="AS91" s="101"/>
      <c r="AT91" s="101"/>
      <c r="AU91" s="101"/>
      <c r="AV91" s="101"/>
      <c r="AW91" s="101"/>
      <c r="AX91" s="101"/>
      <c r="AY91" s="101"/>
      <c r="AZ91" s="104"/>
      <c r="BA91" s="104"/>
      <c r="BB91" s="104"/>
      <c r="BC91" s="104"/>
      <c r="BD91" s="104"/>
      <c r="BE91" s="91"/>
      <c r="BF91" s="91"/>
      <c r="BG91" s="91"/>
      <c r="BH91" s="91"/>
      <c r="BI91" s="91"/>
      <c r="BJ91" s="91"/>
      <c r="BK91" s="91"/>
      <c r="BL91" s="91"/>
      <c r="BM91" s="91"/>
      <c r="BN91" s="91"/>
      <c r="BO91" s="91"/>
      <c r="BP91" s="91"/>
      <c r="BQ91" s="88">
        <v>85</v>
      </c>
      <c r="BR91" s="109"/>
      <c r="BS91" s="772"/>
      <c r="BT91" s="773"/>
      <c r="BU91" s="773"/>
      <c r="BV91" s="773"/>
      <c r="BW91" s="773"/>
      <c r="BX91" s="773"/>
      <c r="BY91" s="773"/>
      <c r="BZ91" s="773"/>
      <c r="CA91" s="773"/>
      <c r="CB91" s="773"/>
      <c r="CC91" s="773"/>
      <c r="CD91" s="773"/>
      <c r="CE91" s="773"/>
      <c r="CF91" s="773"/>
      <c r="CG91" s="774"/>
      <c r="CH91" s="775"/>
      <c r="CI91" s="776"/>
      <c r="CJ91" s="776"/>
      <c r="CK91" s="776"/>
      <c r="CL91" s="777"/>
      <c r="CM91" s="775"/>
      <c r="CN91" s="776"/>
      <c r="CO91" s="776"/>
      <c r="CP91" s="776"/>
      <c r="CQ91" s="777"/>
      <c r="CR91" s="775"/>
      <c r="CS91" s="776"/>
      <c r="CT91" s="776"/>
      <c r="CU91" s="776"/>
      <c r="CV91" s="777"/>
      <c r="CW91" s="775"/>
      <c r="CX91" s="776"/>
      <c r="CY91" s="776"/>
      <c r="CZ91" s="776"/>
      <c r="DA91" s="777"/>
      <c r="DB91" s="775"/>
      <c r="DC91" s="776"/>
      <c r="DD91" s="776"/>
      <c r="DE91" s="776"/>
      <c r="DF91" s="777"/>
      <c r="DG91" s="775"/>
      <c r="DH91" s="776"/>
      <c r="DI91" s="776"/>
      <c r="DJ91" s="776"/>
      <c r="DK91" s="777"/>
      <c r="DL91" s="775"/>
      <c r="DM91" s="776"/>
      <c r="DN91" s="776"/>
      <c r="DO91" s="776"/>
      <c r="DP91" s="777"/>
      <c r="DQ91" s="775"/>
      <c r="DR91" s="776"/>
      <c r="DS91" s="776"/>
      <c r="DT91" s="776"/>
      <c r="DU91" s="777"/>
      <c r="DV91" s="772"/>
      <c r="DW91" s="773"/>
      <c r="DX91" s="773"/>
      <c r="DY91" s="773"/>
      <c r="DZ91" s="778"/>
      <c r="EA91" s="84"/>
    </row>
    <row r="92" spans="1:131" ht="26.25" hidden="1" customHeight="1" x14ac:dyDescent="0.2">
      <c r="A92" s="94"/>
      <c r="B92" s="98"/>
      <c r="C92" s="98"/>
      <c r="D92" s="98"/>
      <c r="E92" s="98"/>
      <c r="F92" s="98"/>
      <c r="G92" s="98"/>
      <c r="H92" s="98"/>
      <c r="I92" s="98"/>
      <c r="J92" s="98"/>
      <c r="K92" s="98"/>
      <c r="L92" s="98"/>
      <c r="M92" s="98"/>
      <c r="N92" s="98"/>
      <c r="O92" s="98"/>
      <c r="P92" s="98"/>
      <c r="Q92" s="101"/>
      <c r="R92" s="101"/>
      <c r="S92" s="101"/>
      <c r="T92" s="101"/>
      <c r="U92" s="101"/>
      <c r="V92" s="101"/>
      <c r="W92" s="101"/>
      <c r="X92" s="101"/>
      <c r="Y92" s="101"/>
      <c r="Z92" s="101"/>
      <c r="AA92" s="101"/>
      <c r="AB92" s="101"/>
      <c r="AC92" s="101"/>
      <c r="AD92" s="101"/>
      <c r="AE92" s="101"/>
      <c r="AF92" s="101"/>
      <c r="AG92" s="101"/>
      <c r="AH92" s="101"/>
      <c r="AI92" s="101"/>
      <c r="AJ92" s="101"/>
      <c r="AK92" s="101"/>
      <c r="AL92" s="101"/>
      <c r="AM92" s="101"/>
      <c r="AN92" s="101"/>
      <c r="AO92" s="101"/>
      <c r="AP92" s="101"/>
      <c r="AQ92" s="101"/>
      <c r="AR92" s="101"/>
      <c r="AS92" s="101"/>
      <c r="AT92" s="101"/>
      <c r="AU92" s="101"/>
      <c r="AV92" s="101"/>
      <c r="AW92" s="101"/>
      <c r="AX92" s="101"/>
      <c r="AY92" s="101"/>
      <c r="AZ92" s="104"/>
      <c r="BA92" s="104"/>
      <c r="BB92" s="104"/>
      <c r="BC92" s="104"/>
      <c r="BD92" s="104"/>
      <c r="BE92" s="91"/>
      <c r="BF92" s="91"/>
      <c r="BG92" s="91"/>
      <c r="BH92" s="91"/>
      <c r="BI92" s="91"/>
      <c r="BJ92" s="91"/>
      <c r="BK92" s="91"/>
      <c r="BL92" s="91"/>
      <c r="BM92" s="91"/>
      <c r="BN92" s="91"/>
      <c r="BO92" s="91"/>
      <c r="BP92" s="91"/>
      <c r="BQ92" s="88">
        <v>86</v>
      </c>
      <c r="BR92" s="109"/>
      <c r="BS92" s="772"/>
      <c r="BT92" s="773"/>
      <c r="BU92" s="773"/>
      <c r="BV92" s="773"/>
      <c r="BW92" s="773"/>
      <c r="BX92" s="773"/>
      <c r="BY92" s="773"/>
      <c r="BZ92" s="773"/>
      <c r="CA92" s="773"/>
      <c r="CB92" s="773"/>
      <c r="CC92" s="773"/>
      <c r="CD92" s="773"/>
      <c r="CE92" s="773"/>
      <c r="CF92" s="773"/>
      <c r="CG92" s="774"/>
      <c r="CH92" s="775"/>
      <c r="CI92" s="776"/>
      <c r="CJ92" s="776"/>
      <c r="CK92" s="776"/>
      <c r="CL92" s="777"/>
      <c r="CM92" s="775"/>
      <c r="CN92" s="776"/>
      <c r="CO92" s="776"/>
      <c r="CP92" s="776"/>
      <c r="CQ92" s="777"/>
      <c r="CR92" s="775"/>
      <c r="CS92" s="776"/>
      <c r="CT92" s="776"/>
      <c r="CU92" s="776"/>
      <c r="CV92" s="777"/>
      <c r="CW92" s="775"/>
      <c r="CX92" s="776"/>
      <c r="CY92" s="776"/>
      <c r="CZ92" s="776"/>
      <c r="DA92" s="777"/>
      <c r="DB92" s="775"/>
      <c r="DC92" s="776"/>
      <c r="DD92" s="776"/>
      <c r="DE92" s="776"/>
      <c r="DF92" s="777"/>
      <c r="DG92" s="775"/>
      <c r="DH92" s="776"/>
      <c r="DI92" s="776"/>
      <c r="DJ92" s="776"/>
      <c r="DK92" s="777"/>
      <c r="DL92" s="775"/>
      <c r="DM92" s="776"/>
      <c r="DN92" s="776"/>
      <c r="DO92" s="776"/>
      <c r="DP92" s="777"/>
      <c r="DQ92" s="775"/>
      <c r="DR92" s="776"/>
      <c r="DS92" s="776"/>
      <c r="DT92" s="776"/>
      <c r="DU92" s="777"/>
      <c r="DV92" s="772"/>
      <c r="DW92" s="773"/>
      <c r="DX92" s="773"/>
      <c r="DY92" s="773"/>
      <c r="DZ92" s="778"/>
      <c r="EA92" s="84"/>
    </row>
    <row r="93" spans="1:131" ht="26.25" hidden="1" customHeight="1" x14ac:dyDescent="0.2">
      <c r="A93" s="94"/>
      <c r="B93" s="98"/>
      <c r="C93" s="98"/>
      <c r="D93" s="98"/>
      <c r="E93" s="98"/>
      <c r="F93" s="98"/>
      <c r="G93" s="98"/>
      <c r="H93" s="98"/>
      <c r="I93" s="98"/>
      <c r="J93" s="98"/>
      <c r="K93" s="98"/>
      <c r="L93" s="98"/>
      <c r="M93" s="98"/>
      <c r="N93" s="98"/>
      <c r="O93" s="98"/>
      <c r="P93" s="98"/>
      <c r="Q93" s="101"/>
      <c r="R93" s="101"/>
      <c r="S93" s="101"/>
      <c r="T93" s="101"/>
      <c r="U93" s="101"/>
      <c r="V93" s="101"/>
      <c r="W93" s="101"/>
      <c r="X93" s="101"/>
      <c r="Y93" s="101"/>
      <c r="Z93" s="101"/>
      <c r="AA93" s="101"/>
      <c r="AB93" s="101"/>
      <c r="AC93" s="101"/>
      <c r="AD93" s="101"/>
      <c r="AE93" s="101"/>
      <c r="AF93" s="101"/>
      <c r="AG93" s="101"/>
      <c r="AH93" s="101"/>
      <c r="AI93" s="101"/>
      <c r="AJ93" s="101"/>
      <c r="AK93" s="101"/>
      <c r="AL93" s="101"/>
      <c r="AM93" s="101"/>
      <c r="AN93" s="101"/>
      <c r="AO93" s="101"/>
      <c r="AP93" s="101"/>
      <c r="AQ93" s="101"/>
      <c r="AR93" s="101"/>
      <c r="AS93" s="101"/>
      <c r="AT93" s="101"/>
      <c r="AU93" s="101"/>
      <c r="AV93" s="101"/>
      <c r="AW93" s="101"/>
      <c r="AX93" s="101"/>
      <c r="AY93" s="101"/>
      <c r="AZ93" s="104"/>
      <c r="BA93" s="104"/>
      <c r="BB93" s="104"/>
      <c r="BC93" s="104"/>
      <c r="BD93" s="104"/>
      <c r="BE93" s="91"/>
      <c r="BF93" s="91"/>
      <c r="BG93" s="91"/>
      <c r="BH93" s="91"/>
      <c r="BI93" s="91"/>
      <c r="BJ93" s="91"/>
      <c r="BK93" s="91"/>
      <c r="BL93" s="91"/>
      <c r="BM93" s="91"/>
      <c r="BN93" s="91"/>
      <c r="BO93" s="91"/>
      <c r="BP93" s="91"/>
      <c r="BQ93" s="88">
        <v>87</v>
      </c>
      <c r="BR93" s="109"/>
      <c r="BS93" s="772"/>
      <c r="BT93" s="773"/>
      <c r="BU93" s="773"/>
      <c r="BV93" s="773"/>
      <c r="BW93" s="773"/>
      <c r="BX93" s="773"/>
      <c r="BY93" s="773"/>
      <c r="BZ93" s="773"/>
      <c r="CA93" s="773"/>
      <c r="CB93" s="773"/>
      <c r="CC93" s="773"/>
      <c r="CD93" s="773"/>
      <c r="CE93" s="773"/>
      <c r="CF93" s="773"/>
      <c r="CG93" s="774"/>
      <c r="CH93" s="775"/>
      <c r="CI93" s="776"/>
      <c r="CJ93" s="776"/>
      <c r="CK93" s="776"/>
      <c r="CL93" s="777"/>
      <c r="CM93" s="775"/>
      <c r="CN93" s="776"/>
      <c r="CO93" s="776"/>
      <c r="CP93" s="776"/>
      <c r="CQ93" s="777"/>
      <c r="CR93" s="775"/>
      <c r="CS93" s="776"/>
      <c r="CT93" s="776"/>
      <c r="CU93" s="776"/>
      <c r="CV93" s="777"/>
      <c r="CW93" s="775"/>
      <c r="CX93" s="776"/>
      <c r="CY93" s="776"/>
      <c r="CZ93" s="776"/>
      <c r="DA93" s="777"/>
      <c r="DB93" s="775"/>
      <c r="DC93" s="776"/>
      <c r="DD93" s="776"/>
      <c r="DE93" s="776"/>
      <c r="DF93" s="777"/>
      <c r="DG93" s="775"/>
      <c r="DH93" s="776"/>
      <c r="DI93" s="776"/>
      <c r="DJ93" s="776"/>
      <c r="DK93" s="777"/>
      <c r="DL93" s="775"/>
      <c r="DM93" s="776"/>
      <c r="DN93" s="776"/>
      <c r="DO93" s="776"/>
      <c r="DP93" s="777"/>
      <c r="DQ93" s="775"/>
      <c r="DR93" s="776"/>
      <c r="DS93" s="776"/>
      <c r="DT93" s="776"/>
      <c r="DU93" s="777"/>
      <c r="DV93" s="772"/>
      <c r="DW93" s="773"/>
      <c r="DX93" s="773"/>
      <c r="DY93" s="773"/>
      <c r="DZ93" s="778"/>
      <c r="EA93" s="84"/>
    </row>
    <row r="94" spans="1:131" ht="26.25" hidden="1" customHeight="1" x14ac:dyDescent="0.2">
      <c r="A94" s="94"/>
      <c r="B94" s="98"/>
      <c r="C94" s="98"/>
      <c r="D94" s="98"/>
      <c r="E94" s="98"/>
      <c r="F94" s="98"/>
      <c r="G94" s="98"/>
      <c r="H94" s="98"/>
      <c r="I94" s="98"/>
      <c r="J94" s="98"/>
      <c r="K94" s="98"/>
      <c r="L94" s="98"/>
      <c r="M94" s="98"/>
      <c r="N94" s="98"/>
      <c r="O94" s="98"/>
      <c r="P94" s="98"/>
      <c r="Q94" s="101"/>
      <c r="R94" s="101"/>
      <c r="S94" s="101"/>
      <c r="T94" s="101"/>
      <c r="U94" s="101"/>
      <c r="V94" s="101"/>
      <c r="W94" s="101"/>
      <c r="X94" s="101"/>
      <c r="Y94" s="101"/>
      <c r="Z94" s="101"/>
      <c r="AA94" s="101"/>
      <c r="AB94" s="101"/>
      <c r="AC94" s="101"/>
      <c r="AD94" s="101"/>
      <c r="AE94" s="101"/>
      <c r="AF94" s="101"/>
      <c r="AG94" s="101"/>
      <c r="AH94" s="101"/>
      <c r="AI94" s="101"/>
      <c r="AJ94" s="101"/>
      <c r="AK94" s="101"/>
      <c r="AL94" s="101"/>
      <c r="AM94" s="101"/>
      <c r="AN94" s="101"/>
      <c r="AO94" s="101"/>
      <c r="AP94" s="101"/>
      <c r="AQ94" s="101"/>
      <c r="AR94" s="101"/>
      <c r="AS94" s="101"/>
      <c r="AT94" s="101"/>
      <c r="AU94" s="101"/>
      <c r="AV94" s="101"/>
      <c r="AW94" s="101"/>
      <c r="AX94" s="101"/>
      <c r="AY94" s="101"/>
      <c r="AZ94" s="104"/>
      <c r="BA94" s="104"/>
      <c r="BB94" s="104"/>
      <c r="BC94" s="104"/>
      <c r="BD94" s="104"/>
      <c r="BE94" s="91"/>
      <c r="BF94" s="91"/>
      <c r="BG94" s="91"/>
      <c r="BH94" s="91"/>
      <c r="BI94" s="91"/>
      <c r="BJ94" s="91"/>
      <c r="BK94" s="91"/>
      <c r="BL94" s="91"/>
      <c r="BM94" s="91"/>
      <c r="BN94" s="91"/>
      <c r="BO94" s="91"/>
      <c r="BP94" s="91"/>
      <c r="BQ94" s="88">
        <v>88</v>
      </c>
      <c r="BR94" s="109"/>
      <c r="BS94" s="772"/>
      <c r="BT94" s="773"/>
      <c r="BU94" s="773"/>
      <c r="BV94" s="773"/>
      <c r="BW94" s="773"/>
      <c r="BX94" s="773"/>
      <c r="BY94" s="773"/>
      <c r="BZ94" s="773"/>
      <c r="CA94" s="773"/>
      <c r="CB94" s="773"/>
      <c r="CC94" s="773"/>
      <c r="CD94" s="773"/>
      <c r="CE94" s="773"/>
      <c r="CF94" s="773"/>
      <c r="CG94" s="774"/>
      <c r="CH94" s="775"/>
      <c r="CI94" s="776"/>
      <c r="CJ94" s="776"/>
      <c r="CK94" s="776"/>
      <c r="CL94" s="777"/>
      <c r="CM94" s="775"/>
      <c r="CN94" s="776"/>
      <c r="CO94" s="776"/>
      <c r="CP94" s="776"/>
      <c r="CQ94" s="777"/>
      <c r="CR94" s="775"/>
      <c r="CS94" s="776"/>
      <c r="CT94" s="776"/>
      <c r="CU94" s="776"/>
      <c r="CV94" s="777"/>
      <c r="CW94" s="775"/>
      <c r="CX94" s="776"/>
      <c r="CY94" s="776"/>
      <c r="CZ94" s="776"/>
      <c r="DA94" s="777"/>
      <c r="DB94" s="775"/>
      <c r="DC94" s="776"/>
      <c r="DD94" s="776"/>
      <c r="DE94" s="776"/>
      <c r="DF94" s="777"/>
      <c r="DG94" s="775"/>
      <c r="DH94" s="776"/>
      <c r="DI94" s="776"/>
      <c r="DJ94" s="776"/>
      <c r="DK94" s="777"/>
      <c r="DL94" s="775"/>
      <c r="DM94" s="776"/>
      <c r="DN94" s="776"/>
      <c r="DO94" s="776"/>
      <c r="DP94" s="777"/>
      <c r="DQ94" s="775"/>
      <c r="DR94" s="776"/>
      <c r="DS94" s="776"/>
      <c r="DT94" s="776"/>
      <c r="DU94" s="777"/>
      <c r="DV94" s="772"/>
      <c r="DW94" s="773"/>
      <c r="DX94" s="773"/>
      <c r="DY94" s="773"/>
      <c r="DZ94" s="778"/>
      <c r="EA94" s="84"/>
    </row>
    <row r="95" spans="1:131" ht="26.25" hidden="1" customHeight="1" x14ac:dyDescent="0.2">
      <c r="A95" s="94"/>
      <c r="B95" s="98"/>
      <c r="C95" s="98"/>
      <c r="D95" s="98"/>
      <c r="E95" s="98"/>
      <c r="F95" s="98"/>
      <c r="G95" s="98"/>
      <c r="H95" s="98"/>
      <c r="I95" s="98"/>
      <c r="J95" s="98"/>
      <c r="K95" s="98"/>
      <c r="L95" s="98"/>
      <c r="M95" s="98"/>
      <c r="N95" s="98"/>
      <c r="O95" s="98"/>
      <c r="P95" s="98"/>
      <c r="Q95" s="101"/>
      <c r="R95" s="101"/>
      <c r="S95" s="101"/>
      <c r="T95" s="101"/>
      <c r="U95" s="101"/>
      <c r="V95" s="101"/>
      <c r="W95" s="101"/>
      <c r="X95" s="101"/>
      <c r="Y95" s="101"/>
      <c r="Z95" s="101"/>
      <c r="AA95" s="101"/>
      <c r="AB95" s="101"/>
      <c r="AC95" s="101"/>
      <c r="AD95" s="101"/>
      <c r="AE95" s="101"/>
      <c r="AF95" s="101"/>
      <c r="AG95" s="101"/>
      <c r="AH95" s="101"/>
      <c r="AI95" s="101"/>
      <c r="AJ95" s="101"/>
      <c r="AK95" s="101"/>
      <c r="AL95" s="101"/>
      <c r="AM95" s="101"/>
      <c r="AN95" s="101"/>
      <c r="AO95" s="101"/>
      <c r="AP95" s="101"/>
      <c r="AQ95" s="101"/>
      <c r="AR95" s="101"/>
      <c r="AS95" s="101"/>
      <c r="AT95" s="101"/>
      <c r="AU95" s="101"/>
      <c r="AV95" s="101"/>
      <c r="AW95" s="101"/>
      <c r="AX95" s="101"/>
      <c r="AY95" s="101"/>
      <c r="AZ95" s="104"/>
      <c r="BA95" s="104"/>
      <c r="BB95" s="104"/>
      <c r="BC95" s="104"/>
      <c r="BD95" s="104"/>
      <c r="BE95" s="91"/>
      <c r="BF95" s="91"/>
      <c r="BG95" s="91"/>
      <c r="BH95" s="91"/>
      <c r="BI95" s="91"/>
      <c r="BJ95" s="91"/>
      <c r="BK95" s="91"/>
      <c r="BL95" s="91"/>
      <c r="BM95" s="91"/>
      <c r="BN95" s="91"/>
      <c r="BO95" s="91"/>
      <c r="BP95" s="91"/>
      <c r="BQ95" s="88">
        <v>89</v>
      </c>
      <c r="BR95" s="109"/>
      <c r="BS95" s="772"/>
      <c r="BT95" s="773"/>
      <c r="BU95" s="773"/>
      <c r="BV95" s="773"/>
      <c r="BW95" s="773"/>
      <c r="BX95" s="773"/>
      <c r="BY95" s="773"/>
      <c r="BZ95" s="773"/>
      <c r="CA95" s="773"/>
      <c r="CB95" s="773"/>
      <c r="CC95" s="773"/>
      <c r="CD95" s="773"/>
      <c r="CE95" s="773"/>
      <c r="CF95" s="773"/>
      <c r="CG95" s="774"/>
      <c r="CH95" s="775"/>
      <c r="CI95" s="776"/>
      <c r="CJ95" s="776"/>
      <c r="CK95" s="776"/>
      <c r="CL95" s="777"/>
      <c r="CM95" s="775"/>
      <c r="CN95" s="776"/>
      <c r="CO95" s="776"/>
      <c r="CP95" s="776"/>
      <c r="CQ95" s="777"/>
      <c r="CR95" s="775"/>
      <c r="CS95" s="776"/>
      <c r="CT95" s="776"/>
      <c r="CU95" s="776"/>
      <c r="CV95" s="777"/>
      <c r="CW95" s="775"/>
      <c r="CX95" s="776"/>
      <c r="CY95" s="776"/>
      <c r="CZ95" s="776"/>
      <c r="DA95" s="777"/>
      <c r="DB95" s="775"/>
      <c r="DC95" s="776"/>
      <c r="DD95" s="776"/>
      <c r="DE95" s="776"/>
      <c r="DF95" s="777"/>
      <c r="DG95" s="775"/>
      <c r="DH95" s="776"/>
      <c r="DI95" s="776"/>
      <c r="DJ95" s="776"/>
      <c r="DK95" s="777"/>
      <c r="DL95" s="775"/>
      <c r="DM95" s="776"/>
      <c r="DN95" s="776"/>
      <c r="DO95" s="776"/>
      <c r="DP95" s="777"/>
      <c r="DQ95" s="775"/>
      <c r="DR95" s="776"/>
      <c r="DS95" s="776"/>
      <c r="DT95" s="776"/>
      <c r="DU95" s="777"/>
      <c r="DV95" s="772"/>
      <c r="DW95" s="773"/>
      <c r="DX95" s="773"/>
      <c r="DY95" s="773"/>
      <c r="DZ95" s="778"/>
      <c r="EA95" s="84"/>
    </row>
    <row r="96" spans="1:131" ht="26.25" hidden="1" customHeight="1" x14ac:dyDescent="0.2">
      <c r="A96" s="94"/>
      <c r="B96" s="98"/>
      <c r="C96" s="98"/>
      <c r="D96" s="98"/>
      <c r="E96" s="98"/>
      <c r="F96" s="98"/>
      <c r="G96" s="98"/>
      <c r="H96" s="98"/>
      <c r="I96" s="98"/>
      <c r="J96" s="98"/>
      <c r="K96" s="98"/>
      <c r="L96" s="98"/>
      <c r="M96" s="98"/>
      <c r="N96" s="98"/>
      <c r="O96" s="98"/>
      <c r="P96" s="98"/>
      <c r="Q96" s="101"/>
      <c r="R96" s="101"/>
      <c r="S96" s="101"/>
      <c r="T96" s="101"/>
      <c r="U96" s="101"/>
      <c r="V96" s="101"/>
      <c r="W96" s="101"/>
      <c r="X96" s="101"/>
      <c r="Y96" s="101"/>
      <c r="Z96" s="101"/>
      <c r="AA96" s="101"/>
      <c r="AB96" s="101"/>
      <c r="AC96" s="101"/>
      <c r="AD96" s="101"/>
      <c r="AE96" s="101"/>
      <c r="AF96" s="101"/>
      <c r="AG96" s="101"/>
      <c r="AH96" s="101"/>
      <c r="AI96" s="101"/>
      <c r="AJ96" s="101"/>
      <c r="AK96" s="101"/>
      <c r="AL96" s="101"/>
      <c r="AM96" s="101"/>
      <c r="AN96" s="101"/>
      <c r="AO96" s="101"/>
      <c r="AP96" s="101"/>
      <c r="AQ96" s="101"/>
      <c r="AR96" s="101"/>
      <c r="AS96" s="101"/>
      <c r="AT96" s="101"/>
      <c r="AU96" s="101"/>
      <c r="AV96" s="101"/>
      <c r="AW96" s="101"/>
      <c r="AX96" s="101"/>
      <c r="AY96" s="101"/>
      <c r="AZ96" s="104"/>
      <c r="BA96" s="104"/>
      <c r="BB96" s="104"/>
      <c r="BC96" s="104"/>
      <c r="BD96" s="104"/>
      <c r="BE96" s="91"/>
      <c r="BF96" s="91"/>
      <c r="BG96" s="91"/>
      <c r="BH96" s="91"/>
      <c r="BI96" s="91"/>
      <c r="BJ96" s="91"/>
      <c r="BK96" s="91"/>
      <c r="BL96" s="91"/>
      <c r="BM96" s="91"/>
      <c r="BN96" s="91"/>
      <c r="BO96" s="91"/>
      <c r="BP96" s="91"/>
      <c r="BQ96" s="88">
        <v>90</v>
      </c>
      <c r="BR96" s="109"/>
      <c r="BS96" s="772"/>
      <c r="BT96" s="773"/>
      <c r="BU96" s="773"/>
      <c r="BV96" s="773"/>
      <c r="BW96" s="773"/>
      <c r="BX96" s="773"/>
      <c r="BY96" s="773"/>
      <c r="BZ96" s="773"/>
      <c r="CA96" s="773"/>
      <c r="CB96" s="773"/>
      <c r="CC96" s="773"/>
      <c r="CD96" s="773"/>
      <c r="CE96" s="773"/>
      <c r="CF96" s="773"/>
      <c r="CG96" s="774"/>
      <c r="CH96" s="775"/>
      <c r="CI96" s="776"/>
      <c r="CJ96" s="776"/>
      <c r="CK96" s="776"/>
      <c r="CL96" s="777"/>
      <c r="CM96" s="775"/>
      <c r="CN96" s="776"/>
      <c r="CO96" s="776"/>
      <c r="CP96" s="776"/>
      <c r="CQ96" s="777"/>
      <c r="CR96" s="775"/>
      <c r="CS96" s="776"/>
      <c r="CT96" s="776"/>
      <c r="CU96" s="776"/>
      <c r="CV96" s="777"/>
      <c r="CW96" s="775"/>
      <c r="CX96" s="776"/>
      <c r="CY96" s="776"/>
      <c r="CZ96" s="776"/>
      <c r="DA96" s="777"/>
      <c r="DB96" s="775"/>
      <c r="DC96" s="776"/>
      <c r="DD96" s="776"/>
      <c r="DE96" s="776"/>
      <c r="DF96" s="777"/>
      <c r="DG96" s="775"/>
      <c r="DH96" s="776"/>
      <c r="DI96" s="776"/>
      <c r="DJ96" s="776"/>
      <c r="DK96" s="777"/>
      <c r="DL96" s="775"/>
      <c r="DM96" s="776"/>
      <c r="DN96" s="776"/>
      <c r="DO96" s="776"/>
      <c r="DP96" s="777"/>
      <c r="DQ96" s="775"/>
      <c r="DR96" s="776"/>
      <c r="DS96" s="776"/>
      <c r="DT96" s="776"/>
      <c r="DU96" s="777"/>
      <c r="DV96" s="772"/>
      <c r="DW96" s="773"/>
      <c r="DX96" s="773"/>
      <c r="DY96" s="773"/>
      <c r="DZ96" s="778"/>
      <c r="EA96" s="84"/>
    </row>
    <row r="97" spans="1:131" ht="26.25" hidden="1" customHeight="1" x14ac:dyDescent="0.2">
      <c r="A97" s="94"/>
      <c r="B97" s="98"/>
      <c r="C97" s="98"/>
      <c r="D97" s="98"/>
      <c r="E97" s="98"/>
      <c r="F97" s="98"/>
      <c r="G97" s="98"/>
      <c r="H97" s="98"/>
      <c r="I97" s="98"/>
      <c r="J97" s="98"/>
      <c r="K97" s="98"/>
      <c r="L97" s="98"/>
      <c r="M97" s="98"/>
      <c r="N97" s="98"/>
      <c r="O97" s="98"/>
      <c r="P97" s="98"/>
      <c r="Q97" s="101"/>
      <c r="R97" s="101"/>
      <c r="S97" s="101"/>
      <c r="T97" s="101"/>
      <c r="U97" s="101"/>
      <c r="V97" s="101"/>
      <c r="W97" s="101"/>
      <c r="X97" s="101"/>
      <c r="Y97" s="101"/>
      <c r="Z97" s="101"/>
      <c r="AA97" s="101"/>
      <c r="AB97" s="101"/>
      <c r="AC97" s="101"/>
      <c r="AD97" s="101"/>
      <c r="AE97" s="101"/>
      <c r="AF97" s="101"/>
      <c r="AG97" s="101"/>
      <c r="AH97" s="101"/>
      <c r="AI97" s="101"/>
      <c r="AJ97" s="101"/>
      <c r="AK97" s="101"/>
      <c r="AL97" s="101"/>
      <c r="AM97" s="101"/>
      <c r="AN97" s="101"/>
      <c r="AO97" s="101"/>
      <c r="AP97" s="101"/>
      <c r="AQ97" s="101"/>
      <c r="AR97" s="101"/>
      <c r="AS97" s="101"/>
      <c r="AT97" s="101"/>
      <c r="AU97" s="101"/>
      <c r="AV97" s="101"/>
      <c r="AW97" s="101"/>
      <c r="AX97" s="101"/>
      <c r="AY97" s="101"/>
      <c r="AZ97" s="104"/>
      <c r="BA97" s="104"/>
      <c r="BB97" s="104"/>
      <c r="BC97" s="104"/>
      <c r="BD97" s="104"/>
      <c r="BE97" s="91"/>
      <c r="BF97" s="91"/>
      <c r="BG97" s="91"/>
      <c r="BH97" s="91"/>
      <c r="BI97" s="91"/>
      <c r="BJ97" s="91"/>
      <c r="BK97" s="91"/>
      <c r="BL97" s="91"/>
      <c r="BM97" s="91"/>
      <c r="BN97" s="91"/>
      <c r="BO97" s="91"/>
      <c r="BP97" s="91"/>
      <c r="BQ97" s="88">
        <v>91</v>
      </c>
      <c r="BR97" s="109"/>
      <c r="BS97" s="772"/>
      <c r="BT97" s="773"/>
      <c r="BU97" s="773"/>
      <c r="BV97" s="773"/>
      <c r="BW97" s="773"/>
      <c r="BX97" s="773"/>
      <c r="BY97" s="773"/>
      <c r="BZ97" s="773"/>
      <c r="CA97" s="773"/>
      <c r="CB97" s="773"/>
      <c r="CC97" s="773"/>
      <c r="CD97" s="773"/>
      <c r="CE97" s="773"/>
      <c r="CF97" s="773"/>
      <c r="CG97" s="774"/>
      <c r="CH97" s="775"/>
      <c r="CI97" s="776"/>
      <c r="CJ97" s="776"/>
      <c r="CK97" s="776"/>
      <c r="CL97" s="777"/>
      <c r="CM97" s="775"/>
      <c r="CN97" s="776"/>
      <c r="CO97" s="776"/>
      <c r="CP97" s="776"/>
      <c r="CQ97" s="777"/>
      <c r="CR97" s="775"/>
      <c r="CS97" s="776"/>
      <c r="CT97" s="776"/>
      <c r="CU97" s="776"/>
      <c r="CV97" s="777"/>
      <c r="CW97" s="775"/>
      <c r="CX97" s="776"/>
      <c r="CY97" s="776"/>
      <c r="CZ97" s="776"/>
      <c r="DA97" s="777"/>
      <c r="DB97" s="775"/>
      <c r="DC97" s="776"/>
      <c r="DD97" s="776"/>
      <c r="DE97" s="776"/>
      <c r="DF97" s="777"/>
      <c r="DG97" s="775"/>
      <c r="DH97" s="776"/>
      <c r="DI97" s="776"/>
      <c r="DJ97" s="776"/>
      <c r="DK97" s="777"/>
      <c r="DL97" s="775"/>
      <c r="DM97" s="776"/>
      <c r="DN97" s="776"/>
      <c r="DO97" s="776"/>
      <c r="DP97" s="777"/>
      <c r="DQ97" s="775"/>
      <c r="DR97" s="776"/>
      <c r="DS97" s="776"/>
      <c r="DT97" s="776"/>
      <c r="DU97" s="777"/>
      <c r="DV97" s="772"/>
      <c r="DW97" s="773"/>
      <c r="DX97" s="773"/>
      <c r="DY97" s="773"/>
      <c r="DZ97" s="778"/>
      <c r="EA97" s="84"/>
    </row>
    <row r="98" spans="1:131" ht="26.25" hidden="1" customHeight="1" x14ac:dyDescent="0.2">
      <c r="A98" s="94"/>
      <c r="B98" s="98"/>
      <c r="C98" s="98"/>
      <c r="D98" s="98"/>
      <c r="E98" s="98"/>
      <c r="F98" s="98"/>
      <c r="G98" s="98"/>
      <c r="H98" s="98"/>
      <c r="I98" s="98"/>
      <c r="J98" s="98"/>
      <c r="K98" s="98"/>
      <c r="L98" s="98"/>
      <c r="M98" s="98"/>
      <c r="N98" s="98"/>
      <c r="O98" s="98"/>
      <c r="P98" s="98"/>
      <c r="Q98" s="101"/>
      <c r="R98" s="101"/>
      <c r="S98" s="101"/>
      <c r="T98" s="101"/>
      <c r="U98" s="101"/>
      <c r="V98" s="101"/>
      <c r="W98" s="101"/>
      <c r="X98" s="101"/>
      <c r="Y98" s="101"/>
      <c r="Z98" s="101"/>
      <c r="AA98" s="101"/>
      <c r="AB98" s="101"/>
      <c r="AC98" s="101"/>
      <c r="AD98" s="101"/>
      <c r="AE98" s="101"/>
      <c r="AF98" s="101"/>
      <c r="AG98" s="101"/>
      <c r="AH98" s="101"/>
      <c r="AI98" s="101"/>
      <c r="AJ98" s="101"/>
      <c r="AK98" s="101"/>
      <c r="AL98" s="101"/>
      <c r="AM98" s="101"/>
      <c r="AN98" s="101"/>
      <c r="AO98" s="101"/>
      <c r="AP98" s="101"/>
      <c r="AQ98" s="101"/>
      <c r="AR98" s="101"/>
      <c r="AS98" s="101"/>
      <c r="AT98" s="101"/>
      <c r="AU98" s="101"/>
      <c r="AV98" s="101"/>
      <c r="AW98" s="101"/>
      <c r="AX98" s="101"/>
      <c r="AY98" s="101"/>
      <c r="AZ98" s="104"/>
      <c r="BA98" s="104"/>
      <c r="BB98" s="104"/>
      <c r="BC98" s="104"/>
      <c r="BD98" s="104"/>
      <c r="BE98" s="91"/>
      <c r="BF98" s="91"/>
      <c r="BG98" s="91"/>
      <c r="BH98" s="91"/>
      <c r="BI98" s="91"/>
      <c r="BJ98" s="91"/>
      <c r="BK98" s="91"/>
      <c r="BL98" s="91"/>
      <c r="BM98" s="91"/>
      <c r="BN98" s="91"/>
      <c r="BO98" s="91"/>
      <c r="BP98" s="91"/>
      <c r="BQ98" s="88">
        <v>92</v>
      </c>
      <c r="BR98" s="109"/>
      <c r="BS98" s="772"/>
      <c r="BT98" s="773"/>
      <c r="BU98" s="773"/>
      <c r="BV98" s="773"/>
      <c r="BW98" s="773"/>
      <c r="BX98" s="773"/>
      <c r="BY98" s="773"/>
      <c r="BZ98" s="773"/>
      <c r="CA98" s="773"/>
      <c r="CB98" s="773"/>
      <c r="CC98" s="773"/>
      <c r="CD98" s="773"/>
      <c r="CE98" s="773"/>
      <c r="CF98" s="773"/>
      <c r="CG98" s="774"/>
      <c r="CH98" s="775"/>
      <c r="CI98" s="776"/>
      <c r="CJ98" s="776"/>
      <c r="CK98" s="776"/>
      <c r="CL98" s="777"/>
      <c r="CM98" s="775"/>
      <c r="CN98" s="776"/>
      <c r="CO98" s="776"/>
      <c r="CP98" s="776"/>
      <c r="CQ98" s="777"/>
      <c r="CR98" s="775"/>
      <c r="CS98" s="776"/>
      <c r="CT98" s="776"/>
      <c r="CU98" s="776"/>
      <c r="CV98" s="777"/>
      <c r="CW98" s="775"/>
      <c r="CX98" s="776"/>
      <c r="CY98" s="776"/>
      <c r="CZ98" s="776"/>
      <c r="DA98" s="777"/>
      <c r="DB98" s="775"/>
      <c r="DC98" s="776"/>
      <c r="DD98" s="776"/>
      <c r="DE98" s="776"/>
      <c r="DF98" s="777"/>
      <c r="DG98" s="775"/>
      <c r="DH98" s="776"/>
      <c r="DI98" s="776"/>
      <c r="DJ98" s="776"/>
      <c r="DK98" s="777"/>
      <c r="DL98" s="775"/>
      <c r="DM98" s="776"/>
      <c r="DN98" s="776"/>
      <c r="DO98" s="776"/>
      <c r="DP98" s="777"/>
      <c r="DQ98" s="775"/>
      <c r="DR98" s="776"/>
      <c r="DS98" s="776"/>
      <c r="DT98" s="776"/>
      <c r="DU98" s="777"/>
      <c r="DV98" s="772"/>
      <c r="DW98" s="773"/>
      <c r="DX98" s="773"/>
      <c r="DY98" s="773"/>
      <c r="DZ98" s="778"/>
      <c r="EA98" s="84"/>
    </row>
    <row r="99" spans="1:131" ht="26.25" hidden="1" customHeight="1" x14ac:dyDescent="0.2">
      <c r="A99" s="94"/>
      <c r="B99" s="98"/>
      <c r="C99" s="98"/>
      <c r="D99" s="98"/>
      <c r="E99" s="98"/>
      <c r="F99" s="98"/>
      <c r="G99" s="98"/>
      <c r="H99" s="98"/>
      <c r="I99" s="98"/>
      <c r="J99" s="98"/>
      <c r="K99" s="98"/>
      <c r="L99" s="98"/>
      <c r="M99" s="98"/>
      <c r="N99" s="98"/>
      <c r="O99" s="98"/>
      <c r="P99" s="98"/>
      <c r="Q99" s="101"/>
      <c r="R99" s="101"/>
      <c r="S99" s="101"/>
      <c r="T99" s="101"/>
      <c r="U99" s="101"/>
      <c r="V99" s="101"/>
      <c r="W99" s="101"/>
      <c r="X99" s="101"/>
      <c r="Y99" s="101"/>
      <c r="Z99" s="101"/>
      <c r="AA99" s="101"/>
      <c r="AB99" s="101"/>
      <c r="AC99" s="101"/>
      <c r="AD99" s="101"/>
      <c r="AE99" s="101"/>
      <c r="AF99" s="101"/>
      <c r="AG99" s="101"/>
      <c r="AH99" s="101"/>
      <c r="AI99" s="101"/>
      <c r="AJ99" s="101"/>
      <c r="AK99" s="101"/>
      <c r="AL99" s="101"/>
      <c r="AM99" s="101"/>
      <c r="AN99" s="101"/>
      <c r="AO99" s="101"/>
      <c r="AP99" s="101"/>
      <c r="AQ99" s="101"/>
      <c r="AR99" s="101"/>
      <c r="AS99" s="101"/>
      <c r="AT99" s="101"/>
      <c r="AU99" s="101"/>
      <c r="AV99" s="101"/>
      <c r="AW99" s="101"/>
      <c r="AX99" s="101"/>
      <c r="AY99" s="101"/>
      <c r="AZ99" s="104"/>
      <c r="BA99" s="104"/>
      <c r="BB99" s="104"/>
      <c r="BC99" s="104"/>
      <c r="BD99" s="104"/>
      <c r="BE99" s="91"/>
      <c r="BF99" s="91"/>
      <c r="BG99" s="91"/>
      <c r="BH99" s="91"/>
      <c r="BI99" s="91"/>
      <c r="BJ99" s="91"/>
      <c r="BK99" s="91"/>
      <c r="BL99" s="91"/>
      <c r="BM99" s="91"/>
      <c r="BN99" s="91"/>
      <c r="BO99" s="91"/>
      <c r="BP99" s="91"/>
      <c r="BQ99" s="88">
        <v>93</v>
      </c>
      <c r="BR99" s="109"/>
      <c r="BS99" s="772"/>
      <c r="BT99" s="773"/>
      <c r="BU99" s="773"/>
      <c r="BV99" s="773"/>
      <c r="BW99" s="773"/>
      <c r="BX99" s="773"/>
      <c r="BY99" s="773"/>
      <c r="BZ99" s="773"/>
      <c r="CA99" s="773"/>
      <c r="CB99" s="773"/>
      <c r="CC99" s="773"/>
      <c r="CD99" s="773"/>
      <c r="CE99" s="773"/>
      <c r="CF99" s="773"/>
      <c r="CG99" s="774"/>
      <c r="CH99" s="775"/>
      <c r="CI99" s="776"/>
      <c r="CJ99" s="776"/>
      <c r="CK99" s="776"/>
      <c r="CL99" s="777"/>
      <c r="CM99" s="775"/>
      <c r="CN99" s="776"/>
      <c r="CO99" s="776"/>
      <c r="CP99" s="776"/>
      <c r="CQ99" s="777"/>
      <c r="CR99" s="775"/>
      <c r="CS99" s="776"/>
      <c r="CT99" s="776"/>
      <c r="CU99" s="776"/>
      <c r="CV99" s="777"/>
      <c r="CW99" s="775"/>
      <c r="CX99" s="776"/>
      <c r="CY99" s="776"/>
      <c r="CZ99" s="776"/>
      <c r="DA99" s="777"/>
      <c r="DB99" s="775"/>
      <c r="DC99" s="776"/>
      <c r="DD99" s="776"/>
      <c r="DE99" s="776"/>
      <c r="DF99" s="777"/>
      <c r="DG99" s="775"/>
      <c r="DH99" s="776"/>
      <c r="DI99" s="776"/>
      <c r="DJ99" s="776"/>
      <c r="DK99" s="777"/>
      <c r="DL99" s="775"/>
      <c r="DM99" s="776"/>
      <c r="DN99" s="776"/>
      <c r="DO99" s="776"/>
      <c r="DP99" s="777"/>
      <c r="DQ99" s="775"/>
      <c r="DR99" s="776"/>
      <c r="DS99" s="776"/>
      <c r="DT99" s="776"/>
      <c r="DU99" s="777"/>
      <c r="DV99" s="772"/>
      <c r="DW99" s="773"/>
      <c r="DX99" s="773"/>
      <c r="DY99" s="773"/>
      <c r="DZ99" s="778"/>
      <c r="EA99" s="84"/>
    </row>
    <row r="100" spans="1:131" ht="26.25" hidden="1" customHeight="1" x14ac:dyDescent="0.2">
      <c r="A100" s="94"/>
      <c r="B100" s="98"/>
      <c r="C100" s="98"/>
      <c r="D100" s="98"/>
      <c r="E100" s="98"/>
      <c r="F100" s="98"/>
      <c r="G100" s="98"/>
      <c r="H100" s="98"/>
      <c r="I100" s="98"/>
      <c r="J100" s="98"/>
      <c r="K100" s="98"/>
      <c r="L100" s="98"/>
      <c r="M100" s="98"/>
      <c r="N100" s="98"/>
      <c r="O100" s="98"/>
      <c r="P100" s="98"/>
      <c r="Q100" s="101"/>
      <c r="R100" s="101"/>
      <c r="S100" s="101"/>
      <c r="T100" s="101"/>
      <c r="U100" s="101"/>
      <c r="V100" s="101"/>
      <c r="W100" s="101"/>
      <c r="X100" s="101"/>
      <c r="Y100" s="101"/>
      <c r="Z100" s="101"/>
      <c r="AA100" s="101"/>
      <c r="AB100" s="101"/>
      <c r="AC100" s="101"/>
      <c r="AD100" s="101"/>
      <c r="AE100" s="101"/>
      <c r="AF100" s="101"/>
      <c r="AG100" s="101"/>
      <c r="AH100" s="101"/>
      <c r="AI100" s="101"/>
      <c r="AJ100" s="101"/>
      <c r="AK100" s="101"/>
      <c r="AL100" s="101"/>
      <c r="AM100" s="101"/>
      <c r="AN100" s="101"/>
      <c r="AO100" s="101"/>
      <c r="AP100" s="101"/>
      <c r="AQ100" s="101"/>
      <c r="AR100" s="101"/>
      <c r="AS100" s="101"/>
      <c r="AT100" s="101"/>
      <c r="AU100" s="101"/>
      <c r="AV100" s="101"/>
      <c r="AW100" s="101"/>
      <c r="AX100" s="101"/>
      <c r="AY100" s="101"/>
      <c r="AZ100" s="104"/>
      <c r="BA100" s="104"/>
      <c r="BB100" s="104"/>
      <c r="BC100" s="104"/>
      <c r="BD100" s="104"/>
      <c r="BE100" s="91"/>
      <c r="BF100" s="91"/>
      <c r="BG100" s="91"/>
      <c r="BH100" s="91"/>
      <c r="BI100" s="91"/>
      <c r="BJ100" s="91"/>
      <c r="BK100" s="91"/>
      <c r="BL100" s="91"/>
      <c r="BM100" s="91"/>
      <c r="BN100" s="91"/>
      <c r="BO100" s="91"/>
      <c r="BP100" s="91"/>
      <c r="BQ100" s="88">
        <v>94</v>
      </c>
      <c r="BR100" s="109"/>
      <c r="BS100" s="772"/>
      <c r="BT100" s="773"/>
      <c r="BU100" s="773"/>
      <c r="BV100" s="773"/>
      <c r="BW100" s="773"/>
      <c r="BX100" s="773"/>
      <c r="BY100" s="773"/>
      <c r="BZ100" s="773"/>
      <c r="CA100" s="773"/>
      <c r="CB100" s="773"/>
      <c r="CC100" s="773"/>
      <c r="CD100" s="773"/>
      <c r="CE100" s="773"/>
      <c r="CF100" s="773"/>
      <c r="CG100" s="774"/>
      <c r="CH100" s="775"/>
      <c r="CI100" s="776"/>
      <c r="CJ100" s="776"/>
      <c r="CK100" s="776"/>
      <c r="CL100" s="777"/>
      <c r="CM100" s="775"/>
      <c r="CN100" s="776"/>
      <c r="CO100" s="776"/>
      <c r="CP100" s="776"/>
      <c r="CQ100" s="777"/>
      <c r="CR100" s="775"/>
      <c r="CS100" s="776"/>
      <c r="CT100" s="776"/>
      <c r="CU100" s="776"/>
      <c r="CV100" s="777"/>
      <c r="CW100" s="775"/>
      <c r="CX100" s="776"/>
      <c r="CY100" s="776"/>
      <c r="CZ100" s="776"/>
      <c r="DA100" s="777"/>
      <c r="DB100" s="775"/>
      <c r="DC100" s="776"/>
      <c r="DD100" s="776"/>
      <c r="DE100" s="776"/>
      <c r="DF100" s="777"/>
      <c r="DG100" s="775"/>
      <c r="DH100" s="776"/>
      <c r="DI100" s="776"/>
      <c r="DJ100" s="776"/>
      <c r="DK100" s="777"/>
      <c r="DL100" s="775"/>
      <c r="DM100" s="776"/>
      <c r="DN100" s="776"/>
      <c r="DO100" s="776"/>
      <c r="DP100" s="777"/>
      <c r="DQ100" s="775"/>
      <c r="DR100" s="776"/>
      <c r="DS100" s="776"/>
      <c r="DT100" s="776"/>
      <c r="DU100" s="777"/>
      <c r="DV100" s="772"/>
      <c r="DW100" s="773"/>
      <c r="DX100" s="773"/>
      <c r="DY100" s="773"/>
      <c r="DZ100" s="778"/>
      <c r="EA100" s="84"/>
    </row>
    <row r="101" spans="1:131" ht="26.25" hidden="1" customHeight="1" x14ac:dyDescent="0.2">
      <c r="A101" s="94"/>
      <c r="B101" s="98"/>
      <c r="C101" s="98"/>
      <c r="D101" s="98"/>
      <c r="E101" s="98"/>
      <c r="F101" s="98"/>
      <c r="G101" s="98"/>
      <c r="H101" s="98"/>
      <c r="I101" s="98"/>
      <c r="J101" s="98"/>
      <c r="K101" s="98"/>
      <c r="L101" s="98"/>
      <c r="M101" s="98"/>
      <c r="N101" s="98"/>
      <c r="O101" s="98"/>
      <c r="P101" s="98"/>
      <c r="Q101" s="101"/>
      <c r="R101" s="101"/>
      <c r="S101" s="101"/>
      <c r="T101" s="101"/>
      <c r="U101" s="101"/>
      <c r="V101" s="101"/>
      <c r="W101" s="101"/>
      <c r="X101" s="101"/>
      <c r="Y101" s="101"/>
      <c r="Z101" s="101"/>
      <c r="AA101" s="101"/>
      <c r="AB101" s="101"/>
      <c r="AC101" s="101"/>
      <c r="AD101" s="101"/>
      <c r="AE101" s="101"/>
      <c r="AF101" s="101"/>
      <c r="AG101" s="101"/>
      <c r="AH101" s="101"/>
      <c r="AI101" s="101"/>
      <c r="AJ101" s="101"/>
      <c r="AK101" s="101"/>
      <c r="AL101" s="101"/>
      <c r="AM101" s="101"/>
      <c r="AN101" s="101"/>
      <c r="AO101" s="101"/>
      <c r="AP101" s="101"/>
      <c r="AQ101" s="101"/>
      <c r="AR101" s="101"/>
      <c r="AS101" s="101"/>
      <c r="AT101" s="101"/>
      <c r="AU101" s="101"/>
      <c r="AV101" s="101"/>
      <c r="AW101" s="101"/>
      <c r="AX101" s="101"/>
      <c r="AY101" s="101"/>
      <c r="AZ101" s="104"/>
      <c r="BA101" s="104"/>
      <c r="BB101" s="104"/>
      <c r="BC101" s="104"/>
      <c r="BD101" s="104"/>
      <c r="BE101" s="91"/>
      <c r="BF101" s="91"/>
      <c r="BG101" s="91"/>
      <c r="BH101" s="91"/>
      <c r="BI101" s="91"/>
      <c r="BJ101" s="91"/>
      <c r="BK101" s="91"/>
      <c r="BL101" s="91"/>
      <c r="BM101" s="91"/>
      <c r="BN101" s="91"/>
      <c r="BO101" s="91"/>
      <c r="BP101" s="91"/>
      <c r="BQ101" s="88">
        <v>95</v>
      </c>
      <c r="BR101" s="109"/>
      <c r="BS101" s="772"/>
      <c r="BT101" s="773"/>
      <c r="BU101" s="773"/>
      <c r="BV101" s="773"/>
      <c r="BW101" s="773"/>
      <c r="BX101" s="773"/>
      <c r="BY101" s="773"/>
      <c r="BZ101" s="773"/>
      <c r="CA101" s="773"/>
      <c r="CB101" s="773"/>
      <c r="CC101" s="773"/>
      <c r="CD101" s="773"/>
      <c r="CE101" s="773"/>
      <c r="CF101" s="773"/>
      <c r="CG101" s="774"/>
      <c r="CH101" s="775"/>
      <c r="CI101" s="776"/>
      <c r="CJ101" s="776"/>
      <c r="CK101" s="776"/>
      <c r="CL101" s="777"/>
      <c r="CM101" s="775"/>
      <c r="CN101" s="776"/>
      <c r="CO101" s="776"/>
      <c r="CP101" s="776"/>
      <c r="CQ101" s="777"/>
      <c r="CR101" s="775"/>
      <c r="CS101" s="776"/>
      <c r="CT101" s="776"/>
      <c r="CU101" s="776"/>
      <c r="CV101" s="777"/>
      <c r="CW101" s="775"/>
      <c r="CX101" s="776"/>
      <c r="CY101" s="776"/>
      <c r="CZ101" s="776"/>
      <c r="DA101" s="777"/>
      <c r="DB101" s="775"/>
      <c r="DC101" s="776"/>
      <c r="DD101" s="776"/>
      <c r="DE101" s="776"/>
      <c r="DF101" s="777"/>
      <c r="DG101" s="775"/>
      <c r="DH101" s="776"/>
      <c r="DI101" s="776"/>
      <c r="DJ101" s="776"/>
      <c r="DK101" s="777"/>
      <c r="DL101" s="775"/>
      <c r="DM101" s="776"/>
      <c r="DN101" s="776"/>
      <c r="DO101" s="776"/>
      <c r="DP101" s="777"/>
      <c r="DQ101" s="775"/>
      <c r="DR101" s="776"/>
      <c r="DS101" s="776"/>
      <c r="DT101" s="776"/>
      <c r="DU101" s="777"/>
      <c r="DV101" s="772"/>
      <c r="DW101" s="773"/>
      <c r="DX101" s="773"/>
      <c r="DY101" s="773"/>
      <c r="DZ101" s="778"/>
      <c r="EA101" s="84"/>
    </row>
    <row r="102" spans="1:131" ht="26.25" customHeight="1" x14ac:dyDescent="0.2">
      <c r="A102" s="94"/>
      <c r="B102" s="98"/>
      <c r="C102" s="98"/>
      <c r="D102" s="98"/>
      <c r="E102" s="98"/>
      <c r="F102" s="98"/>
      <c r="G102" s="98"/>
      <c r="H102" s="98"/>
      <c r="I102" s="98"/>
      <c r="J102" s="98"/>
      <c r="K102" s="98"/>
      <c r="L102" s="98"/>
      <c r="M102" s="98"/>
      <c r="N102" s="98"/>
      <c r="O102" s="98"/>
      <c r="P102" s="98"/>
      <c r="Q102" s="101"/>
      <c r="R102" s="101"/>
      <c r="S102" s="101"/>
      <c r="T102" s="101"/>
      <c r="U102" s="101"/>
      <c r="V102" s="101"/>
      <c r="W102" s="101"/>
      <c r="X102" s="101"/>
      <c r="Y102" s="101"/>
      <c r="Z102" s="101"/>
      <c r="AA102" s="101"/>
      <c r="AB102" s="101"/>
      <c r="AC102" s="101"/>
      <c r="AD102" s="101"/>
      <c r="AE102" s="101"/>
      <c r="AF102" s="101"/>
      <c r="AG102" s="101"/>
      <c r="AH102" s="101"/>
      <c r="AI102" s="101"/>
      <c r="AJ102" s="101"/>
      <c r="AK102" s="101"/>
      <c r="AL102" s="101"/>
      <c r="AM102" s="101"/>
      <c r="AN102" s="101"/>
      <c r="AO102" s="101"/>
      <c r="AP102" s="101"/>
      <c r="AQ102" s="101"/>
      <c r="AR102" s="101"/>
      <c r="AS102" s="101"/>
      <c r="AT102" s="101"/>
      <c r="AU102" s="101"/>
      <c r="AV102" s="101"/>
      <c r="AW102" s="101"/>
      <c r="AX102" s="101"/>
      <c r="AY102" s="101"/>
      <c r="AZ102" s="104"/>
      <c r="BA102" s="104"/>
      <c r="BB102" s="104"/>
      <c r="BC102" s="104"/>
      <c r="BD102" s="104"/>
      <c r="BE102" s="91"/>
      <c r="BF102" s="91"/>
      <c r="BG102" s="91"/>
      <c r="BH102" s="91"/>
      <c r="BI102" s="91"/>
      <c r="BJ102" s="91"/>
      <c r="BK102" s="91"/>
      <c r="BL102" s="91"/>
      <c r="BM102" s="91"/>
      <c r="BN102" s="91"/>
      <c r="BO102" s="91"/>
      <c r="BP102" s="91"/>
      <c r="BQ102" s="89" t="s">
        <v>248</v>
      </c>
      <c r="BR102" s="738" t="s">
        <v>451</v>
      </c>
      <c r="BS102" s="739"/>
      <c r="BT102" s="739"/>
      <c r="BU102" s="739"/>
      <c r="BV102" s="739"/>
      <c r="BW102" s="739"/>
      <c r="BX102" s="739"/>
      <c r="BY102" s="739"/>
      <c r="BZ102" s="739"/>
      <c r="CA102" s="739"/>
      <c r="CB102" s="739"/>
      <c r="CC102" s="739"/>
      <c r="CD102" s="739"/>
      <c r="CE102" s="739"/>
      <c r="CF102" s="739"/>
      <c r="CG102" s="740"/>
      <c r="CH102" s="786"/>
      <c r="CI102" s="787"/>
      <c r="CJ102" s="787"/>
      <c r="CK102" s="787"/>
      <c r="CL102" s="788"/>
      <c r="CM102" s="786"/>
      <c r="CN102" s="787"/>
      <c r="CO102" s="787"/>
      <c r="CP102" s="787"/>
      <c r="CQ102" s="788"/>
      <c r="CR102" s="789">
        <v>1</v>
      </c>
      <c r="CS102" s="751"/>
      <c r="CT102" s="751"/>
      <c r="CU102" s="751"/>
      <c r="CV102" s="790"/>
      <c r="CW102" s="789" t="s">
        <v>201</v>
      </c>
      <c r="CX102" s="751"/>
      <c r="CY102" s="751"/>
      <c r="CZ102" s="751"/>
      <c r="DA102" s="790"/>
      <c r="DB102" s="789" t="s">
        <v>201</v>
      </c>
      <c r="DC102" s="751"/>
      <c r="DD102" s="751"/>
      <c r="DE102" s="751"/>
      <c r="DF102" s="790"/>
      <c r="DG102" s="789" t="s">
        <v>201</v>
      </c>
      <c r="DH102" s="751"/>
      <c r="DI102" s="751"/>
      <c r="DJ102" s="751"/>
      <c r="DK102" s="790"/>
      <c r="DL102" s="789" t="s">
        <v>201</v>
      </c>
      <c r="DM102" s="751"/>
      <c r="DN102" s="751"/>
      <c r="DO102" s="751"/>
      <c r="DP102" s="790"/>
      <c r="DQ102" s="789" t="s">
        <v>201</v>
      </c>
      <c r="DR102" s="751"/>
      <c r="DS102" s="751"/>
      <c r="DT102" s="751"/>
      <c r="DU102" s="790"/>
      <c r="DV102" s="738"/>
      <c r="DW102" s="739"/>
      <c r="DX102" s="739"/>
      <c r="DY102" s="739"/>
      <c r="DZ102" s="791"/>
      <c r="EA102" s="84"/>
    </row>
    <row r="103" spans="1:131" ht="26.25" customHeight="1" x14ac:dyDescent="0.2">
      <c r="A103" s="94"/>
      <c r="B103" s="98"/>
      <c r="C103" s="98"/>
      <c r="D103" s="98"/>
      <c r="E103" s="98"/>
      <c r="F103" s="98"/>
      <c r="G103" s="98"/>
      <c r="H103" s="98"/>
      <c r="I103" s="98"/>
      <c r="J103" s="98"/>
      <c r="K103" s="98"/>
      <c r="L103" s="98"/>
      <c r="M103" s="98"/>
      <c r="N103" s="98"/>
      <c r="O103" s="98"/>
      <c r="P103" s="98"/>
      <c r="Q103" s="101"/>
      <c r="R103" s="101"/>
      <c r="S103" s="101"/>
      <c r="T103" s="101"/>
      <c r="U103" s="101"/>
      <c r="V103" s="101"/>
      <c r="W103" s="101"/>
      <c r="X103" s="101"/>
      <c r="Y103" s="101"/>
      <c r="Z103" s="101"/>
      <c r="AA103" s="101"/>
      <c r="AB103" s="101"/>
      <c r="AC103" s="101"/>
      <c r="AD103" s="101"/>
      <c r="AE103" s="101"/>
      <c r="AF103" s="101"/>
      <c r="AG103" s="101"/>
      <c r="AH103" s="101"/>
      <c r="AI103" s="101"/>
      <c r="AJ103" s="101"/>
      <c r="AK103" s="101"/>
      <c r="AL103" s="101"/>
      <c r="AM103" s="101"/>
      <c r="AN103" s="101"/>
      <c r="AO103" s="101"/>
      <c r="AP103" s="101"/>
      <c r="AQ103" s="101"/>
      <c r="AR103" s="101"/>
      <c r="AS103" s="101"/>
      <c r="AT103" s="101"/>
      <c r="AU103" s="101"/>
      <c r="AV103" s="101"/>
      <c r="AW103" s="101"/>
      <c r="AX103" s="101"/>
      <c r="AY103" s="101"/>
      <c r="AZ103" s="104"/>
      <c r="BA103" s="104"/>
      <c r="BB103" s="104"/>
      <c r="BC103" s="104"/>
      <c r="BD103" s="104"/>
      <c r="BE103" s="91"/>
      <c r="BF103" s="91"/>
      <c r="BG103" s="91"/>
      <c r="BH103" s="91"/>
      <c r="BI103" s="91"/>
      <c r="BJ103" s="91"/>
      <c r="BK103" s="91"/>
      <c r="BL103" s="91"/>
      <c r="BM103" s="91"/>
      <c r="BN103" s="91"/>
      <c r="BO103" s="91"/>
      <c r="BP103" s="91"/>
      <c r="BQ103" s="792" t="s">
        <v>470</v>
      </c>
      <c r="BR103" s="792"/>
      <c r="BS103" s="792"/>
      <c r="BT103" s="792"/>
      <c r="BU103" s="792"/>
      <c r="BV103" s="792"/>
      <c r="BW103" s="792"/>
      <c r="BX103" s="792"/>
      <c r="BY103" s="792"/>
      <c r="BZ103" s="792"/>
      <c r="CA103" s="792"/>
      <c r="CB103" s="792"/>
      <c r="CC103" s="792"/>
      <c r="CD103" s="792"/>
      <c r="CE103" s="792"/>
      <c r="CF103" s="792"/>
      <c r="CG103" s="792"/>
      <c r="CH103" s="792"/>
      <c r="CI103" s="792"/>
      <c r="CJ103" s="792"/>
      <c r="CK103" s="792"/>
      <c r="CL103" s="792"/>
      <c r="CM103" s="792"/>
      <c r="CN103" s="792"/>
      <c r="CO103" s="792"/>
      <c r="CP103" s="792"/>
      <c r="CQ103" s="792"/>
      <c r="CR103" s="792"/>
      <c r="CS103" s="792"/>
      <c r="CT103" s="792"/>
      <c r="CU103" s="792"/>
      <c r="CV103" s="792"/>
      <c r="CW103" s="792"/>
      <c r="CX103" s="792"/>
      <c r="CY103" s="792"/>
      <c r="CZ103" s="792"/>
      <c r="DA103" s="792"/>
      <c r="DB103" s="792"/>
      <c r="DC103" s="792"/>
      <c r="DD103" s="792"/>
      <c r="DE103" s="792"/>
      <c r="DF103" s="792"/>
      <c r="DG103" s="792"/>
      <c r="DH103" s="792"/>
      <c r="DI103" s="792"/>
      <c r="DJ103" s="792"/>
      <c r="DK103" s="792"/>
      <c r="DL103" s="792"/>
      <c r="DM103" s="792"/>
      <c r="DN103" s="792"/>
      <c r="DO103" s="792"/>
      <c r="DP103" s="792"/>
      <c r="DQ103" s="792"/>
      <c r="DR103" s="792"/>
      <c r="DS103" s="792"/>
      <c r="DT103" s="792"/>
      <c r="DU103" s="792"/>
      <c r="DV103" s="792"/>
      <c r="DW103" s="792"/>
      <c r="DX103" s="792"/>
      <c r="DY103" s="792"/>
      <c r="DZ103" s="792"/>
      <c r="EA103" s="84"/>
    </row>
    <row r="104" spans="1:131" ht="26.25" customHeight="1" x14ac:dyDescent="0.2">
      <c r="A104" s="94"/>
      <c r="B104" s="98"/>
      <c r="C104" s="98"/>
      <c r="D104" s="98"/>
      <c r="E104" s="98"/>
      <c r="F104" s="98"/>
      <c r="G104" s="98"/>
      <c r="H104" s="98"/>
      <c r="I104" s="98"/>
      <c r="J104" s="98"/>
      <c r="K104" s="98"/>
      <c r="L104" s="98"/>
      <c r="M104" s="98"/>
      <c r="N104" s="98"/>
      <c r="O104" s="98"/>
      <c r="P104" s="98"/>
      <c r="Q104" s="101"/>
      <c r="R104" s="101"/>
      <c r="S104" s="101"/>
      <c r="T104" s="101"/>
      <c r="U104" s="101"/>
      <c r="V104" s="101"/>
      <c r="W104" s="101"/>
      <c r="X104" s="101"/>
      <c r="Y104" s="101"/>
      <c r="Z104" s="101"/>
      <c r="AA104" s="101"/>
      <c r="AB104" s="101"/>
      <c r="AC104" s="101"/>
      <c r="AD104" s="101"/>
      <c r="AE104" s="101"/>
      <c r="AF104" s="101"/>
      <c r="AG104" s="101"/>
      <c r="AH104" s="101"/>
      <c r="AI104" s="101"/>
      <c r="AJ104" s="101"/>
      <c r="AK104" s="101"/>
      <c r="AL104" s="101"/>
      <c r="AM104" s="101"/>
      <c r="AN104" s="101"/>
      <c r="AO104" s="101"/>
      <c r="AP104" s="101"/>
      <c r="AQ104" s="101"/>
      <c r="AR104" s="101"/>
      <c r="AS104" s="101"/>
      <c r="AT104" s="101"/>
      <c r="AU104" s="101"/>
      <c r="AV104" s="101"/>
      <c r="AW104" s="101"/>
      <c r="AX104" s="101"/>
      <c r="AY104" s="101"/>
      <c r="AZ104" s="104"/>
      <c r="BA104" s="104"/>
      <c r="BB104" s="104"/>
      <c r="BC104" s="104"/>
      <c r="BD104" s="104"/>
      <c r="BE104" s="91"/>
      <c r="BF104" s="91"/>
      <c r="BG104" s="91"/>
      <c r="BH104" s="91"/>
      <c r="BI104" s="91"/>
      <c r="BJ104" s="91"/>
      <c r="BK104" s="91"/>
      <c r="BL104" s="91"/>
      <c r="BM104" s="91"/>
      <c r="BN104" s="91"/>
      <c r="BO104" s="91"/>
      <c r="BP104" s="91"/>
      <c r="BQ104" s="793" t="s">
        <v>471</v>
      </c>
      <c r="BR104" s="793"/>
      <c r="BS104" s="793"/>
      <c r="BT104" s="793"/>
      <c r="BU104" s="793"/>
      <c r="BV104" s="793"/>
      <c r="BW104" s="793"/>
      <c r="BX104" s="793"/>
      <c r="BY104" s="793"/>
      <c r="BZ104" s="793"/>
      <c r="CA104" s="793"/>
      <c r="CB104" s="793"/>
      <c r="CC104" s="793"/>
      <c r="CD104" s="793"/>
      <c r="CE104" s="793"/>
      <c r="CF104" s="793"/>
      <c r="CG104" s="793"/>
      <c r="CH104" s="793"/>
      <c r="CI104" s="793"/>
      <c r="CJ104" s="793"/>
      <c r="CK104" s="793"/>
      <c r="CL104" s="793"/>
      <c r="CM104" s="793"/>
      <c r="CN104" s="793"/>
      <c r="CO104" s="793"/>
      <c r="CP104" s="793"/>
      <c r="CQ104" s="793"/>
      <c r="CR104" s="793"/>
      <c r="CS104" s="793"/>
      <c r="CT104" s="793"/>
      <c r="CU104" s="793"/>
      <c r="CV104" s="793"/>
      <c r="CW104" s="793"/>
      <c r="CX104" s="793"/>
      <c r="CY104" s="793"/>
      <c r="CZ104" s="793"/>
      <c r="DA104" s="793"/>
      <c r="DB104" s="793"/>
      <c r="DC104" s="793"/>
      <c r="DD104" s="793"/>
      <c r="DE104" s="793"/>
      <c r="DF104" s="793"/>
      <c r="DG104" s="793"/>
      <c r="DH104" s="793"/>
      <c r="DI104" s="793"/>
      <c r="DJ104" s="793"/>
      <c r="DK104" s="793"/>
      <c r="DL104" s="793"/>
      <c r="DM104" s="793"/>
      <c r="DN104" s="793"/>
      <c r="DO104" s="793"/>
      <c r="DP104" s="793"/>
      <c r="DQ104" s="793"/>
      <c r="DR104" s="793"/>
      <c r="DS104" s="793"/>
      <c r="DT104" s="793"/>
      <c r="DU104" s="793"/>
      <c r="DV104" s="793"/>
      <c r="DW104" s="793"/>
      <c r="DX104" s="793"/>
      <c r="DY104" s="793"/>
      <c r="DZ104" s="793"/>
      <c r="EA104" s="84"/>
    </row>
    <row r="105" spans="1:131" ht="11.25" customHeight="1" x14ac:dyDescent="0.2">
      <c r="A105" s="91"/>
      <c r="B105" s="91"/>
      <c r="C105" s="91"/>
      <c r="D105" s="91"/>
      <c r="E105" s="91"/>
      <c r="F105" s="91"/>
      <c r="G105" s="91"/>
      <c r="H105" s="91"/>
      <c r="I105" s="91"/>
      <c r="J105" s="91"/>
      <c r="K105" s="91"/>
      <c r="L105" s="91"/>
      <c r="M105" s="91"/>
      <c r="N105" s="91"/>
      <c r="O105" s="91"/>
      <c r="P105" s="91"/>
      <c r="Q105" s="91"/>
      <c r="R105" s="91"/>
      <c r="S105" s="91"/>
      <c r="T105" s="91"/>
      <c r="U105" s="91"/>
      <c r="V105" s="91"/>
      <c r="W105" s="91"/>
      <c r="X105" s="91"/>
      <c r="Y105" s="91"/>
      <c r="Z105" s="91"/>
      <c r="AA105" s="91"/>
      <c r="AB105" s="91"/>
      <c r="AC105" s="91"/>
      <c r="AD105" s="91"/>
      <c r="AE105" s="91"/>
      <c r="AF105" s="91"/>
      <c r="AG105" s="91"/>
      <c r="AH105" s="91"/>
      <c r="AI105" s="91"/>
      <c r="AJ105" s="91"/>
      <c r="AK105" s="91"/>
      <c r="AL105" s="91"/>
      <c r="AM105" s="91"/>
      <c r="AN105" s="91"/>
      <c r="AO105" s="91"/>
      <c r="AP105" s="91"/>
      <c r="AQ105" s="91"/>
      <c r="AR105" s="91"/>
      <c r="AS105" s="91"/>
      <c r="AT105" s="91"/>
      <c r="AU105" s="91"/>
      <c r="AV105" s="91"/>
      <c r="AW105" s="91"/>
      <c r="AX105" s="91"/>
      <c r="AY105" s="91"/>
      <c r="AZ105" s="91"/>
      <c r="BA105" s="91"/>
      <c r="BB105" s="91"/>
      <c r="BC105" s="91"/>
      <c r="BD105" s="91"/>
      <c r="BE105" s="91"/>
      <c r="BF105" s="91"/>
      <c r="BG105" s="91"/>
      <c r="BH105" s="91"/>
      <c r="BI105" s="91"/>
      <c r="BJ105" s="91"/>
      <c r="BK105" s="91"/>
      <c r="BL105" s="91"/>
      <c r="BM105" s="91"/>
      <c r="BN105" s="91"/>
      <c r="BO105" s="91"/>
      <c r="BP105" s="91"/>
      <c r="BQ105" s="84"/>
      <c r="BR105" s="84"/>
      <c r="BS105" s="84"/>
      <c r="BT105" s="84"/>
      <c r="BU105" s="84"/>
      <c r="BV105" s="84"/>
      <c r="BW105" s="84"/>
      <c r="BX105" s="84"/>
      <c r="BY105" s="84"/>
      <c r="BZ105" s="84"/>
      <c r="CA105" s="84"/>
      <c r="CB105" s="84"/>
      <c r="CC105" s="84"/>
      <c r="CD105" s="84"/>
      <c r="CE105" s="84"/>
      <c r="CF105" s="84"/>
      <c r="CG105" s="84"/>
      <c r="CH105" s="84"/>
      <c r="CI105" s="84"/>
      <c r="CJ105" s="84"/>
      <c r="CK105" s="84"/>
      <c r="CL105" s="84"/>
      <c r="CM105" s="84"/>
      <c r="CN105" s="84"/>
      <c r="CO105" s="84"/>
      <c r="CP105" s="84"/>
      <c r="CQ105" s="84"/>
      <c r="CR105" s="84"/>
      <c r="CS105" s="84"/>
      <c r="CT105" s="84"/>
      <c r="CU105" s="84"/>
      <c r="CV105" s="84"/>
      <c r="CW105" s="84"/>
      <c r="CX105" s="84"/>
      <c r="CY105" s="84"/>
      <c r="CZ105" s="84"/>
      <c r="DA105" s="84"/>
      <c r="DB105" s="84"/>
      <c r="DC105" s="84"/>
      <c r="DD105" s="84"/>
      <c r="DE105" s="84"/>
      <c r="DF105" s="84"/>
      <c r="DG105" s="84"/>
      <c r="DH105" s="84"/>
      <c r="DI105" s="84"/>
      <c r="DJ105" s="84"/>
      <c r="DK105" s="84"/>
      <c r="DL105" s="84"/>
      <c r="DM105" s="84"/>
      <c r="DN105" s="84"/>
      <c r="DO105" s="84"/>
      <c r="DP105" s="84"/>
      <c r="DQ105" s="84"/>
      <c r="DR105" s="84"/>
      <c r="DS105" s="84"/>
      <c r="DT105" s="84"/>
      <c r="DU105" s="84"/>
      <c r="DV105" s="84"/>
      <c r="DW105" s="84"/>
      <c r="DX105" s="84"/>
      <c r="DY105" s="84"/>
      <c r="DZ105" s="84"/>
      <c r="EA105" s="84"/>
    </row>
    <row r="106" spans="1:131" ht="11.25" customHeight="1" x14ac:dyDescent="0.2">
      <c r="A106" s="91"/>
      <c r="B106" s="91"/>
      <c r="C106" s="91"/>
      <c r="D106" s="91"/>
      <c r="E106" s="91"/>
      <c r="F106" s="91"/>
      <c r="G106" s="91"/>
      <c r="H106" s="91"/>
      <c r="I106" s="91"/>
      <c r="J106" s="91"/>
      <c r="K106" s="91"/>
      <c r="L106" s="91"/>
      <c r="M106" s="91"/>
      <c r="N106" s="91"/>
      <c r="O106" s="91"/>
      <c r="P106" s="91"/>
      <c r="Q106" s="91"/>
      <c r="R106" s="91"/>
      <c r="S106" s="91"/>
      <c r="T106" s="91"/>
      <c r="U106" s="91"/>
      <c r="V106" s="91"/>
      <c r="W106" s="91"/>
      <c r="X106" s="91"/>
      <c r="Y106" s="91"/>
      <c r="Z106" s="91"/>
      <c r="AA106" s="91"/>
      <c r="AB106" s="91"/>
      <c r="AC106" s="91"/>
      <c r="AD106" s="91"/>
      <c r="AE106" s="91"/>
      <c r="AF106" s="91"/>
      <c r="AG106" s="91"/>
      <c r="AH106" s="91"/>
      <c r="AI106" s="91"/>
      <c r="AJ106" s="91"/>
      <c r="AK106" s="91"/>
      <c r="AL106" s="91"/>
      <c r="AM106" s="91"/>
      <c r="AN106" s="91"/>
      <c r="AO106" s="91"/>
      <c r="AP106" s="91"/>
      <c r="AQ106" s="91"/>
      <c r="AR106" s="91"/>
      <c r="AS106" s="91"/>
      <c r="AT106" s="91"/>
      <c r="AU106" s="91"/>
      <c r="AV106" s="91"/>
      <c r="AW106" s="91"/>
      <c r="AX106" s="91"/>
      <c r="AY106" s="91"/>
      <c r="AZ106" s="91"/>
      <c r="BA106" s="91"/>
      <c r="BB106" s="91"/>
      <c r="BC106" s="91"/>
      <c r="BD106" s="91"/>
      <c r="BE106" s="91"/>
      <c r="BF106" s="91"/>
      <c r="BG106" s="91"/>
      <c r="BH106" s="91"/>
      <c r="BI106" s="91"/>
      <c r="BJ106" s="91"/>
      <c r="BK106" s="91"/>
      <c r="BL106" s="91"/>
      <c r="BM106" s="91"/>
      <c r="BN106" s="91"/>
      <c r="BO106" s="91"/>
      <c r="BP106" s="91"/>
      <c r="BQ106" s="84"/>
      <c r="BR106" s="84"/>
      <c r="BS106" s="84"/>
      <c r="BT106" s="84"/>
      <c r="BU106" s="84"/>
      <c r="BV106" s="84"/>
      <c r="BW106" s="84"/>
      <c r="BX106" s="84"/>
      <c r="BY106" s="84"/>
      <c r="BZ106" s="84"/>
      <c r="CA106" s="84"/>
      <c r="CB106" s="84"/>
      <c r="CC106" s="84"/>
      <c r="CD106" s="84"/>
      <c r="CE106" s="84"/>
      <c r="CF106" s="84"/>
      <c r="CG106" s="84"/>
      <c r="CH106" s="84"/>
      <c r="CI106" s="84"/>
      <c r="CJ106" s="84"/>
      <c r="CK106" s="84"/>
      <c r="CL106" s="84"/>
      <c r="CM106" s="84"/>
      <c r="CN106" s="84"/>
      <c r="CO106" s="84"/>
      <c r="CP106" s="84"/>
      <c r="CQ106" s="84"/>
      <c r="CR106" s="84"/>
      <c r="CS106" s="84"/>
      <c r="CT106" s="84"/>
      <c r="CU106" s="84"/>
      <c r="CV106" s="84"/>
      <c r="CW106" s="84"/>
      <c r="CX106" s="84"/>
      <c r="CY106" s="84"/>
      <c r="CZ106" s="84"/>
      <c r="DA106" s="84"/>
      <c r="DB106" s="84"/>
      <c r="DC106" s="84"/>
      <c r="DD106" s="84"/>
      <c r="DE106" s="84"/>
      <c r="DF106" s="84"/>
      <c r="DG106" s="84"/>
      <c r="DH106" s="84"/>
      <c r="DI106" s="84"/>
      <c r="DJ106" s="84"/>
      <c r="DK106" s="84"/>
      <c r="DL106" s="84"/>
      <c r="DM106" s="84"/>
      <c r="DN106" s="84"/>
      <c r="DO106" s="84"/>
      <c r="DP106" s="84"/>
      <c r="DQ106" s="84"/>
      <c r="DR106" s="84"/>
      <c r="DS106" s="84"/>
      <c r="DT106" s="84"/>
      <c r="DU106" s="84"/>
      <c r="DV106" s="84"/>
      <c r="DW106" s="84"/>
      <c r="DX106" s="84"/>
      <c r="DY106" s="84"/>
      <c r="DZ106" s="84"/>
      <c r="EA106" s="84"/>
    </row>
    <row r="107" spans="1:131" s="84" customFormat="1" ht="26.25" customHeight="1" x14ac:dyDescent="0.2">
      <c r="A107" s="95" t="s">
        <v>472</v>
      </c>
      <c r="B107" s="99"/>
      <c r="C107" s="99"/>
      <c r="D107" s="99"/>
      <c r="E107" s="99"/>
      <c r="F107" s="99"/>
      <c r="G107" s="99"/>
      <c r="H107" s="99"/>
      <c r="I107" s="99"/>
      <c r="J107" s="99"/>
      <c r="K107" s="99"/>
      <c r="L107" s="99"/>
      <c r="M107" s="99"/>
      <c r="N107" s="99"/>
      <c r="O107" s="99"/>
      <c r="P107" s="99"/>
      <c r="Q107" s="99"/>
      <c r="R107" s="99"/>
      <c r="S107" s="99"/>
      <c r="T107" s="99"/>
      <c r="U107" s="99"/>
      <c r="V107" s="99"/>
      <c r="W107" s="99"/>
      <c r="X107" s="99"/>
      <c r="Y107" s="99"/>
      <c r="Z107" s="99"/>
      <c r="AA107" s="99"/>
      <c r="AB107" s="99"/>
      <c r="AC107" s="99"/>
      <c r="AD107" s="99"/>
      <c r="AE107" s="99"/>
      <c r="AF107" s="99"/>
      <c r="AG107" s="99"/>
      <c r="AH107" s="99"/>
      <c r="AI107" s="99"/>
      <c r="AJ107" s="99"/>
      <c r="AK107" s="99"/>
      <c r="AL107" s="99"/>
      <c r="AM107" s="99"/>
      <c r="AN107" s="99"/>
      <c r="AO107" s="99"/>
      <c r="AP107" s="99"/>
      <c r="AQ107" s="99"/>
      <c r="AR107" s="99"/>
      <c r="AS107" s="99"/>
      <c r="AT107" s="99"/>
      <c r="AU107" s="95" t="s">
        <v>280</v>
      </c>
      <c r="AV107" s="99"/>
      <c r="AW107" s="99"/>
      <c r="AX107" s="99"/>
      <c r="AY107" s="99"/>
      <c r="AZ107" s="99"/>
      <c r="BA107" s="99"/>
      <c r="BB107" s="99"/>
      <c r="BC107" s="99"/>
      <c r="BD107" s="99"/>
      <c r="BE107" s="99"/>
      <c r="BF107" s="99"/>
      <c r="BG107" s="99"/>
      <c r="BH107" s="99"/>
      <c r="BI107" s="99"/>
      <c r="BJ107" s="99"/>
      <c r="BK107" s="99"/>
      <c r="BL107" s="99"/>
      <c r="BM107" s="99"/>
      <c r="BN107" s="99"/>
      <c r="BO107" s="99"/>
      <c r="BP107" s="99"/>
      <c r="BQ107" s="99"/>
      <c r="BR107" s="99"/>
      <c r="BS107" s="99"/>
      <c r="BT107" s="99"/>
      <c r="BU107" s="99"/>
      <c r="BV107" s="99"/>
      <c r="BW107" s="99"/>
      <c r="BX107" s="99"/>
      <c r="BY107" s="99"/>
      <c r="BZ107" s="99"/>
      <c r="CA107" s="99"/>
      <c r="CB107" s="99"/>
      <c r="CC107" s="99"/>
      <c r="CD107" s="99"/>
      <c r="CE107" s="99"/>
      <c r="CF107" s="99"/>
      <c r="CG107" s="99"/>
      <c r="CH107" s="99"/>
      <c r="CI107" s="99"/>
      <c r="CJ107" s="99"/>
      <c r="CK107" s="99"/>
      <c r="CL107" s="99"/>
      <c r="CM107" s="99"/>
      <c r="CN107" s="99"/>
      <c r="CO107" s="99"/>
      <c r="CP107" s="99"/>
      <c r="CQ107" s="99"/>
      <c r="CR107" s="99"/>
      <c r="CS107" s="99"/>
      <c r="CT107" s="99"/>
      <c r="CU107" s="99"/>
      <c r="CV107" s="99"/>
      <c r="CW107" s="99"/>
      <c r="CX107" s="99"/>
      <c r="CY107" s="99"/>
      <c r="CZ107" s="99"/>
      <c r="DA107" s="99"/>
      <c r="DB107" s="99"/>
      <c r="DC107" s="99"/>
      <c r="DD107" s="99"/>
      <c r="DE107" s="99"/>
      <c r="DF107" s="99"/>
      <c r="DG107" s="99"/>
      <c r="DH107" s="99"/>
      <c r="DI107" s="99"/>
      <c r="DJ107" s="99"/>
      <c r="DK107" s="99"/>
      <c r="DL107" s="99"/>
      <c r="DM107" s="99"/>
      <c r="DN107" s="99"/>
      <c r="DO107" s="99"/>
      <c r="DP107" s="99"/>
      <c r="DQ107" s="99"/>
      <c r="DR107" s="99"/>
      <c r="DS107" s="99"/>
      <c r="DT107" s="99"/>
      <c r="DU107" s="99"/>
      <c r="DV107" s="99"/>
      <c r="DW107" s="99"/>
      <c r="DX107" s="99"/>
      <c r="DY107" s="99"/>
      <c r="DZ107" s="99"/>
    </row>
    <row r="108" spans="1:131" s="84" customFormat="1" ht="26.25" customHeight="1" x14ac:dyDescent="0.2">
      <c r="A108" s="794" t="s">
        <v>473</v>
      </c>
      <c r="B108" s="795"/>
      <c r="C108" s="795"/>
      <c r="D108" s="795"/>
      <c r="E108" s="795"/>
      <c r="F108" s="795"/>
      <c r="G108" s="795"/>
      <c r="H108" s="795"/>
      <c r="I108" s="795"/>
      <c r="J108" s="795"/>
      <c r="K108" s="795"/>
      <c r="L108" s="795"/>
      <c r="M108" s="795"/>
      <c r="N108" s="795"/>
      <c r="O108" s="795"/>
      <c r="P108" s="795"/>
      <c r="Q108" s="795"/>
      <c r="R108" s="795"/>
      <c r="S108" s="795"/>
      <c r="T108" s="795"/>
      <c r="U108" s="795"/>
      <c r="V108" s="795"/>
      <c r="W108" s="795"/>
      <c r="X108" s="795"/>
      <c r="Y108" s="795"/>
      <c r="Z108" s="795"/>
      <c r="AA108" s="795"/>
      <c r="AB108" s="795"/>
      <c r="AC108" s="795"/>
      <c r="AD108" s="795"/>
      <c r="AE108" s="795"/>
      <c r="AF108" s="795"/>
      <c r="AG108" s="795"/>
      <c r="AH108" s="795"/>
      <c r="AI108" s="795"/>
      <c r="AJ108" s="795"/>
      <c r="AK108" s="795"/>
      <c r="AL108" s="795"/>
      <c r="AM108" s="795"/>
      <c r="AN108" s="795"/>
      <c r="AO108" s="795"/>
      <c r="AP108" s="795"/>
      <c r="AQ108" s="795"/>
      <c r="AR108" s="795"/>
      <c r="AS108" s="795"/>
      <c r="AT108" s="796"/>
      <c r="AU108" s="794" t="s">
        <v>203</v>
      </c>
      <c r="AV108" s="795"/>
      <c r="AW108" s="795"/>
      <c r="AX108" s="795"/>
      <c r="AY108" s="795"/>
      <c r="AZ108" s="795"/>
      <c r="BA108" s="795"/>
      <c r="BB108" s="795"/>
      <c r="BC108" s="795"/>
      <c r="BD108" s="795"/>
      <c r="BE108" s="795"/>
      <c r="BF108" s="795"/>
      <c r="BG108" s="795"/>
      <c r="BH108" s="795"/>
      <c r="BI108" s="795"/>
      <c r="BJ108" s="795"/>
      <c r="BK108" s="795"/>
      <c r="BL108" s="795"/>
      <c r="BM108" s="795"/>
      <c r="BN108" s="795"/>
      <c r="BO108" s="795"/>
      <c r="BP108" s="795"/>
      <c r="BQ108" s="795"/>
      <c r="BR108" s="795"/>
      <c r="BS108" s="795"/>
      <c r="BT108" s="795"/>
      <c r="BU108" s="795"/>
      <c r="BV108" s="795"/>
      <c r="BW108" s="795"/>
      <c r="BX108" s="795"/>
      <c r="BY108" s="795"/>
      <c r="BZ108" s="795"/>
      <c r="CA108" s="795"/>
      <c r="CB108" s="795"/>
      <c r="CC108" s="795"/>
      <c r="CD108" s="795"/>
      <c r="CE108" s="795"/>
      <c r="CF108" s="795"/>
      <c r="CG108" s="795"/>
      <c r="CH108" s="795"/>
      <c r="CI108" s="795"/>
      <c r="CJ108" s="795"/>
      <c r="CK108" s="795"/>
      <c r="CL108" s="795"/>
      <c r="CM108" s="795"/>
      <c r="CN108" s="795"/>
      <c r="CO108" s="795"/>
      <c r="CP108" s="795"/>
      <c r="CQ108" s="795"/>
      <c r="CR108" s="795"/>
      <c r="CS108" s="795"/>
      <c r="CT108" s="795"/>
      <c r="CU108" s="795"/>
      <c r="CV108" s="795"/>
      <c r="CW108" s="795"/>
      <c r="CX108" s="795"/>
      <c r="CY108" s="795"/>
      <c r="CZ108" s="795"/>
      <c r="DA108" s="795"/>
      <c r="DB108" s="795"/>
      <c r="DC108" s="795"/>
      <c r="DD108" s="795"/>
      <c r="DE108" s="795"/>
      <c r="DF108" s="795"/>
      <c r="DG108" s="795"/>
      <c r="DH108" s="795"/>
      <c r="DI108" s="795"/>
      <c r="DJ108" s="795"/>
      <c r="DK108" s="795"/>
      <c r="DL108" s="795"/>
      <c r="DM108" s="795"/>
      <c r="DN108" s="795"/>
      <c r="DO108" s="795"/>
      <c r="DP108" s="795"/>
      <c r="DQ108" s="795"/>
      <c r="DR108" s="795"/>
      <c r="DS108" s="795"/>
      <c r="DT108" s="795"/>
      <c r="DU108" s="795"/>
      <c r="DV108" s="795"/>
      <c r="DW108" s="795"/>
      <c r="DX108" s="795"/>
      <c r="DY108" s="795"/>
      <c r="DZ108" s="796"/>
    </row>
    <row r="109" spans="1:131" s="84" customFormat="1" ht="26.25" customHeight="1" x14ac:dyDescent="0.2">
      <c r="A109" s="797" t="s">
        <v>474</v>
      </c>
      <c r="B109" s="798"/>
      <c r="C109" s="798"/>
      <c r="D109" s="798"/>
      <c r="E109" s="798"/>
      <c r="F109" s="798"/>
      <c r="G109" s="798"/>
      <c r="H109" s="798"/>
      <c r="I109" s="798"/>
      <c r="J109" s="798"/>
      <c r="K109" s="798"/>
      <c r="L109" s="798"/>
      <c r="M109" s="798"/>
      <c r="N109" s="798"/>
      <c r="O109" s="798"/>
      <c r="P109" s="798"/>
      <c r="Q109" s="798"/>
      <c r="R109" s="798"/>
      <c r="S109" s="798"/>
      <c r="T109" s="798"/>
      <c r="U109" s="798"/>
      <c r="V109" s="798"/>
      <c r="W109" s="798"/>
      <c r="X109" s="798"/>
      <c r="Y109" s="798"/>
      <c r="Z109" s="799"/>
      <c r="AA109" s="800" t="s">
        <v>475</v>
      </c>
      <c r="AB109" s="798"/>
      <c r="AC109" s="798"/>
      <c r="AD109" s="798"/>
      <c r="AE109" s="799"/>
      <c r="AF109" s="800" t="s">
        <v>476</v>
      </c>
      <c r="AG109" s="798"/>
      <c r="AH109" s="798"/>
      <c r="AI109" s="798"/>
      <c r="AJ109" s="799"/>
      <c r="AK109" s="800" t="s">
        <v>390</v>
      </c>
      <c r="AL109" s="798"/>
      <c r="AM109" s="798"/>
      <c r="AN109" s="798"/>
      <c r="AO109" s="799"/>
      <c r="AP109" s="800" t="s">
        <v>477</v>
      </c>
      <c r="AQ109" s="798"/>
      <c r="AR109" s="798"/>
      <c r="AS109" s="798"/>
      <c r="AT109" s="801"/>
      <c r="AU109" s="797" t="s">
        <v>474</v>
      </c>
      <c r="AV109" s="798"/>
      <c r="AW109" s="798"/>
      <c r="AX109" s="798"/>
      <c r="AY109" s="798"/>
      <c r="AZ109" s="798"/>
      <c r="BA109" s="798"/>
      <c r="BB109" s="798"/>
      <c r="BC109" s="798"/>
      <c r="BD109" s="798"/>
      <c r="BE109" s="798"/>
      <c r="BF109" s="798"/>
      <c r="BG109" s="798"/>
      <c r="BH109" s="798"/>
      <c r="BI109" s="798"/>
      <c r="BJ109" s="798"/>
      <c r="BK109" s="798"/>
      <c r="BL109" s="798"/>
      <c r="BM109" s="798"/>
      <c r="BN109" s="798"/>
      <c r="BO109" s="798"/>
      <c r="BP109" s="799"/>
      <c r="BQ109" s="800" t="s">
        <v>475</v>
      </c>
      <c r="BR109" s="798"/>
      <c r="BS109" s="798"/>
      <c r="BT109" s="798"/>
      <c r="BU109" s="799"/>
      <c r="BV109" s="800" t="s">
        <v>476</v>
      </c>
      <c r="BW109" s="798"/>
      <c r="BX109" s="798"/>
      <c r="BY109" s="798"/>
      <c r="BZ109" s="799"/>
      <c r="CA109" s="800" t="s">
        <v>390</v>
      </c>
      <c r="CB109" s="798"/>
      <c r="CC109" s="798"/>
      <c r="CD109" s="798"/>
      <c r="CE109" s="799"/>
      <c r="CF109" s="802" t="s">
        <v>477</v>
      </c>
      <c r="CG109" s="802"/>
      <c r="CH109" s="802"/>
      <c r="CI109" s="802"/>
      <c r="CJ109" s="802"/>
      <c r="CK109" s="800" t="s">
        <v>95</v>
      </c>
      <c r="CL109" s="798"/>
      <c r="CM109" s="798"/>
      <c r="CN109" s="798"/>
      <c r="CO109" s="798"/>
      <c r="CP109" s="798"/>
      <c r="CQ109" s="798"/>
      <c r="CR109" s="798"/>
      <c r="CS109" s="798"/>
      <c r="CT109" s="798"/>
      <c r="CU109" s="798"/>
      <c r="CV109" s="798"/>
      <c r="CW109" s="798"/>
      <c r="CX109" s="798"/>
      <c r="CY109" s="798"/>
      <c r="CZ109" s="798"/>
      <c r="DA109" s="798"/>
      <c r="DB109" s="798"/>
      <c r="DC109" s="798"/>
      <c r="DD109" s="798"/>
      <c r="DE109" s="798"/>
      <c r="DF109" s="799"/>
      <c r="DG109" s="800" t="s">
        <v>475</v>
      </c>
      <c r="DH109" s="798"/>
      <c r="DI109" s="798"/>
      <c r="DJ109" s="798"/>
      <c r="DK109" s="799"/>
      <c r="DL109" s="800" t="s">
        <v>476</v>
      </c>
      <c r="DM109" s="798"/>
      <c r="DN109" s="798"/>
      <c r="DO109" s="798"/>
      <c r="DP109" s="799"/>
      <c r="DQ109" s="800" t="s">
        <v>390</v>
      </c>
      <c r="DR109" s="798"/>
      <c r="DS109" s="798"/>
      <c r="DT109" s="798"/>
      <c r="DU109" s="799"/>
      <c r="DV109" s="800" t="s">
        <v>477</v>
      </c>
      <c r="DW109" s="798"/>
      <c r="DX109" s="798"/>
      <c r="DY109" s="798"/>
      <c r="DZ109" s="801"/>
    </row>
    <row r="110" spans="1:131" s="84" customFormat="1" ht="26.25" customHeight="1" x14ac:dyDescent="0.2">
      <c r="A110" s="803" t="s">
        <v>329</v>
      </c>
      <c r="B110" s="804"/>
      <c r="C110" s="804"/>
      <c r="D110" s="804"/>
      <c r="E110" s="804"/>
      <c r="F110" s="804"/>
      <c r="G110" s="804"/>
      <c r="H110" s="804"/>
      <c r="I110" s="804"/>
      <c r="J110" s="804"/>
      <c r="K110" s="804"/>
      <c r="L110" s="804"/>
      <c r="M110" s="804"/>
      <c r="N110" s="804"/>
      <c r="O110" s="804"/>
      <c r="P110" s="804"/>
      <c r="Q110" s="804"/>
      <c r="R110" s="804"/>
      <c r="S110" s="804"/>
      <c r="T110" s="804"/>
      <c r="U110" s="804"/>
      <c r="V110" s="804"/>
      <c r="W110" s="804"/>
      <c r="X110" s="804"/>
      <c r="Y110" s="804"/>
      <c r="Z110" s="805"/>
      <c r="AA110" s="806">
        <v>1946303</v>
      </c>
      <c r="AB110" s="807"/>
      <c r="AC110" s="807"/>
      <c r="AD110" s="807"/>
      <c r="AE110" s="808"/>
      <c r="AF110" s="809">
        <v>1954923</v>
      </c>
      <c r="AG110" s="807"/>
      <c r="AH110" s="807"/>
      <c r="AI110" s="807"/>
      <c r="AJ110" s="808"/>
      <c r="AK110" s="809">
        <v>2098432</v>
      </c>
      <c r="AL110" s="807"/>
      <c r="AM110" s="807"/>
      <c r="AN110" s="807"/>
      <c r="AO110" s="808"/>
      <c r="AP110" s="810">
        <v>15.8</v>
      </c>
      <c r="AQ110" s="811"/>
      <c r="AR110" s="811"/>
      <c r="AS110" s="811"/>
      <c r="AT110" s="812"/>
      <c r="AU110" s="1015" t="s">
        <v>121</v>
      </c>
      <c r="AV110" s="1016"/>
      <c r="AW110" s="1016"/>
      <c r="AX110" s="1016"/>
      <c r="AY110" s="1016"/>
      <c r="AZ110" s="813" t="s">
        <v>478</v>
      </c>
      <c r="BA110" s="804"/>
      <c r="BB110" s="804"/>
      <c r="BC110" s="804"/>
      <c r="BD110" s="804"/>
      <c r="BE110" s="804"/>
      <c r="BF110" s="804"/>
      <c r="BG110" s="804"/>
      <c r="BH110" s="804"/>
      <c r="BI110" s="804"/>
      <c r="BJ110" s="804"/>
      <c r="BK110" s="804"/>
      <c r="BL110" s="804"/>
      <c r="BM110" s="804"/>
      <c r="BN110" s="804"/>
      <c r="BO110" s="804"/>
      <c r="BP110" s="805"/>
      <c r="BQ110" s="814">
        <v>23968432</v>
      </c>
      <c r="BR110" s="815"/>
      <c r="BS110" s="815"/>
      <c r="BT110" s="815"/>
      <c r="BU110" s="815"/>
      <c r="BV110" s="815">
        <v>23495448</v>
      </c>
      <c r="BW110" s="815"/>
      <c r="BX110" s="815"/>
      <c r="BY110" s="815"/>
      <c r="BZ110" s="815"/>
      <c r="CA110" s="815">
        <v>23144736</v>
      </c>
      <c r="CB110" s="815"/>
      <c r="CC110" s="815"/>
      <c r="CD110" s="815"/>
      <c r="CE110" s="815"/>
      <c r="CF110" s="816">
        <v>174</v>
      </c>
      <c r="CG110" s="817"/>
      <c r="CH110" s="817"/>
      <c r="CI110" s="817"/>
      <c r="CJ110" s="817"/>
      <c r="CK110" s="1021" t="s">
        <v>168</v>
      </c>
      <c r="CL110" s="1022"/>
      <c r="CM110" s="813" t="s">
        <v>60</v>
      </c>
      <c r="CN110" s="804"/>
      <c r="CO110" s="804"/>
      <c r="CP110" s="804"/>
      <c r="CQ110" s="804"/>
      <c r="CR110" s="804"/>
      <c r="CS110" s="804"/>
      <c r="CT110" s="804"/>
      <c r="CU110" s="804"/>
      <c r="CV110" s="804"/>
      <c r="CW110" s="804"/>
      <c r="CX110" s="804"/>
      <c r="CY110" s="804"/>
      <c r="CZ110" s="804"/>
      <c r="DA110" s="804"/>
      <c r="DB110" s="804"/>
      <c r="DC110" s="804"/>
      <c r="DD110" s="804"/>
      <c r="DE110" s="804"/>
      <c r="DF110" s="805"/>
      <c r="DG110" s="814">
        <v>655936</v>
      </c>
      <c r="DH110" s="815"/>
      <c r="DI110" s="815"/>
      <c r="DJ110" s="815"/>
      <c r="DK110" s="815"/>
      <c r="DL110" s="815">
        <v>566330</v>
      </c>
      <c r="DM110" s="815"/>
      <c r="DN110" s="815"/>
      <c r="DO110" s="815"/>
      <c r="DP110" s="815"/>
      <c r="DQ110" s="815">
        <v>473718</v>
      </c>
      <c r="DR110" s="815"/>
      <c r="DS110" s="815"/>
      <c r="DT110" s="815"/>
      <c r="DU110" s="815"/>
      <c r="DV110" s="818">
        <v>3.6</v>
      </c>
      <c r="DW110" s="818"/>
      <c r="DX110" s="818"/>
      <c r="DY110" s="818"/>
      <c r="DZ110" s="819"/>
    </row>
    <row r="111" spans="1:131" s="84" customFormat="1" ht="26.25" customHeight="1" x14ac:dyDescent="0.2">
      <c r="A111" s="820" t="s">
        <v>455</v>
      </c>
      <c r="B111" s="793"/>
      <c r="C111" s="793"/>
      <c r="D111" s="793"/>
      <c r="E111" s="793"/>
      <c r="F111" s="793"/>
      <c r="G111" s="793"/>
      <c r="H111" s="793"/>
      <c r="I111" s="793"/>
      <c r="J111" s="793"/>
      <c r="K111" s="793"/>
      <c r="L111" s="793"/>
      <c r="M111" s="793"/>
      <c r="N111" s="793"/>
      <c r="O111" s="793"/>
      <c r="P111" s="793"/>
      <c r="Q111" s="793"/>
      <c r="R111" s="793"/>
      <c r="S111" s="793"/>
      <c r="T111" s="793"/>
      <c r="U111" s="793"/>
      <c r="V111" s="793"/>
      <c r="W111" s="793"/>
      <c r="X111" s="793"/>
      <c r="Y111" s="793"/>
      <c r="Z111" s="821"/>
      <c r="AA111" s="822" t="s">
        <v>201</v>
      </c>
      <c r="AB111" s="823"/>
      <c r="AC111" s="823"/>
      <c r="AD111" s="823"/>
      <c r="AE111" s="824"/>
      <c r="AF111" s="825" t="s">
        <v>201</v>
      </c>
      <c r="AG111" s="823"/>
      <c r="AH111" s="823"/>
      <c r="AI111" s="823"/>
      <c r="AJ111" s="824"/>
      <c r="AK111" s="825" t="s">
        <v>201</v>
      </c>
      <c r="AL111" s="823"/>
      <c r="AM111" s="823"/>
      <c r="AN111" s="823"/>
      <c r="AO111" s="824"/>
      <c r="AP111" s="826" t="s">
        <v>201</v>
      </c>
      <c r="AQ111" s="827"/>
      <c r="AR111" s="827"/>
      <c r="AS111" s="827"/>
      <c r="AT111" s="828"/>
      <c r="AU111" s="1017"/>
      <c r="AV111" s="1018"/>
      <c r="AW111" s="1018"/>
      <c r="AX111" s="1018"/>
      <c r="AY111" s="1018"/>
      <c r="AZ111" s="829" t="s">
        <v>479</v>
      </c>
      <c r="BA111" s="830"/>
      <c r="BB111" s="830"/>
      <c r="BC111" s="830"/>
      <c r="BD111" s="830"/>
      <c r="BE111" s="830"/>
      <c r="BF111" s="830"/>
      <c r="BG111" s="830"/>
      <c r="BH111" s="830"/>
      <c r="BI111" s="830"/>
      <c r="BJ111" s="830"/>
      <c r="BK111" s="830"/>
      <c r="BL111" s="830"/>
      <c r="BM111" s="830"/>
      <c r="BN111" s="830"/>
      <c r="BO111" s="830"/>
      <c r="BP111" s="831"/>
      <c r="BQ111" s="832">
        <v>680138</v>
      </c>
      <c r="BR111" s="833"/>
      <c r="BS111" s="833"/>
      <c r="BT111" s="833"/>
      <c r="BU111" s="833"/>
      <c r="BV111" s="833">
        <v>585841</v>
      </c>
      <c r="BW111" s="833"/>
      <c r="BX111" s="833"/>
      <c r="BY111" s="833"/>
      <c r="BZ111" s="833"/>
      <c r="CA111" s="833">
        <v>489412</v>
      </c>
      <c r="CB111" s="833"/>
      <c r="CC111" s="833"/>
      <c r="CD111" s="833"/>
      <c r="CE111" s="833"/>
      <c r="CF111" s="834">
        <v>3.7</v>
      </c>
      <c r="CG111" s="835"/>
      <c r="CH111" s="835"/>
      <c r="CI111" s="835"/>
      <c r="CJ111" s="835"/>
      <c r="CK111" s="1023"/>
      <c r="CL111" s="1024"/>
      <c r="CM111" s="829" t="s">
        <v>136</v>
      </c>
      <c r="CN111" s="830"/>
      <c r="CO111" s="830"/>
      <c r="CP111" s="830"/>
      <c r="CQ111" s="830"/>
      <c r="CR111" s="830"/>
      <c r="CS111" s="830"/>
      <c r="CT111" s="830"/>
      <c r="CU111" s="830"/>
      <c r="CV111" s="830"/>
      <c r="CW111" s="830"/>
      <c r="CX111" s="830"/>
      <c r="CY111" s="830"/>
      <c r="CZ111" s="830"/>
      <c r="DA111" s="830"/>
      <c r="DB111" s="830"/>
      <c r="DC111" s="830"/>
      <c r="DD111" s="830"/>
      <c r="DE111" s="830"/>
      <c r="DF111" s="831"/>
      <c r="DG111" s="832" t="s">
        <v>201</v>
      </c>
      <c r="DH111" s="833"/>
      <c r="DI111" s="833"/>
      <c r="DJ111" s="833"/>
      <c r="DK111" s="833"/>
      <c r="DL111" s="833" t="s">
        <v>201</v>
      </c>
      <c r="DM111" s="833"/>
      <c r="DN111" s="833"/>
      <c r="DO111" s="833"/>
      <c r="DP111" s="833"/>
      <c r="DQ111" s="833" t="s">
        <v>201</v>
      </c>
      <c r="DR111" s="833"/>
      <c r="DS111" s="833"/>
      <c r="DT111" s="833"/>
      <c r="DU111" s="833"/>
      <c r="DV111" s="836" t="s">
        <v>201</v>
      </c>
      <c r="DW111" s="836"/>
      <c r="DX111" s="836"/>
      <c r="DY111" s="836"/>
      <c r="DZ111" s="837"/>
    </row>
    <row r="112" spans="1:131" s="84" customFormat="1" ht="26.25" customHeight="1" x14ac:dyDescent="0.2">
      <c r="A112" s="984" t="s">
        <v>156</v>
      </c>
      <c r="B112" s="985"/>
      <c r="C112" s="830" t="s">
        <v>480</v>
      </c>
      <c r="D112" s="830"/>
      <c r="E112" s="830"/>
      <c r="F112" s="830"/>
      <c r="G112" s="830"/>
      <c r="H112" s="830"/>
      <c r="I112" s="830"/>
      <c r="J112" s="830"/>
      <c r="K112" s="830"/>
      <c r="L112" s="830"/>
      <c r="M112" s="830"/>
      <c r="N112" s="830"/>
      <c r="O112" s="830"/>
      <c r="P112" s="830"/>
      <c r="Q112" s="830"/>
      <c r="R112" s="830"/>
      <c r="S112" s="830"/>
      <c r="T112" s="830"/>
      <c r="U112" s="830"/>
      <c r="V112" s="830"/>
      <c r="W112" s="830"/>
      <c r="X112" s="830"/>
      <c r="Y112" s="830"/>
      <c r="Z112" s="831"/>
      <c r="AA112" s="822" t="s">
        <v>201</v>
      </c>
      <c r="AB112" s="823"/>
      <c r="AC112" s="823"/>
      <c r="AD112" s="823"/>
      <c r="AE112" s="824"/>
      <c r="AF112" s="825" t="s">
        <v>201</v>
      </c>
      <c r="AG112" s="823"/>
      <c r="AH112" s="823"/>
      <c r="AI112" s="823"/>
      <c r="AJ112" s="824"/>
      <c r="AK112" s="825" t="s">
        <v>201</v>
      </c>
      <c r="AL112" s="823"/>
      <c r="AM112" s="823"/>
      <c r="AN112" s="823"/>
      <c r="AO112" s="824"/>
      <c r="AP112" s="826" t="s">
        <v>201</v>
      </c>
      <c r="AQ112" s="827"/>
      <c r="AR112" s="827"/>
      <c r="AS112" s="827"/>
      <c r="AT112" s="828"/>
      <c r="AU112" s="1017"/>
      <c r="AV112" s="1018"/>
      <c r="AW112" s="1018"/>
      <c r="AX112" s="1018"/>
      <c r="AY112" s="1018"/>
      <c r="AZ112" s="829" t="s">
        <v>267</v>
      </c>
      <c r="BA112" s="830"/>
      <c r="BB112" s="830"/>
      <c r="BC112" s="830"/>
      <c r="BD112" s="830"/>
      <c r="BE112" s="830"/>
      <c r="BF112" s="830"/>
      <c r="BG112" s="830"/>
      <c r="BH112" s="830"/>
      <c r="BI112" s="830"/>
      <c r="BJ112" s="830"/>
      <c r="BK112" s="830"/>
      <c r="BL112" s="830"/>
      <c r="BM112" s="830"/>
      <c r="BN112" s="830"/>
      <c r="BO112" s="830"/>
      <c r="BP112" s="831"/>
      <c r="BQ112" s="832">
        <v>1099262</v>
      </c>
      <c r="BR112" s="833"/>
      <c r="BS112" s="833"/>
      <c r="BT112" s="833"/>
      <c r="BU112" s="833"/>
      <c r="BV112" s="833">
        <v>1035254</v>
      </c>
      <c r="BW112" s="833"/>
      <c r="BX112" s="833"/>
      <c r="BY112" s="833"/>
      <c r="BZ112" s="833"/>
      <c r="CA112" s="833">
        <v>1081544</v>
      </c>
      <c r="CB112" s="833"/>
      <c r="CC112" s="833"/>
      <c r="CD112" s="833"/>
      <c r="CE112" s="833"/>
      <c r="CF112" s="834">
        <v>8.1</v>
      </c>
      <c r="CG112" s="835"/>
      <c r="CH112" s="835"/>
      <c r="CI112" s="835"/>
      <c r="CJ112" s="835"/>
      <c r="CK112" s="1023"/>
      <c r="CL112" s="1024"/>
      <c r="CM112" s="829" t="s">
        <v>397</v>
      </c>
      <c r="CN112" s="830"/>
      <c r="CO112" s="830"/>
      <c r="CP112" s="830"/>
      <c r="CQ112" s="830"/>
      <c r="CR112" s="830"/>
      <c r="CS112" s="830"/>
      <c r="CT112" s="830"/>
      <c r="CU112" s="830"/>
      <c r="CV112" s="830"/>
      <c r="CW112" s="830"/>
      <c r="CX112" s="830"/>
      <c r="CY112" s="830"/>
      <c r="CZ112" s="830"/>
      <c r="DA112" s="830"/>
      <c r="DB112" s="830"/>
      <c r="DC112" s="830"/>
      <c r="DD112" s="830"/>
      <c r="DE112" s="830"/>
      <c r="DF112" s="831"/>
      <c r="DG112" s="832" t="s">
        <v>201</v>
      </c>
      <c r="DH112" s="833"/>
      <c r="DI112" s="833"/>
      <c r="DJ112" s="833"/>
      <c r="DK112" s="833"/>
      <c r="DL112" s="833" t="s">
        <v>201</v>
      </c>
      <c r="DM112" s="833"/>
      <c r="DN112" s="833"/>
      <c r="DO112" s="833"/>
      <c r="DP112" s="833"/>
      <c r="DQ112" s="833" t="s">
        <v>201</v>
      </c>
      <c r="DR112" s="833"/>
      <c r="DS112" s="833"/>
      <c r="DT112" s="833"/>
      <c r="DU112" s="833"/>
      <c r="DV112" s="836" t="s">
        <v>201</v>
      </c>
      <c r="DW112" s="836"/>
      <c r="DX112" s="836"/>
      <c r="DY112" s="836"/>
      <c r="DZ112" s="837"/>
    </row>
    <row r="113" spans="1:130" s="84" customFormat="1" ht="26.25" customHeight="1" x14ac:dyDescent="0.2">
      <c r="A113" s="986"/>
      <c r="B113" s="987"/>
      <c r="C113" s="830" t="s">
        <v>482</v>
      </c>
      <c r="D113" s="830"/>
      <c r="E113" s="830"/>
      <c r="F113" s="830"/>
      <c r="G113" s="830"/>
      <c r="H113" s="830"/>
      <c r="I113" s="830"/>
      <c r="J113" s="830"/>
      <c r="K113" s="830"/>
      <c r="L113" s="830"/>
      <c r="M113" s="830"/>
      <c r="N113" s="830"/>
      <c r="O113" s="830"/>
      <c r="P113" s="830"/>
      <c r="Q113" s="830"/>
      <c r="R113" s="830"/>
      <c r="S113" s="830"/>
      <c r="T113" s="830"/>
      <c r="U113" s="830"/>
      <c r="V113" s="830"/>
      <c r="W113" s="830"/>
      <c r="X113" s="830"/>
      <c r="Y113" s="830"/>
      <c r="Z113" s="831"/>
      <c r="AA113" s="822">
        <v>131163</v>
      </c>
      <c r="AB113" s="823"/>
      <c r="AC113" s="823"/>
      <c r="AD113" s="823"/>
      <c r="AE113" s="824"/>
      <c r="AF113" s="825">
        <v>122334</v>
      </c>
      <c r="AG113" s="823"/>
      <c r="AH113" s="823"/>
      <c r="AI113" s="823"/>
      <c r="AJ113" s="824"/>
      <c r="AK113" s="825">
        <v>117733</v>
      </c>
      <c r="AL113" s="823"/>
      <c r="AM113" s="823"/>
      <c r="AN113" s="823"/>
      <c r="AO113" s="824"/>
      <c r="AP113" s="826">
        <v>0.9</v>
      </c>
      <c r="AQ113" s="827"/>
      <c r="AR113" s="827"/>
      <c r="AS113" s="827"/>
      <c r="AT113" s="828"/>
      <c r="AU113" s="1017"/>
      <c r="AV113" s="1018"/>
      <c r="AW113" s="1018"/>
      <c r="AX113" s="1018"/>
      <c r="AY113" s="1018"/>
      <c r="AZ113" s="829" t="s">
        <v>206</v>
      </c>
      <c r="BA113" s="830"/>
      <c r="BB113" s="830"/>
      <c r="BC113" s="830"/>
      <c r="BD113" s="830"/>
      <c r="BE113" s="830"/>
      <c r="BF113" s="830"/>
      <c r="BG113" s="830"/>
      <c r="BH113" s="830"/>
      <c r="BI113" s="830"/>
      <c r="BJ113" s="830"/>
      <c r="BK113" s="830"/>
      <c r="BL113" s="830"/>
      <c r="BM113" s="830"/>
      <c r="BN113" s="830"/>
      <c r="BO113" s="830"/>
      <c r="BP113" s="831"/>
      <c r="BQ113" s="832">
        <v>916882</v>
      </c>
      <c r="BR113" s="833"/>
      <c r="BS113" s="833"/>
      <c r="BT113" s="833"/>
      <c r="BU113" s="833"/>
      <c r="BV113" s="833">
        <v>872292</v>
      </c>
      <c r="BW113" s="833"/>
      <c r="BX113" s="833"/>
      <c r="BY113" s="833"/>
      <c r="BZ113" s="833"/>
      <c r="CA113" s="833">
        <v>805711</v>
      </c>
      <c r="CB113" s="833"/>
      <c r="CC113" s="833"/>
      <c r="CD113" s="833"/>
      <c r="CE113" s="833"/>
      <c r="CF113" s="834">
        <v>6.1</v>
      </c>
      <c r="CG113" s="835"/>
      <c r="CH113" s="835"/>
      <c r="CI113" s="835"/>
      <c r="CJ113" s="835"/>
      <c r="CK113" s="1023"/>
      <c r="CL113" s="1024"/>
      <c r="CM113" s="829" t="s">
        <v>407</v>
      </c>
      <c r="CN113" s="830"/>
      <c r="CO113" s="830"/>
      <c r="CP113" s="830"/>
      <c r="CQ113" s="830"/>
      <c r="CR113" s="830"/>
      <c r="CS113" s="830"/>
      <c r="CT113" s="830"/>
      <c r="CU113" s="830"/>
      <c r="CV113" s="830"/>
      <c r="CW113" s="830"/>
      <c r="CX113" s="830"/>
      <c r="CY113" s="830"/>
      <c r="CZ113" s="830"/>
      <c r="DA113" s="830"/>
      <c r="DB113" s="830"/>
      <c r="DC113" s="830"/>
      <c r="DD113" s="830"/>
      <c r="DE113" s="830"/>
      <c r="DF113" s="831"/>
      <c r="DG113" s="822" t="s">
        <v>201</v>
      </c>
      <c r="DH113" s="823"/>
      <c r="DI113" s="823"/>
      <c r="DJ113" s="823"/>
      <c r="DK113" s="824"/>
      <c r="DL113" s="825" t="s">
        <v>201</v>
      </c>
      <c r="DM113" s="823"/>
      <c r="DN113" s="823"/>
      <c r="DO113" s="823"/>
      <c r="DP113" s="824"/>
      <c r="DQ113" s="825" t="s">
        <v>201</v>
      </c>
      <c r="DR113" s="823"/>
      <c r="DS113" s="823"/>
      <c r="DT113" s="823"/>
      <c r="DU113" s="824"/>
      <c r="DV113" s="826" t="s">
        <v>201</v>
      </c>
      <c r="DW113" s="827"/>
      <c r="DX113" s="827"/>
      <c r="DY113" s="827"/>
      <c r="DZ113" s="828"/>
    </row>
    <row r="114" spans="1:130" s="84" customFormat="1" ht="26.25" customHeight="1" x14ac:dyDescent="0.2">
      <c r="A114" s="986"/>
      <c r="B114" s="987"/>
      <c r="C114" s="830" t="s">
        <v>484</v>
      </c>
      <c r="D114" s="830"/>
      <c r="E114" s="830"/>
      <c r="F114" s="830"/>
      <c r="G114" s="830"/>
      <c r="H114" s="830"/>
      <c r="I114" s="830"/>
      <c r="J114" s="830"/>
      <c r="K114" s="830"/>
      <c r="L114" s="830"/>
      <c r="M114" s="830"/>
      <c r="N114" s="830"/>
      <c r="O114" s="830"/>
      <c r="P114" s="830"/>
      <c r="Q114" s="830"/>
      <c r="R114" s="830"/>
      <c r="S114" s="830"/>
      <c r="T114" s="830"/>
      <c r="U114" s="830"/>
      <c r="V114" s="830"/>
      <c r="W114" s="830"/>
      <c r="X114" s="830"/>
      <c r="Y114" s="830"/>
      <c r="Z114" s="831"/>
      <c r="AA114" s="822">
        <v>157445</v>
      </c>
      <c r="AB114" s="823"/>
      <c r="AC114" s="823"/>
      <c r="AD114" s="823"/>
      <c r="AE114" s="824"/>
      <c r="AF114" s="825">
        <v>153912</v>
      </c>
      <c r="AG114" s="823"/>
      <c r="AH114" s="823"/>
      <c r="AI114" s="823"/>
      <c r="AJ114" s="824"/>
      <c r="AK114" s="825">
        <v>178088</v>
      </c>
      <c r="AL114" s="823"/>
      <c r="AM114" s="823"/>
      <c r="AN114" s="823"/>
      <c r="AO114" s="824"/>
      <c r="AP114" s="826">
        <v>1.3</v>
      </c>
      <c r="AQ114" s="827"/>
      <c r="AR114" s="827"/>
      <c r="AS114" s="827"/>
      <c r="AT114" s="828"/>
      <c r="AU114" s="1017"/>
      <c r="AV114" s="1018"/>
      <c r="AW114" s="1018"/>
      <c r="AX114" s="1018"/>
      <c r="AY114" s="1018"/>
      <c r="AZ114" s="829" t="s">
        <v>485</v>
      </c>
      <c r="BA114" s="830"/>
      <c r="BB114" s="830"/>
      <c r="BC114" s="830"/>
      <c r="BD114" s="830"/>
      <c r="BE114" s="830"/>
      <c r="BF114" s="830"/>
      <c r="BG114" s="830"/>
      <c r="BH114" s="830"/>
      <c r="BI114" s="830"/>
      <c r="BJ114" s="830"/>
      <c r="BK114" s="830"/>
      <c r="BL114" s="830"/>
      <c r="BM114" s="830"/>
      <c r="BN114" s="830"/>
      <c r="BO114" s="830"/>
      <c r="BP114" s="831"/>
      <c r="BQ114" s="832">
        <v>540532</v>
      </c>
      <c r="BR114" s="833"/>
      <c r="BS114" s="833"/>
      <c r="BT114" s="833"/>
      <c r="BU114" s="833"/>
      <c r="BV114" s="833">
        <v>730330</v>
      </c>
      <c r="BW114" s="833"/>
      <c r="BX114" s="833"/>
      <c r="BY114" s="833"/>
      <c r="BZ114" s="833"/>
      <c r="CA114" s="833">
        <v>912864</v>
      </c>
      <c r="CB114" s="833"/>
      <c r="CC114" s="833"/>
      <c r="CD114" s="833"/>
      <c r="CE114" s="833"/>
      <c r="CF114" s="834">
        <v>6.9</v>
      </c>
      <c r="CG114" s="835"/>
      <c r="CH114" s="835"/>
      <c r="CI114" s="835"/>
      <c r="CJ114" s="835"/>
      <c r="CK114" s="1023"/>
      <c r="CL114" s="1024"/>
      <c r="CM114" s="829" t="s">
        <v>153</v>
      </c>
      <c r="CN114" s="830"/>
      <c r="CO114" s="830"/>
      <c r="CP114" s="830"/>
      <c r="CQ114" s="830"/>
      <c r="CR114" s="830"/>
      <c r="CS114" s="830"/>
      <c r="CT114" s="830"/>
      <c r="CU114" s="830"/>
      <c r="CV114" s="830"/>
      <c r="CW114" s="830"/>
      <c r="CX114" s="830"/>
      <c r="CY114" s="830"/>
      <c r="CZ114" s="830"/>
      <c r="DA114" s="830"/>
      <c r="DB114" s="830"/>
      <c r="DC114" s="830"/>
      <c r="DD114" s="830"/>
      <c r="DE114" s="830"/>
      <c r="DF114" s="831"/>
      <c r="DG114" s="822" t="s">
        <v>201</v>
      </c>
      <c r="DH114" s="823"/>
      <c r="DI114" s="823"/>
      <c r="DJ114" s="823"/>
      <c r="DK114" s="824"/>
      <c r="DL114" s="825" t="s">
        <v>201</v>
      </c>
      <c r="DM114" s="823"/>
      <c r="DN114" s="823"/>
      <c r="DO114" s="823"/>
      <c r="DP114" s="824"/>
      <c r="DQ114" s="825" t="s">
        <v>201</v>
      </c>
      <c r="DR114" s="823"/>
      <c r="DS114" s="823"/>
      <c r="DT114" s="823"/>
      <c r="DU114" s="824"/>
      <c r="DV114" s="826" t="s">
        <v>201</v>
      </c>
      <c r="DW114" s="827"/>
      <c r="DX114" s="827"/>
      <c r="DY114" s="827"/>
      <c r="DZ114" s="828"/>
    </row>
    <row r="115" spans="1:130" s="84" customFormat="1" ht="26.25" customHeight="1" x14ac:dyDescent="0.2">
      <c r="A115" s="986"/>
      <c r="B115" s="987"/>
      <c r="C115" s="830" t="s">
        <v>378</v>
      </c>
      <c r="D115" s="830"/>
      <c r="E115" s="830"/>
      <c r="F115" s="830"/>
      <c r="G115" s="830"/>
      <c r="H115" s="830"/>
      <c r="I115" s="830"/>
      <c r="J115" s="830"/>
      <c r="K115" s="830"/>
      <c r="L115" s="830"/>
      <c r="M115" s="830"/>
      <c r="N115" s="830"/>
      <c r="O115" s="830"/>
      <c r="P115" s="830"/>
      <c r="Q115" s="830"/>
      <c r="R115" s="830"/>
      <c r="S115" s="830"/>
      <c r="T115" s="830"/>
      <c r="U115" s="830"/>
      <c r="V115" s="830"/>
      <c r="W115" s="830"/>
      <c r="X115" s="830"/>
      <c r="Y115" s="830"/>
      <c r="Z115" s="831"/>
      <c r="AA115" s="822">
        <v>96039</v>
      </c>
      <c r="AB115" s="823"/>
      <c r="AC115" s="823"/>
      <c r="AD115" s="823"/>
      <c r="AE115" s="824"/>
      <c r="AF115" s="825">
        <v>89606</v>
      </c>
      <c r="AG115" s="823"/>
      <c r="AH115" s="823"/>
      <c r="AI115" s="823"/>
      <c r="AJ115" s="824"/>
      <c r="AK115" s="825">
        <v>92612</v>
      </c>
      <c r="AL115" s="823"/>
      <c r="AM115" s="823"/>
      <c r="AN115" s="823"/>
      <c r="AO115" s="824"/>
      <c r="AP115" s="826">
        <v>0.7</v>
      </c>
      <c r="AQ115" s="827"/>
      <c r="AR115" s="827"/>
      <c r="AS115" s="827"/>
      <c r="AT115" s="828"/>
      <c r="AU115" s="1017"/>
      <c r="AV115" s="1018"/>
      <c r="AW115" s="1018"/>
      <c r="AX115" s="1018"/>
      <c r="AY115" s="1018"/>
      <c r="AZ115" s="829" t="s">
        <v>348</v>
      </c>
      <c r="BA115" s="830"/>
      <c r="BB115" s="830"/>
      <c r="BC115" s="830"/>
      <c r="BD115" s="830"/>
      <c r="BE115" s="830"/>
      <c r="BF115" s="830"/>
      <c r="BG115" s="830"/>
      <c r="BH115" s="830"/>
      <c r="BI115" s="830"/>
      <c r="BJ115" s="830"/>
      <c r="BK115" s="830"/>
      <c r="BL115" s="830"/>
      <c r="BM115" s="830"/>
      <c r="BN115" s="830"/>
      <c r="BO115" s="830"/>
      <c r="BP115" s="831"/>
      <c r="BQ115" s="832" t="s">
        <v>201</v>
      </c>
      <c r="BR115" s="833"/>
      <c r="BS115" s="833"/>
      <c r="BT115" s="833"/>
      <c r="BU115" s="833"/>
      <c r="BV115" s="833" t="s">
        <v>201</v>
      </c>
      <c r="BW115" s="833"/>
      <c r="BX115" s="833"/>
      <c r="BY115" s="833"/>
      <c r="BZ115" s="833"/>
      <c r="CA115" s="833" t="s">
        <v>201</v>
      </c>
      <c r="CB115" s="833"/>
      <c r="CC115" s="833"/>
      <c r="CD115" s="833"/>
      <c r="CE115" s="833"/>
      <c r="CF115" s="834" t="s">
        <v>201</v>
      </c>
      <c r="CG115" s="835"/>
      <c r="CH115" s="835"/>
      <c r="CI115" s="835"/>
      <c r="CJ115" s="835"/>
      <c r="CK115" s="1023"/>
      <c r="CL115" s="1024"/>
      <c r="CM115" s="829" t="s">
        <v>32</v>
      </c>
      <c r="CN115" s="830"/>
      <c r="CO115" s="830"/>
      <c r="CP115" s="830"/>
      <c r="CQ115" s="830"/>
      <c r="CR115" s="830"/>
      <c r="CS115" s="830"/>
      <c r="CT115" s="830"/>
      <c r="CU115" s="830"/>
      <c r="CV115" s="830"/>
      <c r="CW115" s="830"/>
      <c r="CX115" s="830"/>
      <c r="CY115" s="830"/>
      <c r="CZ115" s="830"/>
      <c r="DA115" s="830"/>
      <c r="DB115" s="830"/>
      <c r="DC115" s="830"/>
      <c r="DD115" s="830"/>
      <c r="DE115" s="830"/>
      <c r="DF115" s="831"/>
      <c r="DG115" s="822" t="s">
        <v>201</v>
      </c>
      <c r="DH115" s="823"/>
      <c r="DI115" s="823"/>
      <c r="DJ115" s="823"/>
      <c r="DK115" s="824"/>
      <c r="DL115" s="825" t="s">
        <v>201</v>
      </c>
      <c r="DM115" s="823"/>
      <c r="DN115" s="823"/>
      <c r="DO115" s="823"/>
      <c r="DP115" s="824"/>
      <c r="DQ115" s="825" t="s">
        <v>201</v>
      </c>
      <c r="DR115" s="823"/>
      <c r="DS115" s="823"/>
      <c r="DT115" s="823"/>
      <c r="DU115" s="824"/>
      <c r="DV115" s="826" t="s">
        <v>201</v>
      </c>
      <c r="DW115" s="827"/>
      <c r="DX115" s="827"/>
      <c r="DY115" s="827"/>
      <c r="DZ115" s="828"/>
    </row>
    <row r="116" spans="1:130" s="84" customFormat="1" ht="26.25" customHeight="1" x14ac:dyDescent="0.2">
      <c r="A116" s="988"/>
      <c r="B116" s="989"/>
      <c r="C116" s="838" t="s">
        <v>1</v>
      </c>
      <c r="D116" s="838"/>
      <c r="E116" s="838"/>
      <c r="F116" s="838"/>
      <c r="G116" s="838"/>
      <c r="H116" s="838"/>
      <c r="I116" s="838"/>
      <c r="J116" s="838"/>
      <c r="K116" s="838"/>
      <c r="L116" s="838"/>
      <c r="M116" s="838"/>
      <c r="N116" s="838"/>
      <c r="O116" s="838"/>
      <c r="P116" s="838"/>
      <c r="Q116" s="838"/>
      <c r="R116" s="838"/>
      <c r="S116" s="838"/>
      <c r="T116" s="838"/>
      <c r="U116" s="838"/>
      <c r="V116" s="838"/>
      <c r="W116" s="838"/>
      <c r="X116" s="838"/>
      <c r="Y116" s="838"/>
      <c r="Z116" s="839"/>
      <c r="AA116" s="822">
        <v>347</v>
      </c>
      <c r="AB116" s="823"/>
      <c r="AC116" s="823"/>
      <c r="AD116" s="823"/>
      <c r="AE116" s="824"/>
      <c r="AF116" s="825" t="s">
        <v>201</v>
      </c>
      <c r="AG116" s="823"/>
      <c r="AH116" s="823"/>
      <c r="AI116" s="823"/>
      <c r="AJ116" s="824"/>
      <c r="AK116" s="825" t="s">
        <v>201</v>
      </c>
      <c r="AL116" s="823"/>
      <c r="AM116" s="823"/>
      <c r="AN116" s="823"/>
      <c r="AO116" s="824"/>
      <c r="AP116" s="826" t="s">
        <v>201</v>
      </c>
      <c r="AQ116" s="827"/>
      <c r="AR116" s="827"/>
      <c r="AS116" s="827"/>
      <c r="AT116" s="828"/>
      <c r="AU116" s="1017"/>
      <c r="AV116" s="1018"/>
      <c r="AW116" s="1018"/>
      <c r="AX116" s="1018"/>
      <c r="AY116" s="1018"/>
      <c r="AZ116" s="840" t="s">
        <v>225</v>
      </c>
      <c r="BA116" s="841"/>
      <c r="BB116" s="841"/>
      <c r="BC116" s="841"/>
      <c r="BD116" s="841"/>
      <c r="BE116" s="841"/>
      <c r="BF116" s="841"/>
      <c r="BG116" s="841"/>
      <c r="BH116" s="841"/>
      <c r="BI116" s="841"/>
      <c r="BJ116" s="841"/>
      <c r="BK116" s="841"/>
      <c r="BL116" s="841"/>
      <c r="BM116" s="841"/>
      <c r="BN116" s="841"/>
      <c r="BO116" s="841"/>
      <c r="BP116" s="842"/>
      <c r="BQ116" s="832" t="s">
        <v>201</v>
      </c>
      <c r="BR116" s="833"/>
      <c r="BS116" s="833"/>
      <c r="BT116" s="833"/>
      <c r="BU116" s="833"/>
      <c r="BV116" s="833" t="s">
        <v>201</v>
      </c>
      <c r="BW116" s="833"/>
      <c r="BX116" s="833"/>
      <c r="BY116" s="833"/>
      <c r="BZ116" s="833"/>
      <c r="CA116" s="833" t="s">
        <v>201</v>
      </c>
      <c r="CB116" s="833"/>
      <c r="CC116" s="833"/>
      <c r="CD116" s="833"/>
      <c r="CE116" s="833"/>
      <c r="CF116" s="834" t="s">
        <v>201</v>
      </c>
      <c r="CG116" s="835"/>
      <c r="CH116" s="835"/>
      <c r="CI116" s="835"/>
      <c r="CJ116" s="835"/>
      <c r="CK116" s="1023"/>
      <c r="CL116" s="1024"/>
      <c r="CM116" s="829" t="s">
        <v>13</v>
      </c>
      <c r="CN116" s="830"/>
      <c r="CO116" s="830"/>
      <c r="CP116" s="830"/>
      <c r="CQ116" s="830"/>
      <c r="CR116" s="830"/>
      <c r="CS116" s="830"/>
      <c r="CT116" s="830"/>
      <c r="CU116" s="830"/>
      <c r="CV116" s="830"/>
      <c r="CW116" s="830"/>
      <c r="CX116" s="830"/>
      <c r="CY116" s="830"/>
      <c r="CZ116" s="830"/>
      <c r="DA116" s="830"/>
      <c r="DB116" s="830"/>
      <c r="DC116" s="830"/>
      <c r="DD116" s="830"/>
      <c r="DE116" s="830"/>
      <c r="DF116" s="831"/>
      <c r="DG116" s="822" t="s">
        <v>201</v>
      </c>
      <c r="DH116" s="823"/>
      <c r="DI116" s="823"/>
      <c r="DJ116" s="823"/>
      <c r="DK116" s="824"/>
      <c r="DL116" s="825" t="s">
        <v>201</v>
      </c>
      <c r="DM116" s="823"/>
      <c r="DN116" s="823"/>
      <c r="DO116" s="823"/>
      <c r="DP116" s="824"/>
      <c r="DQ116" s="825" t="s">
        <v>201</v>
      </c>
      <c r="DR116" s="823"/>
      <c r="DS116" s="823"/>
      <c r="DT116" s="823"/>
      <c r="DU116" s="824"/>
      <c r="DV116" s="826" t="s">
        <v>201</v>
      </c>
      <c r="DW116" s="827"/>
      <c r="DX116" s="827"/>
      <c r="DY116" s="827"/>
      <c r="DZ116" s="828"/>
    </row>
    <row r="117" spans="1:130" s="84" customFormat="1" ht="26.25" customHeight="1" x14ac:dyDescent="0.2">
      <c r="A117" s="797" t="s">
        <v>271</v>
      </c>
      <c r="B117" s="798"/>
      <c r="C117" s="798"/>
      <c r="D117" s="798"/>
      <c r="E117" s="798"/>
      <c r="F117" s="798"/>
      <c r="G117" s="798"/>
      <c r="H117" s="798"/>
      <c r="I117" s="798"/>
      <c r="J117" s="798"/>
      <c r="K117" s="798"/>
      <c r="L117" s="798"/>
      <c r="M117" s="798"/>
      <c r="N117" s="798"/>
      <c r="O117" s="798"/>
      <c r="P117" s="798"/>
      <c r="Q117" s="798"/>
      <c r="R117" s="798"/>
      <c r="S117" s="798"/>
      <c r="T117" s="798"/>
      <c r="U117" s="798"/>
      <c r="V117" s="798"/>
      <c r="W117" s="798"/>
      <c r="X117" s="798"/>
      <c r="Y117" s="843" t="s">
        <v>324</v>
      </c>
      <c r="Z117" s="799"/>
      <c r="AA117" s="844">
        <v>2331297</v>
      </c>
      <c r="AB117" s="845"/>
      <c r="AC117" s="845"/>
      <c r="AD117" s="845"/>
      <c r="AE117" s="846"/>
      <c r="AF117" s="847">
        <v>2320775</v>
      </c>
      <c r="AG117" s="845"/>
      <c r="AH117" s="845"/>
      <c r="AI117" s="845"/>
      <c r="AJ117" s="846"/>
      <c r="AK117" s="847">
        <v>2486865</v>
      </c>
      <c r="AL117" s="845"/>
      <c r="AM117" s="845"/>
      <c r="AN117" s="845"/>
      <c r="AO117" s="846"/>
      <c r="AP117" s="848"/>
      <c r="AQ117" s="849"/>
      <c r="AR117" s="849"/>
      <c r="AS117" s="849"/>
      <c r="AT117" s="850"/>
      <c r="AU117" s="1017"/>
      <c r="AV117" s="1018"/>
      <c r="AW117" s="1018"/>
      <c r="AX117" s="1018"/>
      <c r="AY117" s="1018"/>
      <c r="AZ117" s="851" t="s">
        <v>364</v>
      </c>
      <c r="BA117" s="852"/>
      <c r="BB117" s="852"/>
      <c r="BC117" s="852"/>
      <c r="BD117" s="852"/>
      <c r="BE117" s="852"/>
      <c r="BF117" s="852"/>
      <c r="BG117" s="852"/>
      <c r="BH117" s="852"/>
      <c r="BI117" s="852"/>
      <c r="BJ117" s="852"/>
      <c r="BK117" s="852"/>
      <c r="BL117" s="852"/>
      <c r="BM117" s="852"/>
      <c r="BN117" s="852"/>
      <c r="BO117" s="852"/>
      <c r="BP117" s="853"/>
      <c r="BQ117" s="832" t="s">
        <v>201</v>
      </c>
      <c r="BR117" s="833"/>
      <c r="BS117" s="833"/>
      <c r="BT117" s="833"/>
      <c r="BU117" s="833"/>
      <c r="BV117" s="833" t="s">
        <v>201</v>
      </c>
      <c r="BW117" s="833"/>
      <c r="BX117" s="833"/>
      <c r="BY117" s="833"/>
      <c r="BZ117" s="833"/>
      <c r="CA117" s="833" t="s">
        <v>201</v>
      </c>
      <c r="CB117" s="833"/>
      <c r="CC117" s="833"/>
      <c r="CD117" s="833"/>
      <c r="CE117" s="833"/>
      <c r="CF117" s="834" t="s">
        <v>201</v>
      </c>
      <c r="CG117" s="835"/>
      <c r="CH117" s="835"/>
      <c r="CI117" s="835"/>
      <c r="CJ117" s="835"/>
      <c r="CK117" s="1023"/>
      <c r="CL117" s="1024"/>
      <c r="CM117" s="829" t="s">
        <v>340</v>
      </c>
      <c r="CN117" s="830"/>
      <c r="CO117" s="830"/>
      <c r="CP117" s="830"/>
      <c r="CQ117" s="830"/>
      <c r="CR117" s="830"/>
      <c r="CS117" s="830"/>
      <c r="CT117" s="830"/>
      <c r="CU117" s="830"/>
      <c r="CV117" s="830"/>
      <c r="CW117" s="830"/>
      <c r="CX117" s="830"/>
      <c r="CY117" s="830"/>
      <c r="CZ117" s="830"/>
      <c r="DA117" s="830"/>
      <c r="DB117" s="830"/>
      <c r="DC117" s="830"/>
      <c r="DD117" s="830"/>
      <c r="DE117" s="830"/>
      <c r="DF117" s="831"/>
      <c r="DG117" s="822" t="s">
        <v>201</v>
      </c>
      <c r="DH117" s="823"/>
      <c r="DI117" s="823"/>
      <c r="DJ117" s="823"/>
      <c r="DK117" s="824"/>
      <c r="DL117" s="825" t="s">
        <v>201</v>
      </c>
      <c r="DM117" s="823"/>
      <c r="DN117" s="823"/>
      <c r="DO117" s="823"/>
      <c r="DP117" s="824"/>
      <c r="DQ117" s="825" t="s">
        <v>201</v>
      </c>
      <c r="DR117" s="823"/>
      <c r="DS117" s="823"/>
      <c r="DT117" s="823"/>
      <c r="DU117" s="824"/>
      <c r="DV117" s="826" t="s">
        <v>201</v>
      </c>
      <c r="DW117" s="827"/>
      <c r="DX117" s="827"/>
      <c r="DY117" s="827"/>
      <c r="DZ117" s="828"/>
    </row>
    <row r="118" spans="1:130" s="84" customFormat="1" ht="26.25" customHeight="1" x14ac:dyDescent="0.2">
      <c r="A118" s="797" t="s">
        <v>95</v>
      </c>
      <c r="B118" s="798"/>
      <c r="C118" s="798"/>
      <c r="D118" s="798"/>
      <c r="E118" s="798"/>
      <c r="F118" s="798"/>
      <c r="G118" s="798"/>
      <c r="H118" s="798"/>
      <c r="I118" s="798"/>
      <c r="J118" s="798"/>
      <c r="K118" s="798"/>
      <c r="L118" s="798"/>
      <c r="M118" s="798"/>
      <c r="N118" s="798"/>
      <c r="O118" s="798"/>
      <c r="P118" s="798"/>
      <c r="Q118" s="798"/>
      <c r="R118" s="798"/>
      <c r="S118" s="798"/>
      <c r="T118" s="798"/>
      <c r="U118" s="798"/>
      <c r="V118" s="798"/>
      <c r="W118" s="798"/>
      <c r="X118" s="798"/>
      <c r="Y118" s="798"/>
      <c r="Z118" s="799"/>
      <c r="AA118" s="800" t="s">
        <v>475</v>
      </c>
      <c r="AB118" s="798"/>
      <c r="AC118" s="798"/>
      <c r="AD118" s="798"/>
      <c r="AE118" s="799"/>
      <c r="AF118" s="800" t="s">
        <v>476</v>
      </c>
      <c r="AG118" s="798"/>
      <c r="AH118" s="798"/>
      <c r="AI118" s="798"/>
      <c r="AJ118" s="799"/>
      <c r="AK118" s="800" t="s">
        <v>390</v>
      </c>
      <c r="AL118" s="798"/>
      <c r="AM118" s="798"/>
      <c r="AN118" s="798"/>
      <c r="AO118" s="799"/>
      <c r="AP118" s="800" t="s">
        <v>477</v>
      </c>
      <c r="AQ118" s="798"/>
      <c r="AR118" s="798"/>
      <c r="AS118" s="798"/>
      <c r="AT118" s="801"/>
      <c r="AU118" s="1017"/>
      <c r="AV118" s="1018"/>
      <c r="AW118" s="1018"/>
      <c r="AX118" s="1018"/>
      <c r="AY118" s="1018"/>
      <c r="AZ118" s="854" t="s">
        <v>486</v>
      </c>
      <c r="BA118" s="838"/>
      <c r="BB118" s="838"/>
      <c r="BC118" s="838"/>
      <c r="BD118" s="838"/>
      <c r="BE118" s="838"/>
      <c r="BF118" s="838"/>
      <c r="BG118" s="838"/>
      <c r="BH118" s="838"/>
      <c r="BI118" s="838"/>
      <c r="BJ118" s="838"/>
      <c r="BK118" s="838"/>
      <c r="BL118" s="838"/>
      <c r="BM118" s="838"/>
      <c r="BN118" s="838"/>
      <c r="BO118" s="838"/>
      <c r="BP118" s="839"/>
      <c r="BQ118" s="855" t="s">
        <v>201</v>
      </c>
      <c r="BR118" s="856"/>
      <c r="BS118" s="856"/>
      <c r="BT118" s="856"/>
      <c r="BU118" s="856"/>
      <c r="BV118" s="856" t="s">
        <v>201</v>
      </c>
      <c r="BW118" s="856"/>
      <c r="BX118" s="856"/>
      <c r="BY118" s="856"/>
      <c r="BZ118" s="856"/>
      <c r="CA118" s="856" t="s">
        <v>201</v>
      </c>
      <c r="CB118" s="856"/>
      <c r="CC118" s="856"/>
      <c r="CD118" s="856"/>
      <c r="CE118" s="856"/>
      <c r="CF118" s="834" t="s">
        <v>201</v>
      </c>
      <c r="CG118" s="835"/>
      <c r="CH118" s="835"/>
      <c r="CI118" s="835"/>
      <c r="CJ118" s="835"/>
      <c r="CK118" s="1023"/>
      <c r="CL118" s="1024"/>
      <c r="CM118" s="829" t="s">
        <v>487</v>
      </c>
      <c r="CN118" s="830"/>
      <c r="CO118" s="830"/>
      <c r="CP118" s="830"/>
      <c r="CQ118" s="830"/>
      <c r="CR118" s="830"/>
      <c r="CS118" s="830"/>
      <c r="CT118" s="830"/>
      <c r="CU118" s="830"/>
      <c r="CV118" s="830"/>
      <c r="CW118" s="830"/>
      <c r="CX118" s="830"/>
      <c r="CY118" s="830"/>
      <c r="CZ118" s="830"/>
      <c r="DA118" s="830"/>
      <c r="DB118" s="830"/>
      <c r="DC118" s="830"/>
      <c r="DD118" s="830"/>
      <c r="DE118" s="830"/>
      <c r="DF118" s="831"/>
      <c r="DG118" s="822" t="s">
        <v>201</v>
      </c>
      <c r="DH118" s="823"/>
      <c r="DI118" s="823"/>
      <c r="DJ118" s="823"/>
      <c r="DK118" s="824"/>
      <c r="DL118" s="825" t="s">
        <v>201</v>
      </c>
      <c r="DM118" s="823"/>
      <c r="DN118" s="823"/>
      <c r="DO118" s="823"/>
      <c r="DP118" s="824"/>
      <c r="DQ118" s="825" t="s">
        <v>201</v>
      </c>
      <c r="DR118" s="823"/>
      <c r="DS118" s="823"/>
      <c r="DT118" s="823"/>
      <c r="DU118" s="824"/>
      <c r="DV118" s="826" t="s">
        <v>201</v>
      </c>
      <c r="DW118" s="827"/>
      <c r="DX118" s="827"/>
      <c r="DY118" s="827"/>
      <c r="DZ118" s="828"/>
    </row>
    <row r="119" spans="1:130" s="84" customFormat="1" ht="26.25" customHeight="1" x14ac:dyDescent="0.2">
      <c r="A119" s="1027" t="s">
        <v>168</v>
      </c>
      <c r="B119" s="1022"/>
      <c r="C119" s="813" t="s">
        <v>60</v>
      </c>
      <c r="D119" s="804"/>
      <c r="E119" s="804"/>
      <c r="F119" s="804"/>
      <c r="G119" s="804"/>
      <c r="H119" s="804"/>
      <c r="I119" s="804"/>
      <c r="J119" s="804"/>
      <c r="K119" s="804"/>
      <c r="L119" s="804"/>
      <c r="M119" s="804"/>
      <c r="N119" s="804"/>
      <c r="O119" s="804"/>
      <c r="P119" s="804"/>
      <c r="Q119" s="804"/>
      <c r="R119" s="804"/>
      <c r="S119" s="804"/>
      <c r="T119" s="804"/>
      <c r="U119" s="804"/>
      <c r="V119" s="804"/>
      <c r="W119" s="804"/>
      <c r="X119" s="804"/>
      <c r="Y119" s="804"/>
      <c r="Z119" s="805"/>
      <c r="AA119" s="806" t="s">
        <v>201</v>
      </c>
      <c r="AB119" s="807"/>
      <c r="AC119" s="807"/>
      <c r="AD119" s="807"/>
      <c r="AE119" s="808"/>
      <c r="AF119" s="809" t="s">
        <v>201</v>
      </c>
      <c r="AG119" s="807"/>
      <c r="AH119" s="807"/>
      <c r="AI119" s="807"/>
      <c r="AJ119" s="808"/>
      <c r="AK119" s="809" t="s">
        <v>201</v>
      </c>
      <c r="AL119" s="807"/>
      <c r="AM119" s="807"/>
      <c r="AN119" s="807"/>
      <c r="AO119" s="808"/>
      <c r="AP119" s="810" t="s">
        <v>201</v>
      </c>
      <c r="AQ119" s="811"/>
      <c r="AR119" s="811"/>
      <c r="AS119" s="811"/>
      <c r="AT119" s="812"/>
      <c r="AU119" s="1019"/>
      <c r="AV119" s="1020"/>
      <c r="AW119" s="1020"/>
      <c r="AX119" s="1020"/>
      <c r="AY119" s="1020"/>
      <c r="AZ119" s="105" t="s">
        <v>271</v>
      </c>
      <c r="BA119" s="105"/>
      <c r="BB119" s="105"/>
      <c r="BC119" s="105"/>
      <c r="BD119" s="105"/>
      <c r="BE119" s="105"/>
      <c r="BF119" s="105"/>
      <c r="BG119" s="105"/>
      <c r="BH119" s="105"/>
      <c r="BI119" s="105"/>
      <c r="BJ119" s="105"/>
      <c r="BK119" s="105"/>
      <c r="BL119" s="105"/>
      <c r="BM119" s="105"/>
      <c r="BN119" s="105"/>
      <c r="BO119" s="843" t="s">
        <v>172</v>
      </c>
      <c r="BP119" s="857"/>
      <c r="BQ119" s="855">
        <v>27205246</v>
      </c>
      <c r="BR119" s="856"/>
      <c r="BS119" s="856"/>
      <c r="BT119" s="856"/>
      <c r="BU119" s="856"/>
      <c r="BV119" s="856">
        <v>26719165</v>
      </c>
      <c r="BW119" s="856"/>
      <c r="BX119" s="856"/>
      <c r="BY119" s="856"/>
      <c r="BZ119" s="856"/>
      <c r="CA119" s="856">
        <v>26434267</v>
      </c>
      <c r="CB119" s="856"/>
      <c r="CC119" s="856"/>
      <c r="CD119" s="856"/>
      <c r="CE119" s="856"/>
      <c r="CF119" s="858"/>
      <c r="CG119" s="859"/>
      <c r="CH119" s="859"/>
      <c r="CI119" s="859"/>
      <c r="CJ119" s="860"/>
      <c r="CK119" s="1025"/>
      <c r="CL119" s="1026"/>
      <c r="CM119" s="854" t="s">
        <v>488</v>
      </c>
      <c r="CN119" s="838"/>
      <c r="CO119" s="838"/>
      <c r="CP119" s="838"/>
      <c r="CQ119" s="838"/>
      <c r="CR119" s="838"/>
      <c r="CS119" s="838"/>
      <c r="CT119" s="838"/>
      <c r="CU119" s="838"/>
      <c r="CV119" s="838"/>
      <c r="CW119" s="838"/>
      <c r="CX119" s="838"/>
      <c r="CY119" s="838"/>
      <c r="CZ119" s="838"/>
      <c r="DA119" s="838"/>
      <c r="DB119" s="838"/>
      <c r="DC119" s="838"/>
      <c r="DD119" s="838"/>
      <c r="DE119" s="838"/>
      <c r="DF119" s="839"/>
      <c r="DG119" s="861">
        <v>24202</v>
      </c>
      <c r="DH119" s="862"/>
      <c r="DI119" s="862"/>
      <c r="DJ119" s="862"/>
      <c r="DK119" s="863"/>
      <c r="DL119" s="864">
        <v>19511</v>
      </c>
      <c r="DM119" s="862"/>
      <c r="DN119" s="862"/>
      <c r="DO119" s="862"/>
      <c r="DP119" s="863"/>
      <c r="DQ119" s="864">
        <v>15694</v>
      </c>
      <c r="DR119" s="862"/>
      <c r="DS119" s="862"/>
      <c r="DT119" s="862"/>
      <c r="DU119" s="863"/>
      <c r="DV119" s="865">
        <v>0.1</v>
      </c>
      <c r="DW119" s="866"/>
      <c r="DX119" s="866"/>
      <c r="DY119" s="866"/>
      <c r="DZ119" s="867"/>
    </row>
    <row r="120" spans="1:130" s="84" customFormat="1" ht="26.25" customHeight="1" x14ac:dyDescent="0.2">
      <c r="A120" s="1028"/>
      <c r="B120" s="1024"/>
      <c r="C120" s="829" t="s">
        <v>136</v>
      </c>
      <c r="D120" s="830"/>
      <c r="E120" s="830"/>
      <c r="F120" s="830"/>
      <c r="G120" s="830"/>
      <c r="H120" s="830"/>
      <c r="I120" s="830"/>
      <c r="J120" s="830"/>
      <c r="K120" s="830"/>
      <c r="L120" s="830"/>
      <c r="M120" s="830"/>
      <c r="N120" s="830"/>
      <c r="O120" s="830"/>
      <c r="P120" s="830"/>
      <c r="Q120" s="830"/>
      <c r="R120" s="830"/>
      <c r="S120" s="830"/>
      <c r="T120" s="830"/>
      <c r="U120" s="830"/>
      <c r="V120" s="830"/>
      <c r="W120" s="830"/>
      <c r="X120" s="830"/>
      <c r="Y120" s="830"/>
      <c r="Z120" s="831"/>
      <c r="AA120" s="822" t="s">
        <v>201</v>
      </c>
      <c r="AB120" s="823"/>
      <c r="AC120" s="823"/>
      <c r="AD120" s="823"/>
      <c r="AE120" s="824"/>
      <c r="AF120" s="825" t="s">
        <v>201</v>
      </c>
      <c r="AG120" s="823"/>
      <c r="AH120" s="823"/>
      <c r="AI120" s="823"/>
      <c r="AJ120" s="824"/>
      <c r="AK120" s="825" t="s">
        <v>201</v>
      </c>
      <c r="AL120" s="823"/>
      <c r="AM120" s="823"/>
      <c r="AN120" s="823"/>
      <c r="AO120" s="824"/>
      <c r="AP120" s="826" t="s">
        <v>201</v>
      </c>
      <c r="AQ120" s="827"/>
      <c r="AR120" s="827"/>
      <c r="AS120" s="827"/>
      <c r="AT120" s="828"/>
      <c r="AU120" s="990" t="s">
        <v>481</v>
      </c>
      <c r="AV120" s="991"/>
      <c r="AW120" s="991"/>
      <c r="AX120" s="991"/>
      <c r="AY120" s="992"/>
      <c r="AZ120" s="813" t="s">
        <v>216</v>
      </c>
      <c r="BA120" s="804"/>
      <c r="BB120" s="804"/>
      <c r="BC120" s="804"/>
      <c r="BD120" s="804"/>
      <c r="BE120" s="804"/>
      <c r="BF120" s="804"/>
      <c r="BG120" s="804"/>
      <c r="BH120" s="804"/>
      <c r="BI120" s="804"/>
      <c r="BJ120" s="804"/>
      <c r="BK120" s="804"/>
      <c r="BL120" s="804"/>
      <c r="BM120" s="804"/>
      <c r="BN120" s="804"/>
      <c r="BO120" s="804"/>
      <c r="BP120" s="805"/>
      <c r="BQ120" s="814">
        <v>5044513</v>
      </c>
      <c r="BR120" s="815"/>
      <c r="BS120" s="815"/>
      <c r="BT120" s="815"/>
      <c r="BU120" s="815"/>
      <c r="BV120" s="815">
        <v>5785064</v>
      </c>
      <c r="BW120" s="815"/>
      <c r="BX120" s="815"/>
      <c r="BY120" s="815"/>
      <c r="BZ120" s="815"/>
      <c r="CA120" s="815">
        <v>5546978</v>
      </c>
      <c r="CB120" s="815"/>
      <c r="CC120" s="815"/>
      <c r="CD120" s="815"/>
      <c r="CE120" s="815"/>
      <c r="CF120" s="816">
        <v>41.7</v>
      </c>
      <c r="CG120" s="817"/>
      <c r="CH120" s="817"/>
      <c r="CI120" s="817"/>
      <c r="CJ120" s="817"/>
      <c r="CK120" s="998" t="s">
        <v>268</v>
      </c>
      <c r="CL120" s="999"/>
      <c r="CM120" s="999"/>
      <c r="CN120" s="999"/>
      <c r="CO120" s="1000"/>
      <c r="CP120" s="868" t="s">
        <v>466</v>
      </c>
      <c r="CQ120" s="869"/>
      <c r="CR120" s="869"/>
      <c r="CS120" s="869"/>
      <c r="CT120" s="869"/>
      <c r="CU120" s="869"/>
      <c r="CV120" s="869"/>
      <c r="CW120" s="869"/>
      <c r="CX120" s="869"/>
      <c r="CY120" s="869"/>
      <c r="CZ120" s="869"/>
      <c r="DA120" s="869"/>
      <c r="DB120" s="869"/>
      <c r="DC120" s="869"/>
      <c r="DD120" s="869"/>
      <c r="DE120" s="869"/>
      <c r="DF120" s="870"/>
      <c r="DG120" s="814">
        <v>958046</v>
      </c>
      <c r="DH120" s="815"/>
      <c r="DI120" s="815"/>
      <c r="DJ120" s="815"/>
      <c r="DK120" s="815"/>
      <c r="DL120" s="815">
        <v>905141</v>
      </c>
      <c r="DM120" s="815"/>
      <c r="DN120" s="815"/>
      <c r="DO120" s="815"/>
      <c r="DP120" s="815"/>
      <c r="DQ120" s="815">
        <v>929689</v>
      </c>
      <c r="DR120" s="815"/>
      <c r="DS120" s="815"/>
      <c r="DT120" s="815"/>
      <c r="DU120" s="815"/>
      <c r="DV120" s="818">
        <v>7</v>
      </c>
      <c r="DW120" s="818"/>
      <c r="DX120" s="818"/>
      <c r="DY120" s="818"/>
      <c r="DZ120" s="819"/>
    </row>
    <row r="121" spans="1:130" s="84" customFormat="1" ht="26.25" customHeight="1" x14ac:dyDescent="0.2">
      <c r="A121" s="1028"/>
      <c r="B121" s="1024"/>
      <c r="C121" s="851" t="s">
        <v>138</v>
      </c>
      <c r="D121" s="852"/>
      <c r="E121" s="852"/>
      <c r="F121" s="852"/>
      <c r="G121" s="852"/>
      <c r="H121" s="852"/>
      <c r="I121" s="852"/>
      <c r="J121" s="852"/>
      <c r="K121" s="852"/>
      <c r="L121" s="852"/>
      <c r="M121" s="852"/>
      <c r="N121" s="852"/>
      <c r="O121" s="852"/>
      <c r="P121" s="852"/>
      <c r="Q121" s="852"/>
      <c r="R121" s="852"/>
      <c r="S121" s="852"/>
      <c r="T121" s="852"/>
      <c r="U121" s="852"/>
      <c r="V121" s="852"/>
      <c r="W121" s="852"/>
      <c r="X121" s="852"/>
      <c r="Y121" s="852"/>
      <c r="Z121" s="853"/>
      <c r="AA121" s="822" t="s">
        <v>201</v>
      </c>
      <c r="AB121" s="823"/>
      <c r="AC121" s="823"/>
      <c r="AD121" s="823"/>
      <c r="AE121" s="824"/>
      <c r="AF121" s="825" t="s">
        <v>201</v>
      </c>
      <c r="AG121" s="823"/>
      <c r="AH121" s="823"/>
      <c r="AI121" s="823"/>
      <c r="AJ121" s="824"/>
      <c r="AK121" s="825" t="s">
        <v>201</v>
      </c>
      <c r="AL121" s="823"/>
      <c r="AM121" s="823"/>
      <c r="AN121" s="823"/>
      <c r="AO121" s="824"/>
      <c r="AP121" s="826" t="s">
        <v>201</v>
      </c>
      <c r="AQ121" s="827"/>
      <c r="AR121" s="827"/>
      <c r="AS121" s="827"/>
      <c r="AT121" s="828"/>
      <c r="AU121" s="993"/>
      <c r="AV121" s="994"/>
      <c r="AW121" s="994"/>
      <c r="AX121" s="994"/>
      <c r="AY121" s="995"/>
      <c r="AZ121" s="829" t="s">
        <v>391</v>
      </c>
      <c r="BA121" s="830"/>
      <c r="BB121" s="830"/>
      <c r="BC121" s="830"/>
      <c r="BD121" s="830"/>
      <c r="BE121" s="830"/>
      <c r="BF121" s="830"/>
      <c r="BG121" s="830"/>
      <c r="BH121" s="830"/>
      <c r="BI121" s="830"/>
      <c r="BJ121" s="830"/>
      <c r="BK121" s="830"/>
      <c r="BL121" s="830"/>
      <c r="BM121" s="830"/>
      <c r="BN121" s="830"/>
      <c r="BO121" s="830"/>
      <c r="BP121" s="831"/>
      <c r="BQ121" s="832">
        <v>4331174</v>
      </c>
      <c r="BR121" s="833"/>
      <c r="BS121" s="833"/>
      <c r="BT121" s="833"/>
      <c r="BU121" s="833"/>
      <c r="BV121" s="833">
        <v>4458716</v>
      </c>
      <c r="BW121" s="833"/>
      <c r="BX121" s="833"/>
      <c r="BY121" s="833"/>
      <c r="BZ121" s="833"/>
      <c r="CA121" s="833">
        <v>4298605</v>
      </c>
      <c r="CB121" s="833"/>
      <c r="CC121" s="833"/>
      <c r="CD121" s="833"/>
      <c r="CE121" s="833"/>
      <c r="CF121" s="834">
        <v>32.299999999999997</v>
      </c>
      <c r="CG121" s="835"/>
      <c r="CH121" s="835"/>
      <c r="CI121" s="835"/>
      <c r="CJ121" s="835"/>
      <c r="CK121" s="1001"/>
      <c r="CL121" s="1002"/>
      <c r="CM121" s="1002"/>
      <c r="CN121" s="1002"/>
      <c r="CO121" s="1003"/>
      <c r="CP121" s="871" t="s">
        <v>467</v>
      </c>
      <c r="CQ121" s="872"/>
      <c r="CR121" s="872"/>
      <c r="CS121" s="872"/>
      <c r="CT121" s="872"/>
      <c r="CU121" s="872"/>
      <c r="CV121" s="872"/>
      <c r="CW121" s="872"/>
      <c r="CX121" s="872"/>
      <c r="CY121" s="872"/>
      <c r="CZ121" s="872"/>
      <c r="DA121" s="872"/>
      <c r="DB121" s="872"/>
      <c r="DC121" s="872"/>
      <c r="DD121" s="872"/>
      <c r="DE121" s="872"/>
      <c r="DF121" s="873"/>
      <c r="DG121" s="832">
        <v>141216</v>
      </c>
      <c r="DH121" s="833"/>
      <c r="DI121" s="833"/>
      <c r="DJ121" s="833"/>
      <c r="DK121" s="833"/>
      <c r="DL121" s="833">
        <v>130113</v>
      </c>
      <c r="DM121" s="833"/>
      <c r="DN121" s="833"/>
      <c r="DO121" s="833"/>
      <c r="DP121" s="833"/>
      <c r="DQ121" s="833">
        <v>151855</v>
      </c>
      <c r="DR121" s="833"/>
      <c r="DS121" s="833"/>
      <c r="DT121" s="833"/>
      <c r="DU121" s="833"/>
      <c r="DV121" s="836">
        <v>1.1000000000000001</v>
      </c>
      <c r="DW121" s="836"/>
      <c r="DX121" s="836"/>
      <c r="DY121" s="836"/>
      <c r="DZ121" s="837"/>
    </row>
    <row r="122" spans="1:130" s="84" customFormat="1" ht="26.25" customHeight="1" x14ac:dyDescent="0.2">
      <c r="A122" s="1028"/>
      <c r="B122" s="1024"/>
      <c r="C122" s="829" t="s">
        <v>153</v>
      </c>
      <c r="D122" s="830"/>
      <c r="E122" s="830"/>
      <c r="F122" s="830"/>
      <c r="G122" s="830"/>
      <c r="H122" s="830"/>
      <c r="I122" s="830"/>
      <c r="J122" s="830"/>
      <c r="K122" s="830"/>
      <c r="L122" s="830"/>
      <c r="M122" s="830"/>
      <c r="N122" s="830"/>
      <c r="O122" s="830"/>
      <c r="P122" s="830"/>
      <c r="Q122" s="830"/>
      <c r="R122" s="830"/>
      <c r="S122" s="830"/>
      <c r="T122" s="830"/>
      <c r="U122" s="830"/>
      <c r="V122" s="830"/>
      <c r="W122" s="830"/>
      <c r="X122" s="830"/>
      <c r="Y122" s="830"/>
      <c r="Z122" s="831"/>
      <c r="AA122" s="822" t="s">
        <v>201</v>
      </c>
      <c r="AB122" s="823"/>
      <c r="AC122" s="823"/>
      <c r="AD122" s="823"/>
      <c r="AE122" s="824"/>
      <c r="AF122" s="825" t="s">
        <v>201</v>
      </c>
      <c r="AG122" s="823"/>
      <c r="AH122" s="823"/>
      <c r="AI122" s="823"/>
      <c r="AJ122" s="824"/>
      <c r="AK122" s="825" t="s">
        <v>201</v>
      </c>
      <c r="AL122" s="823"/>
      <c r="AM122" s="823"/>
      <c r="AN122" s="823"/>
      <c r="AO122" s="824"/>
      <c r="AP122" s="826" t="s">
        <v>201</v>
      </c>
      <c r="AQ122" s="827"/>
      <c r="AR122" s="827"/>
      <c r="AS122" s="827"/>
      <c r="AT122" s="828"/>
      <c r="AU122" s="993"/>
      <c r="AV122" s="994"/>
      <c r="AW122" s="994"/>
      <c r="AX122" s="994"/>
      <c r="AY122" s="995"/>
      <c r="AZ122" s="854" t="s">
        <v>490</v>
      </c>
      <c r="BA122" s="838"/>
      <c r="BB122" s="838"/>
      <c r="BC122" s="838"/>
      <c r="BD122" s="838"/>
      <c r="BE122" s="838"/>
      <c r="BF122" s="838"/>
      <c r="BG122" s="838"/>
      <c r="BH122" s="838"/>
      <c r="BI122" s="838"/>
      <c r="BJ122" s="838"/>
      <c r="BK122" s="838"/>
      <c r="BL122" s="838"/>
      <c r="BM122" s="838"/>
      <c r="BN122" s="838"/>
      <c r="BO122" s="838"/>
      <c r="BP122" s="839"/>
      <c r="BQ122" s="855">
        <v>17859893</v>
      </c>
      <c r="BR122" s="856"/>
      <c r="BS122" s="856"/>
      <c r="BT122" s="856"/>
      <c r="BU122" s="856"/>
      <c r="BV122" s="856">
        <v>17524052</v>
      </c>
      <c r="BW122" s="856"/>
      <c r="BX122" s="856"/>
      <c r="BY122" s="856"/>
      <c r="BZ122" s="856"/>
      <c r="CA122" s="856">
        <v>17154454</v>
      </c>
      <c r="CB122" s="856"/>
      <c r="CC122" s="856"/>
      <c r="CD122" s="856"/>
      <c r="CE122" s="856"/>
      <c r="CF122" s="874">
        <v>129</v>
      </c>
      <c r="CG122" s="875"/>
      <c r="CH122" s="875"/>
      <c r="CI122" s="875"/>
      <c r="CJ122" s="875"/>
      <c r="CK122" s="1001"/>
      <c r="CL122" s="1002"/>
      <c r="CM122" s="1002"/>
      <c r="CN122" s="1002"/>
      <c r="CO122" s="1003"/>
      <c r="CP122" s="871" t="s">
        <v>414</v>
      </c>
      <c r="CQ122" s="872"/>
      <c r="CR122" s="872"/>
      <c r="CS122" s="872"/>
      <c r="CT122" s="872"/>
      <c r="CU122" s="872"/>
      <c r="CV122" s="872"/>
      <c r="CW122" s="872"/>
      <c r="CX122" s="872"/>
      <c r="CY122" s="872"/>
      <c r="CZ122" s="872"/>
      <c r="DA122" s="872"/>
      <c r="DB122" s="872"/>
      <c r="DC122" s="872"/>
      <c r="DD122" s="872"/>
      <c r="DE122" s="872"/>
      <c r="DF122" s="873"/>
      <c r="DG122" s="832" t="s">
        <v>201</v>
      </c>
      <c r="DH122" s="833"/>
      <c r="DI122" s="833"/>
      <c r="DJ122" s="833"/>
      <c r="DK122" s="833"/>
      <c r="DL122" s="833" t="s">
        <v>201</v>
      </c>
      <c r="DM122" s="833"/>
      <c r="DN122" s="833"/>
      <c r="DO122" s="833"/>
      <c r="DP122" s="833"/>
      <c r="DQ122" s="833" t="s">
        <v>201</v>
      </c>
      <c r="DR122" s="833"/>
      <c r="DS122" s="833"/>
      <c r="DT122" s="833"/>
      <c r="DU122" s="833"/>
      <c r="DV122" s="836" t="s">
        <v>201</v>
      </c>
      <c r="DW122" s="836"/>
      <c r="DX122" s="836"/>
      <c r="DY122" s="836"/>
      <c r="DZ122" s="837"/>
    </row>
    <row r="123" spans="1:130" s="84" customFormat="1" ht="26.25" customHeight="1" x14ac:dyDescent="0.2">
      <c r="A123" s="1028"/>
      <c r="B123" s="1024"/>
      <c r="C123" s="829" t="s">
        <v>13</v>
      </c>
      <c r="D123" s="830"/>
      <c r="E123" s="830"/>
      <c r="F123" s="830"/>
      <c r="G123" s="830"/>
      <c r="H123" s="830"/>
      <c r="I123" s="830"/>
      <c r="J123" s="830"/>
      <c r="K123" s="830"/>
      <c r="L123" s="830"/>
      <c r="M123" s="830"/>
      <c r="N123" s="830"/>
      <c r="O123" s="830"/>
      <c r="P123" s="830"/>
      <c r="Q123" s="830"/>
      <c r="R123" s="830"/>
      <c r="S123" s="830"/>
      <c r="T123" s="830"/>
      <c r="U123" s="830"/>
      <c r="V123" s="830"/>
      <c r="W123" s="830"/>
      <c r="X123" s="830"/>
      <c r="Y123" s="830"/>
      <c r="Z123" s="831"/>
      <c r="AA123" s="822" t="s">
        <v>201</v>
      </c>
      <c r="AB123" s="823"/>
      <c r="AC123" s="823"/>
      <c r="AD123" s="823"/>
      <c r="AE123" s="824"/>
      <c r="AF123" s="825" t="s">
        <v>201</v>
      </c>
      <c r="AG123" s="823"/>
      <c r="AH123" s="823"/>
      <c r="AI123" s="823"/>
      <c r="AJ123" s="824"/>
      <c r="AK123" s="825" t="s">
        <v>201</v>
      </c>
      <c r="AL123" s="823"/>
      <c r="AM123" s="823"/>
      <c r="AN123" s="823"/>
      <c r="AO123" s="824"/>
      <c r="AP123" s="826" t="s">
        <v>201</v>
      </c>
      <c r="AQ123" s="827"/>
      <c r="AR123" s="827"/>
      <c r="AS123" s="827"/>
      <c r="AT123" s="828"/>
      <c r="AU123" s="996"/>
      <c r="AV123" s="997"/>
      <c r="AW123" s="997"/>
      <c r="AX123" s="997"/>
      <c r="AY123" s="997"/>
      <c r="AZ123" s="105" t="s">
        <v>271</v>
      </c>
      <c r="BA123" s="105"/>
      <c r="BB123" s="105"/>
      <c r="BC123" s="105"/>
      <c r="BD123" s="105"/>
      <c r="BE123" s="105"/>
      <c r="BF123" s="105"/>
      <c r="BG123" s="105"/>
      <c r="BH123" s="105"/>
      <c r="BI123" s="105"/>
      <c r="BJ123" s="105"/>
      <c r="BK123" s="105"/>
      <c r="BL123" s="105"/>
      <c r="BM123" s="105"/>
      <c r="BN123" s="105"/>
      <c r="BO123" s="843" t="s">
        <v>222</v>
      </c>
      <c r="BP123" s="857"/>
      <c r="BQ123" s="876">
        <v>27235580</v>
      </c>
      <c r="BR123" s="877"/>
      <c r="BS123" s="877"/>
      <c r="BT123" s="877"/>
      <c r="BU123" s="877"/>
      <c r="BV123" s="877">
        <v>27767832</v>
      </c>
      <c r="BW123" s="877"/>
      <c r="BX123" s="877"/>
      <c r="BY123" s="877"/>
      <c r="BZ123" s="877"/>
      <c r="CA123" s="877">
        <v>27000037</v>
      </c>
      <c r="CB123" s="877"/>
      <c r="CC123" s="877"/>
      <c r="CD123" s="877"/>
      <c r="CE123" s="877"/>
      <c r="CF123" s="858"/>
      <c r="CG123" s="859"/>
      <c r="CH123" s="859"/>
      <c r="CI123" s="859"/>
      <c r="CJ123" s="860"/>
      <c r="CK123" s="1001"/>
      <c r="CL123" s="1002"/>
      <c r="CM123" s="1002"/>
      <c r="CN123" s="1002"/>
      <c r="CO123" s="1003"/>
      <c r="CP123" s="871" t="s">
        <v>464</v>
      </c>
      <c r="CQ123" s="872"/>
      <c r="CR123" s="872"/>
      <c r="CS123" s="872"/>
      <c r="CT123" s="872"/>
      <c r="CU123" s="872"/>
      <c r="CV123" s="872"/>
      <c r="CW123" s="872"/>
      <c r="CX123" s="872"/>
      <c r="CY123" s="872"/>
      <c r="CZ123" s="872"/>
      <c r="DA123" s="872"/>
      <c r="DB123" s="872"/>
      <c r="DC123" s="872"/>
      <c r="DD123" s="872"/>
      <c r="DE123" s="872"/>
      <c r="DF123" s="873"/>
      <c r="DG123" s="822" t="s">
        <v>201</v>
      </c>
      <c r="DH123" s="823"/>
      <c r="DI123" s="823"/>
      <c r="DJ123" s="823"/>
      <c r="DK123" s="824"/>
      <c r="DL123" s="825" t="s">
        <v>201</v>
      </c>
      <c r="DM123" s="823"/>
      <c r="DN123" s="823"/>
      <c r="DO123" s="823"/>
      <c r="DP123" s="824"/>
      <c r="DQ123" s="825" t="s">
        <v>201</v>
      </c>
      <c r="DR123" s="823"/>
      <c r="DS123" s="823"/>
      <c r="DT123" s="823"/>
      <c r="DU123" s="824"/>
      <c r="DV123" s="826" t="s">
        <v>201</v>
      </c>
      <c r="DW123" s="827"/>
      <c r="DX123" s="827"/>
      <c r="DY123" s="827"/>
      <c r="DZ123" s="828"/>
    </row>
    <row r="124" spans="1:130" s="84" customFormat="1" ht="26.25" customHeight="1" x14ac:dyDescent="0.2">
      <c r="A124" s="1028"/>
      <c r="B124" s="1024"/>
      <c r="C124" s="829" t="s">
        <v>340</v>
      </c>
      <c r="D124" s="830"/>
      <c r="E124" s="830"/>
      <c r="F124" s="830"/>
      <c r="G124" s="830"/>
      <c r="H124" s="830"/>
      <c r="I124" s="830"/>
      <c r="J124" s="830"/>
      <c r="K124" s="830"/>
      <c r="L124" s="830"/>
      <c r="M124" s="830"/>
      <c r="N124" s="830"/>
      <c r="O124" s="830"/>
      <c r="P124" s="830"/>
      <c r="Q124" s="830"/>
      <c r="R124" s="830"/>
      <c r="S124" s="830"/>
      <c r="T124" s="830"/>
      <c r="U124" s="830"/>
      <c r="V124" s="830"/>
      <c r="W124" s="830"/>
      <c r="X124" s="830"/>
      <c r="Y124" s="830"/>
      <c r="Z124" s="831"/>
      <c r="AA124" s="822" t="s">
        <v>201</v>
      </c>
      <c r="AB124" s="823"/>
      <c r="AC124" s="823"/>
      <c r="AD124" s="823"/>
      <c r="AE124" s="824"/>
      <c r="AF124" s="825" t="s">
        <v>201</v>
      </c>
      <c r="AG124" s="823"/>
      <c r="AH124" s="823"/>
      <c r="AI124" s="823"/>
      <c r="AJ124" s="824"/>
      <c r="AK124" s="825" t="s">
        <v>201</v>
      </c>
      <c r="AL124" s="823"/>
      <c r="AM124" s="823"/>
      <c r="AN124" s="823"/>
      <c r="AO124" s="824"/>
      <c r="AP124" s="826" t="s">
        <v>201</v>
      </c>
      <c r="AQ124" s="827"/>
      <c r="AR124" s="827"/>
      <c r="AS124" s="827"/>
      <c r="AT124" s="828"/>
      <c r="AU124" s="878" t="s">
        <v>491</v>
      </c>
      <c r="AV124" s="879"/>
      <c r="AW124" s="879"/>
      <c r="AX124" s="879"/>
      <c r="AY124" s="879"/>
      <c r="AZ124" s="879"/>
      <c r="BA124" s="879"/>
      <c r="BB124" s="879"/>
      <c r="BC124" s="879"/>
      <c r="BD124" s="879"/>
      <c r="BE124" s="879"/>
      <c r="BF124" s="879"/>
      <c r="BG124" s="879"/>
      <c r="BH124" s="879"/>
      <c r="BI124" s="879"/>
      <c r="BJ124" s="879"/>
      <c r="BK124" s="879"/>
      <c r="BL124" s="879"/>
      <c r="BM124" s="879"/>
      <c r="BN124" s="879"/>
      <c r="BO124" s="879"/>
      <c r="BP124" s="880"/>
      <c r="BQ124" s="881" t="s">
        <v>201</v>
      </c>
      <c r="BR124" s="882"/>
      <c r="BS124" s="882"/>
      <c r="BT124" s="882"/>
      <c r="BU124" s="882"/>
      <c r="BV124" s="882" t="s">
        <v>201</v>
      </c>
      <c r="BW124" s="882"/>
      <c r="BX124" s="882"/>
      <c r="BY124" s="882"/>
      <c r="BZ124" s="882"/>
      <c r="CA124" s="882" t="s">
        <v>201</v>
      </c>
      <c r="CB124" s="882"/>
      <c r="CC124" s="882"/>
      <c r="CD124" s="882"/>
      <c r="CE124" s="882"/>
      <c r="CF124" s="883"/>
      <c r="CG124" s="884"/>
      <c r="CH124" s="884"/>
      <c r="CI124" s="884"/>
      <c r="CJ124" s="885"/>
      <c r="CK124" s="1004"/>
      <c r="CL124" s="1004"/>
      <c r="CM124" s="1004"/>
      <c r="CN124" s="1004"/>
      <c r="CO124" s="1005"/>
      <c r="CP124" s="871" t="s">
        <v>492</v>
      </c>
      <c r="CQ124" s="872"/>
      <c r="CR124" s="872"/>
      <c r="CS124" s="872"/>
      <c r="CT124" s="872"/>
      <c r="CU124" s="872"/>
      <c r="CV124" s="872"/>
      <c r="CW124" s="872"/>
      <c r="CX124" s="872"/>
      <c r="CY124" s="872"/>
      <c r="CZ124" s="872"/>
      <c r="DA124" s="872"/>
      <c r="DB124" s="872"/>
      <c r="DC124" s="872"/>
      <c r="DD124" s="872"/>
      <c r="DE124" s="872"/>
      <c r="DF124" s="873"/>
      <c r="DG124" s="861" t="s">
        <v>201</v>
      </c>
      <c r="DH124" s="862"/>
      <c r="DI124" s="862"/>
      <c r="DJ124" s="862"/>
      <c r="DK124" s="863"/>
      <c r="DL124" s="864" t="s">
        <v>201</v>
      </c>
      <c r="DM124" s="862"/>
      <c r="DN124" s="862"/>
      <c r="DO124" s="862"/>
      <c r="DP124" s="863"/>
      <c r="DQ124" s="864" t="s">
        <v>201</v>
      </c>
      <c r="DR124" s="862"/>
      <c r="DS124" s="862"/>
      <c r="DT124" s="862"/>
      <c r="DU124" s="863"/>
      <c r="DV124" s="865" t="s">
        <v>201</v>
      </c>
      <c r="DW124" s="866"/>
      <c r="DX124" s="866"/>
      <c r="DY124" s="866"/>
      <c r="DZ124" s="867"/>
    </row>
    <row r="125" spans="1:130" s="84" customFormat="1" ht="26.25" customHeight="1" x14ac:dyDescent="0.2">
      <c r="A125" s="1028"/>
      <c r="B125" s="1024"/>
      <c r="C125" s="829" t="s">
        <v>487</v>
      </c>
      <c r="D125" s="830"/>
      <c r="E125" s="830"/>
      <c r="F125" s="830"/>
      <c r="G125" s="830"/>
      <c r="H125" s="830"/>
      <c r="I125" s="830"/>
      <c r="J125" s="830"/>
      <c r="K125" s="830"/>
      <c r="L125" s="830"/>
      <c r="M125" s="830"/>
      <c r="N125" s="830"/>
      <c r="O125" s="830"/>
      <c r="P125" s="830"/>
      <c r="Q125" s="830"/>
      <c r="R125" s="830"/>
      <c r="S125" s="830"/>
      <c r="T125" s="830"/>
      <c r="U125" s="830"/>
      <c r="V125" s="830"/>
      <c r="W125" s="830"/>
      <c r="X125" s="830"/>
      <c r="Y125" s="830"/>
      <c r="Z125" s="831"/>
      <c r="AA125" s="822" t="s">
        <v>201</v>
      </c>
      <c r="AB125" s="823"/>
      <c r="AC125" s="823"/>
      <c r="AD125" s="823"/>
      <c r="AE125" s="824"/>
      <c r="AF125" s="825" t="s">
        <v>201</v>
      </c>
      <c r="AG125" s="823"/>
      <c r="AH125" s="823"/>
      <c r="AI125" s="823"/>
      <c r="AJ125" s="824"/>
      <c r="AK125" s="825" t="s">
        <v>201</v>
      </c>
      <c r="AL125" s="823"/>
      <c r="AM125" s="823"/>
      <c r="AN125" s="823"/>
      <c r="AO125" s="824"/>
      <c r="AP125" s="826" t="s">
        <v>201</v>
      </c>
      <c r="AQ125" s="827"/>
      <c r="AR125" s="827"/>
      <c r="AS125" s="827"/>
      <c r="AT125" s="828"/>
      <c r="AU125" s="96"/>
      <c r="AV125" s="100"/>
      <c r="AW125" s="100"/>
      <c r="AX125" s="100"/>
      <c r="AY125" s="100"/>
      <c r="AZ125" s="100"/>
      <c r="BA125" s="100"/>
      <c r="BB125" s="100"/>
      <c r="BC125" s="100"/>
      <c r="BD125" s="100"/>
      <c r="BE125" s="100"/>
      <c r="BF125" s="100"/>
      <c r="BG125" s="100"/>
      <c r="BH125" s="100"/>
      <c r="BI125" s="100"/>
      <c r="BJ125" s="100"/>
      <c r="BK125" s="100"/>
      <c r="BL125" s="100"/>
      <c r="BM125" s="100"/>
      <c r="BN125" s="100"/>
      <c r="BO125" s="100"/>
      <c r="BP125" s="100"/>
      <c r="BQ125" s="92"/>
      <c r="BR125" s="92"/>
      <c r="BS125" s="92"/>
      <c r="BT125" s="92"/>
      <c r="BU125" s="92"/>
      <c r="BV125" s="92"/>
      <c r="BW125" s="92"/>
      <c r="BX125" s="92"/>
      <c r="BY125" s="92"/>
      <c r="BZ125" s="92"/>
      <c r="CA125" s="92"/>
      <c r="CB125" s="92"/>
      <c r="CC125" s="92"/>
      <c r="CD125" s="92"/>
      <c r="CE125" s="92"/>
      <c r="CF125" s="92"/>
      <c r="CG125" s="92"/>
      <c r="CH125" s="92"/>
      <c r="CI125" s="92"/>
      <c r="CJ125" s="111"/>
      <c r="CK125" s="1006" t="s">
        <v>493</v>
      </c>
      <c r="CL125" s="999"/>
      <c r="CM125" s="999"/>
      <c r="CN125" s="999"/>
      <c r="CO125" s="1000"/>
      <c r="CP125" s="813" t="s">
        <v>143</v>
      </c>
      <c r="CQ125" s="804"/>
      <c r="CR125" s="804"/>
      <c r="CS125" s="804"/>
      <c r="CT125" s="804"/>
      <c r="CU125" s="804"/>
      <c r="CV125" s="804"/>
      <c r="CW125" s="804"/>
      <c r="CX125" s="804"/>
      <c r="CY125" s="804"/>
      <c r="CZ125" s="804"/>
      <c r="DA125" s="804"/>
      <c r="DB125" s="804"/>
      <c r="DC125" s="804"/>
      <c r="DD125" s="804"/>
      <c r="DE125" s="804"/>
      <c r="DF125" s="805"/>
      <c r="DG125" s="814" t="s">
        <v>201</v>
      </c>
      <c r="DH125" s="815"/>
      <c r="DI125" s="815"/>
      <c r="DJ125" s="815"/>
      <c r="DK125" s="815"/>
      <c r="DL125" s="815" t="s">
        <v>201</v>
      </c>
      <c r="DM125" s="815"/>
      <c r="DN125" s="815"/>
      <c r="DO125" s="815"/>
      <c r="DP125" s="815"/>
      <c r="DQ125" s="815" t="s">
        <v>201</v>
      </c>
      <c r="DR125" s="815"/>
      <c r="DS125" s="815"/>
      <c r="DT125" s="815"/>
      <c r="DU125" s="815"/>
      <c r="DV125" s="818" t="s">
        <v>201</v>
      </c>
      <c r="DW125" s="818"/>
      <c r="DX125" s="818"/>
      <c r="DY125" s="818"/>
      <c r="DZ125" s="819"/>
    </row>
    <row r="126" spans="1:130" s="84" customFormat="1" ht="26.25" customHeight="1" x14ac:dyDescent="0.2">
      <c r="A126" s="1028"/>
      <c r="B126" s="1024"/>
      <c r="C126" s="829" t="s">
        <v>488</v>
      </c>
      <c r="D126" s="830"/>
      <c r="E126" s="830"/>
      <c r="F126" s="830"/>
      <c r="G126" s="830"/>
      <c r="H126" s="830"/>
      <c r="I126" s="830"/>
      <c r="J126" s="830"/>
      <c r="K126" s="830"/>
      <c r="L126" s="830"/>
      <c r="M126" s="830"/>
      <c r="N126" s="830"/>
      <c r="O126" s="830"/>
      <c r="P126" s="830"/>
      <c r="Q126" s="830"/>
      <c r="R126" s="830"/>
      <c r="S126" s="830"/>
      <c r="T126" s="830"/>
      <c r="U126" s="830"/>
      <c r="V126" s="830"/>
      <c r="W126" s="830"/>
      <c r="X126" s="830"/>
      <c r="Y126" s="830"/>
      <c r="Z126" s="831"/>
      <c r="AA126" s="822">
        <v>96039</v>
      </c>
      <c r="AB126" s="823"/>
      <c r="AC126" s="823"/>
      <c r="AD126" s="823"/>
      <c r="AE126" s="824"/>
      <c r="AF126" s="825">
        <v>89606</v>
      </c>
      <c r="AG126" s="823"/>
      <c r="AH126" s="823"/>
      <c r="AI126" s="823"/>
      <c r="AJ126" s="824"/>
      <c r="AK126" s="825">
        <v>92612</v>
      </c>
      <c r="AL126" s="823"/>
      <c r="AM126" s="823"/>
      <c r="AN126" s="823"/>
      <c r="AO126" s="824"/>
      <c r="AP126" s="826">
        <v>0.7</v>
      </c>
      <c r="AQ126" s="827"/>
      <c r="AR126" s="827"/>
      <c r="AS126" s="827"/>
      <c r="AT126" s="828"/>
      <c r="AU126" s="92"/>
      <c r="AV126" s="92"/>
      <c r="AW126" s="92"/>
      <c r="AX126" s="92"/>
      <c r="AY126" s="92"/>
      <c r="AZ126" s="92"/>
      <c r="BA126" s="92"/>
      <c r="BB126" s="92"/>
      <c r="BC126" s="92"/>
      <c r="BD126" s="92"/>
      <c r="BE126" s="92"/>
      <c r="BF126" s="92"/>
      <c r="BG126" s="92"/>
      <c r="BH126" s="92"/>
      <c r="BI126" s="92"/>
      <c r="BJ126" s="92"/>
      <c r="BK126" s="92"/>
      <c r="BL126" s="92"/>
      <c r="BM126" s="92"/>
      <c r="BN126" s="92"/>
      <c r="BO126" s="92"/>
      <c r="BP126" s="92"/>
      <c r="BQ126" s="92"/>
      <c r="BR126" s="92"/>
      <c r="BS126" s="92"/>
      <c r="BT126" s="92"/>
      <c r="BU126" s="92"/>
      <c r="BV126" s="92"/>
      <c r="BW126" s="92"/>
      <c r="BX126" s="92"/>
      <c r="BY126" s="92"/>
      <c r="BZ126" s="92"/>
      <c r="CA126" s="92"/>
      <c r="CB126" s="92"/>
      <c r="CC126" s="92"/>
      <c r="CD126" s="110"/>
      <c r="CE126" s="110"/>
      <c r="CF126" s="110"/>
      <c r="CG126" s="92"/>
      <c r="CH126" s="92"/>
      <c r="CI126" s="92"/>
      <c r="CJ126" s="111"/>
      <c r="CK126" s="1007"/>
      <c r="CL126" s="1002"/>
      <c r="CM126" s="1002"/>
      <c r="CN126" s="1002"/>
      <c r="CO126" s="1003"/>
      <c r="CP126" s="829" t="s">
        <v>419</v>
      </c>
      <c r="CQ126" s="830"/>
      <c r="CR126" s="830"/>
      <c r="CS126" s="830"/>
      <c r="CT126" s="830"/>
      <c r="CU126" s="830"/>
      <c r="CV126" s="830"/>
      <c r="CW126" s="830"/>
      <c r="CX126" s="830"/>
      <c r="CY126" s="830"/>
      <c r="CZ126" s="830"/>
      <c r="DA126" s="830"/>
      <c r="DB126" s="830"/>
      <c r="DC126" s="830"/>
      <c r="DD126" s="830"/>
      <c r="DE126" s="830"/>
      <c r="DF126" s="831"/>
      <c r="DG126" s="832" t="s">
        <v>201</v>
      </c>
      <c r="DH126" s="833"/>
      <c r="DI126" s="833"/>
      <c r="DJ126" s="833"/>
      <c r="DK126" s="833"/>
      <c r="DL126" s="833" t="s">
        <v>201</v>
      </c>
      <c r="DM126" s="833"/>
      <c r="DN126" s="833"/>
      <c r="DO126" s="833"/>
      <c r="DP126" s="833"/>
      <c r="DQ126" s="833" t="s">
        <v>201</v>
      </c>
      <c r="DR126" s="833"/>
      <c r="DS126" s="833"/>
      <c r="DT126" s="833"/>
      <c r="DU126" s="833"/>
      <c r="DV126" s="836" t="s">
        <v>201</v>
      </c>
      <c r="DW126" s="836"/>
      <c r="DX126" s="836"/>
      <c r="DY126" s="836"/>
      <c r="DZ126" s="837"/>
    </row>
    <row r="127" spans="1:130" s="84" customFormat="1" ht="26.25" customHeight="1" x14ac:dyDescent="0.2">
      <c r="A127" s="1029"/>
      <c r="B127" s="1026"/>
      <c r="C127" s="854" t="s">
        <v>76</v>
      </c>
      <c r="D127" s="838"/>
      <c r="E127" s="838"/>
      <c r="F127" s="838"/>
      <c r="G127" s="838"/>
      <c r="H127" s="838"/>
      <c r="I127" s="838"/>
      <c r="J127" s="838"/>
      <c r="K127" s="838"/>
      <c r="L127" s="838"/>
      <c r="M127" s="838"/>
      <c r="N127" s="838"/>
      <c r="O127" s="838"/>
      <c r="P127" s="838"/>
      <c r="Q127" s="838"/>
      <c r="R127" s="838"/>
      <c r="S127" s="838"/>
      <c r="T127" s="838"/>
      <c r="U127" s="838"/>
      <c r="V127" s="838"/>
      <c r="W127" s="838"/>
      <c r="X127" s="838"/>
      <c r="Y127" s="838"/>
      <c r="Z127" s="839"/>
      <c r="AA127" s="822" t="s">
        <v>201</v>
      </c>
      <c r="AB127" s="823"/>
      <c r="AC127" s="823"/>
      <c r="AD127" s="823"/>
      <c r="AE127" s="824"/>
      <c r="AF127" s="825" t="s">
        <v>201</v>
      </c>
      <c r="AG127" s="823"/>
      <c r="AH127" s="823"/>
      <c r="AI127" s="823"/>
      <c r="AJ127" s="824"/>
      <c r="AK127" s="825" t="s">
        <v>201</v>
      </c>
      <c r="AL127" s="823"/>
      <c r="AM127" s="823"/>
      <c r="AN127" s="823"/>
      <c r="AO127" s="824"/>
      <c r="AP127" s="826" t="s">
        <v>201</v>
      </c>
      <c r="AQ127" s="827"/>
      <c r="AR127" s="827"/>
      <c r="AS127" s="827"/>
      <c r="AT127" s="828"/>
      <c r="AU127" s="92"/>
      <c r="AV127" s="92"/>
      <c r="AW127" s="92"/>
      <c r="AX127" s="886" t="s">
        <v>496</v>
      </c>
      <c r="AY127" s="887"/>
      <c r="AZ127" s="887"/>
      <c r="BA127" s="887"/>
      <c r="BB127" s="887"/>
      <c r="BC127" s="887"/>
      <c r="BD127" s="887"/>
      <c r="BE127" s="888"/>
      <c r="BF127" s="889" t="s">
        <v>442</v>
      </c>
      <c r="BG127" s="887"/>
      <c r="BH127" s="887"/>
      <c r="BI127" s="887"/>
      <c r="BJ127" s="887"/>
      <c r="BK127" s="887"/>
      <c r="BL127" s="888"/>
      <c r="BM127" s="889" t="s">
        <v>420</v>
      </c>
      <c r="BN127" s="887"/>
      <c r="BO127" s="887"/>
      <c r="BP127" s="887"/>
      <c r="BQ127" s="887"/>
      <c r="BR127" s="887"/>
      <c r="BS127" s="888"/>
      <c r="BT127" s="889" t="s">
        <v>412</v>
      </c>
      <c r="BU127" s="887"/>
      <c r="BV127" s="887"/>
      <c r="BW127" s="887"/>
      <c r="BX127" s="887"/>
      <c r="BY127" s="887"/>
      <c r="BZ127" s="890"/>
      <c r="CA127" s="92"/>
      <c r="CB127" s="92"/>
      <c r="CC127" s="92"/>
      <c r="CD127" s="110"/>
      <c r="CE127" s="110"/>
      <c r="CF127" s="110"/>
      <c r="CG127" s="92"/>
      <c r="CH127" s="92"/>
      <c r="CI127" s="92"/>
      <c r="CJ127" s="111"/>
      <c r="CK127" s="1007"/>
      <c r="CL127" s="1002"/>
      <c r="CM127" s="1002"/>
      <c r="CN127" s="1002"/>
      <c r="CO127" s="1003"/>
      <c r="CP127" s="829" t="s">
        <v>448</v>
      </c>
      <c r="CQ127" s="830"/>
      <c r="CR127" s="830"/>
      <c r="CS127" s="830"/>
      <c r="CT127" s="830"/>
      <c r="CU127" s="830"/>
      <c r="CV127" s="830"/>
      <c r="CW127" s="830"/>
      <c r="CX127" s="830"/>
      <c r="CY127" s="830"/>
      <c r="CZ127" s="830"/>
      <c r="DA127" s="830"/>
      <c r="DB127" s="830"/>
      <c r="DC127" s="830"/>
      <c r="DD127" s="830"/>
      <c r="DE127" s="830"/>
      <c r="DF127" s="831"/>
      <c r="DG127" s="832" t="s">
        <v>201</v>
      </c>
      <c r="DH127" s="833"/>
      <c r="DI127" s="833"/>
      <c r="DJ127" s="833"/>
      <c r="DK127" s="833"/>
      <c r="DL127" s="833" t="s">
        <v>201</v>
      </c>
      <c r="DM127" s="833"/>
      <c r="DN127" s="833"/>
      <c r="DO127" s="833"/>
      <c r="DP127" s="833"/>
      <c r="DQ127" s="833" t="s">
        <v>201</v>
      </c>
      <c r="DR127" s="833"/>
      <c r="DS127" s="833"/>
      <c r="DT127" s="833"/>
      <c r="DU127" s="833"/>
      <c r="DV127" s="836" t="s">
        <v>201</v>
      </c>
      <c r="DW127" s="836"/>
      <c r="DX127" s="836"/>
      <c r="DY127" s="836"/>
      <c r="DZ127" s="837"/>
    </row>
    <row r="128" spans="1:130" s="84" customFormat="1" ht="26.25" customHeight="1" x14ac:dyDescent="0.2">
      <c r="A128" s="891" t="s">
        <v>497</v>
      </c>
      <c r="B128" s="892"/>
      <c r="C128" s="892"/>
      <c r="D128" s="892"/>
      <c r="E128" s="892"/>
      <c r="F128" s="892"/>
      <c r="G128" s="892"/>
      <c r="H128" s="892"/>
      <c r="I128" s="892"/>
      <c r="J128" s="892"/>
      <c r="K128" s="892"/>
      <c r="L128" s="892"/>
      <c r="M128" s="892"/>
      <c r="N128" s="892"/>
      <c r="O128" s="892"/>
      <c r="P128" s="892"/>
      <c r="Q128" s="892"/>
      <c r="R128" s="892"/>
      <c r="S128" s="892"/>
      <c r="T128" s="892"/>
      <c r="U128" s="892"/>
      <c r="V128" s="892"/>
      <c r="W128" s="893" t="s">
        <v>7</v>
      </c>
      <c r="X128" s="893"/>
      <c r="Y128" s="893"/>
      <c r="Z128" s="894"/>
      <c r="AA128" s="806">
        <v>255968</v>
      </c>
      <c r="AB128" s="807"/>
      <c r="AC128" s="807"/>
      <c r="AD128" s="807"/>
      <c r="AE128" s="808"/>
      <c r="AF128" s="809">
        <v>240115</v>
      </c>
      <c r="AG128" s="807"/>
      <c r="AH128" s="807"/>
      <c r="AI128" s="807"/>
      <c r="AJ128" s="808"/>
      <c r="AK128" s="809">
        <v>234452</v>
      </c>
      <c r="AL128" s="807"/>
      <c r="AM128" s="807"/>
      <c r="AN128" s="807"/>
      <c r="AO128" s="808"/>
      <c r="AP128" s="895"/>
      <c r="AQ128" s="896"/>
      <c r="AR128" s="896"/>
      <c r="AS128" s="896"/>
      <c r="AT128" s="897"/>
      <c r="AU128" s="92"/>
      <c r="AV128" s="92"/>
      <c r="AW128" s="92"/>
      <c r="AX128" s="803" t="s">
        <v>307</v>
      </c>
      <c r="AY128" s="804"/>
      <c r="AZ128" s="804"/>
      <c r="BA128" s="804"/>
      <c r="BB128" s="804"/>
      <c r="BC128" s="804"/>
      <c r="BD128" s="804"/>
      <c r="BE128" s="805"/>
      <c r="BF128" s="898" t="s">
        <v>201</v>
      </c>
      <c r="BG128" s="899"/>
      <c r="BH128" s="899"/>
      <c r="BI128" s="899"/>
      <c r="BJ128" s="899"/>
      <c r="BK128" s="899"/>
      <c r="BL128" s="900"/>
      <c r="BM128" s="898">
        <v>12.81</v>
      </c>
      <c r="BN128" s="899"/>
      <c r="BO128" s="899"/>
      <c r="BP128" s="899"/>
      <c r="BQ128" s="899"/>
      <c r="BR128" s="899"/>
      <c r="BS128" s="900"/>
      <c r="BT128" s="898">
        <v>20</v>
      </c>
      <c r="BU128" s="899"/>
      <c r="BV128" s="899"/>
      <c r="BW128" s="899"/>
      <c r="BX128" s="899"/>
      <c r="BY128" s="899"/>
      <c r="BZ128" s="901"/>
      <c r="CA128" s="110"/>
      <c r="CB128" s="110"/>
      <c r="CC128" s="110"/>
      <c r="CD128" s="110"/>
      <c r="CE128" s="110"/>
      <c r="CF128" s="110"/>
      <c r="CG128" s="92"/>
      <c r="CH128" s="92"/>
      <c r="CI128" s="92"/>
      <c r="CJ128" s="111"/>
      <c r="CK128" s="1008"/>
      <c r="CL128" s="1009"/>
      <c r="CM128" s="1009"/>
      <c r="CN128" s="1009"/>
      <c r="CO128" s="1010"/>
      <c r="CP128" s="902" t="s">
        <v>402</v>
      </c>
      <c r="CQ128" s="698"/>
      <c r="CR128" s="698"/>
      <c r="CS128" s="698"/>
      <c r="CT128" s="698"/>
      <c r="CU128" s="698"/>
      <c r="CV128" s="698"/>
      <c r="CW128" s="698"/>
      <c r="CX128" s="698"/>
      <c r="CY128" s="698"/>
      <c r="CZ128" s="698"/>
      <c r="DA128" s="698"/>
      <c r="DB128" s="698"/>
      <c r="DC128" s="698"/>
      <c r="DD128" s="698"/>
      <c r="DE128" s="698"/>
      <c r="DF128" s="903"/>
      <c r="DG128" s="904" t="s">
        <v>201</v>
      </c>
      <c r="DH128" s="905"/>
      <c r="DI128" s="905"/>
      <c r="DJ128" s="905"/>
      <c r="DK128" s="905"/>
      <c r="DL128" s="905" t="s">
        <v>201</v>
      </c>
      <c r="DM128" s="905"/>
      <c r="DN128" s="905"/>
      <c r="DO128" s="905"/>
      <c r="DP128" s="905"/>
      <c r="DQ128" s="905" t="s">
        <v>201</v>
      </c>
      <c r="DR128" s="905"/>
      <c r="DS128" s="905"/>
      <c r="DT128" s="905"/>
      <c r="DU128" s="905"/>
      <c r="DV128" s="906" t="s">
        <v>201</v>
      </c>
      <c r="DW128" s="906"/>
      <c r="DX128" s="906"/>
      <c r="DY128" s="906"/>
      <c r="DZ128" s="907"/>
    </row>
    <row r="129" spans="1:131" s="84" customFormat="1" ht="26.25" customHeight="1" x14ac:dyDescent="0.2">
      <c r="A129" s="820" t="s">
        <v>178</v>
      </c>
      <c r="B129" s="793"/>
      <c r="C129" s="793"/>
      <c r="D129" s="793"/>
      <c r="E129" s="793"/>
      <c r="F129" s="793"/>
      <c r="G129" s="793"/>
      <c r="H129" s="793"/>
      <c r="I129" s="793"/>
      <c r="J129" s="793"/>
      <c r="K129" s="793"/>
      <c r="L129" s="793"/>
      <c r="M129" s="793"/>
      <c r="N129" s="793"/>
      <c r="O129" s="793"/>
      <c r="P129" s="793"/>
      <c r="Q129" s="793"/>
      <c r="R129" s="793"/>
      <c r="S129" s="793"/>
      <c r="T129" s="793"/>
      <c r="U129" s="793"/>
      <c r="V129" s="793"/>
      <c r="W129" s="908" t="s">
        <v>235</v>
      </c>
      <c r="X129" s="909"/>
      <c r="Y129" s="909"/>
      <c r="Z129" s="910"/>
      <c r="AA129" s="822">
        <v>14517226</v>
      </c>
      <c r="AB129" s="823"/>
      <c r="AC129" s="823"/>
      <c r="AD129" s="823"/>
      <c r="AE129" s="824"/>
      <c r="AF129" s="825">
        <v>14326003</v>
      </c>
      <c r="AG129" s="823"/>
      <c r="AH129" s="823"/>
      <c r="AI129" s="823"/>
      <c r="AJ129" s="824"/>
      <c r="AK129" s="825">
        <v>14632287</v>
      </c>
      <c r="AL129" s="823"/>
      <c r="AM129" s="823"/>
      <c r="AN129" s="823"/>
      <c r="AO129" s="824"/>
      <c r="AP129" s="911"/>
      <c r="AQ129" s="912"/>
      <c r="AR129" s="912"/>
      <c r="AS129" s="912"/>
      <c r="AT129" s="913"/>
      <c r="AU129" s="103"/>
      <c r="AV129" s="103"/>
      <c r="AW129" s="103"/>
      <c r="AX129" s="914" t="s">
        <v>116</v>
      </c>
      <c r="AY129" s="830"/>
      <c r="AZ129" s="830"/>
      <c r="BA129" s="830"/>
      <c r="BB129" s="830"/>
      <c r="BC129" s="830"/>
      <c r="BD129" s="830"/>
      <c r="BE129" s="831"/>
      <c r="BF129" s="915" t="s">
        <v>201</v>
      </c>
      <c r="BG129" s="916"/>
      <c r="BH129" s="916"/>
      <c r="BI129" s="916"/>
      <c r="BJ129" s="916"/>
      <c r="BK129" s="916"/>
      <c r="BL129" s="917"/>
      <c r="BM129" s="915">
        <v>17.809999999999999</v>
      </c>
      <c r="BN129" s="916"/>
      <c r="BO129" s="916"/>
      <c r="BP129" s="916"/>
      <c r="BQ129" s="916"/>
      <c r="BR129" s="916"/>
      <c r="BS129" s="917"/>
      <c r="BT129" s="915">
        <v>30</v>
      </c>
      <c r="BU129" s="916"/>
      <c r="BV129" s="916"/>
      <c r="BW129" s="916"/>
      <c r="BX129" s="916"/>
      <c r="BY129" s="916"/>
      <c r="BZ129" s="918"/>
      <c r="CA129" s="106"/>
      <c r="CB129" s="106"/>
      <c r="CC129" s="106"/>
      <c r="CD129" s="106"/>
      <c r="CE129" s="106"/>
      <c r="CF129" s="106"/>
      <c r="CG129" s="106"/>
      <c r="CH129" s="106"/>
      <c r="CI129" s="106"/>
      <c r="CJ129" s="106"/>
      <c r="CK129" s="106"/>
      <c r="CL129" s="106"/>
      <c r="CM129" s="106"/>
      <c r="CN129" s="106"/>
      <c r="CO129" s="106"/>
      <c r="CP129" s="106"/>
      <c r="CQ129" s="106"/>
      <c r="CR129" s="106"/>
      <c r="CS129" s="106"/>
      <c r="CT129" s="106"/>
      <c r="CU129" s="106"/>
      <c r="CV129" s="106"/>
      <c r="CW129" s="106"/>
      <c r="CX129" s="106"/>
      <c r="CY129" s="106"/>
      <c r="CZ129" s="106"/>
      <c r="DA129" s="106"/>
      <c r="DB129" s="106"/>
      <c r="DC129" s="106"/>
      <c r="DD129" s="106"/>
      <c r="DE129" s="106"/>
      <c r="DF129" s="106"/>
      <c r="DG129" s="106"/>
      <c r="DH129" s="106"/>
      <c r="DI129" s="106"/>
      <c r="DJ129" s="106"/>
      <c r="DK129" s="106"/>
      <c r="DL129" s="106"/>
      <c r="DM129" s="106"/>
      <c r="DN129" s="106"/>
      <c r="DO129" s="106"/>
      <c r="DP129" s="103"/>
      <c r="DQ129" s="103"/>
      <c r="DR129" s="103"/>
      <c r="DS129" s="103"/>
      <c r="DT129" s="103"/>
      <c r="DU129" s="103"/>
      <c r="DV129" s="103"/>
      <c r="DW129" s="103"/>
      <c r="DX129" s="103"/>
      <c r="DY129" s="103"/>
      <c r="DZ129" s="103"/>
    </row>
    <row r="130" spans="1:131" s="84" customFormat="1" ht="26.25" customHeight="1" x14ac:dyDescent="0.2">
      <c r="A130" s="820" t="s">
        <v>498</v>
      </c>
      <c r="B130" s="793"/>
      <c r="C130" s="793"/>
      <c r="D130" s="793"/>
      <c r="E130" s="793"/>
      <c r="F130" s="793"/>
      <c r="G130" s="793"/>
      <c r="H130" s="793"/>
      <c r="I130" s="793"/>
      <c r="J130" s="793"/>
      <c r="K130" s="793"/>
      <c r="L130" s="793"/>
      <c r="M130" s="793"/>
      <c r="N130" s="793"/>
      <c r="O130" s="793"/>
      <c r="P130" s="793"/>
      <c r="Q130" s="793"/>
      <c r="R130" s="793"/>
      <c r="S130" s="793"/>
      <c r="T130" s="793"/>
      <c r="U130" s="793"/>
      <c r="V130" s="793"/>
      <c r="W130" s="908" t="s">
        <v>499</v>
      </c>
      <c r="X130" s="909"/>
      <c r="Y130" s="909"/>
      <c r="Z130" s="910"/>
      <c r="AA130" s="822">
        <v>1249610</v>
      </c>
      <c r="AB130" s="823"/>
      <c r="AC130" s="823"/>
      <c r="AD130" s="823"/>
      <c r="AE130" s="824"/>
      <c r="AF130" s="825">
        <v>1293824</v>
      </c>
      <c r="AG130" s="823"/>
      <c r="AH130" s="823"/>
      <c r="AI130" s="823"/>
      <c r="AJ130" s="824"/>
      <c r="AK130" s="825">
        <v>1330596</v>
      </c>
      <c r="AL130" s="823"/>
      <c r="AM130" s="823"/>
      <c r="AN130" s="823"/>
      <c r="AO130" s="824"/>
      <c r="AP130" s="911"/>
      <c r="AQ130" s="912"/>
      <c r="AR130" s="912"/>
      <c r="AS130" s="912"/>
      <c r="AT130" s="913"/>
      <c r="AU130" s="103"/>
      <c r="AV130" s="103"/>
      <c r="AW130" s="103"/>
      <c r="AX130" s="914" t="s">
        <v>433</v>
      </c>
      <c r="AY130" s="830"/>
      <c r="AZ130" s="830"/>
      <c r="BA130" s="830"/>
      <c r="BB130" s="830"/>
      <c r="BC130" s="830"/>
      <c r="BD130" s="830"/>
      <c r="BE130" s="831"/>
      <c r="BF130" s="919">
        <v>6.3</v>
      </c>
      <c r="BG130" s="920"/>
      <c r="BH130" s="920"/>
      <c r="BI130" s="920"/>
      <c r="BJ130" s="920"/>
      <c r="BK130" s="920"/>
      <c r="BL130" s="921"/>
      <c r="BM130" s="919">
        <v>25</v>
      </c>
      <c r="BN130" s="920"/>
      <c r="BO130" s="920"/>
      <c r="BP130" s="920"/>
      <c r="BQ130" s="920"/>
      <c r="BR130" s="920"/>
      <c r="BS130" s="921"/>
      <c r="BT130" s="919">
        <v>35</v>
      </c>
      <c r="BU130" s="920"/>
      <c r="BV130" s="920"/>
      <c r="BW130" s="920"/>
      <c r="BX130" s="920"/>
      <c r="BY130" s="920"/>
      <c r="BZ130" s="922"/>
      <c r="CA130" s="106"/>
      <c r="CB130" s="106"/>
      <c r="CC130" s="106"/>
      <c r="CD130" s="106"/>
      <c r="CE130" s="106"/>
      <c r="CF130" s="106"/>
      <c r="CG130" s="106"/>
      <c r="CH130" s="106"/>
      <c r="CI130" s="106"/>
      <c r="CJ130" s="106"/>
      <c r="CK130" s="106"/>
      <c r="CL130" s="106"/>
      <c r="CM130" s="106"/>
      <c r="CN130" s="106"/>
      <c r="CO130" s="106"/>
      <c r="CP130" s="106"/>
      <c r="CQ130" s="106"/>
      <c r="CR130" s="106"/>
      <c r="CS130" s="106"/>
      <c r="CT130" s="106"/>
      <c r="CU130" s="106"/>
      <c r="CV130" s="106"/>
      <c r="CW130" s="106"/>
      <c r="CX130" s="106"/>
      <c r="CY130" s="106"/>
      <c r="CZ130" s="106"/>
      <c r="DA130" s="106"/>
      <c r="DB130" s="106"/>
      <c r="DC130" s="106"/>
      <c r="DD130" s="106"/>
      <c r="DE130" s="106"/>
      <c r="DF130" s="106"/>
      <c r="DG130" s="106"/>
      <c r="DH130" s="106"/>
      <c r="DI130" s="106"/>
      <c r="DJ130" s="106"/>
      <c r="DK130" s="106"/>
      <c r="DL130" s="106"/>
      <c r="DM130" s="106"/>
      <c r="DN130" s="106"/>
      <c r="DO130" s="106"/>
      <c r="DP130" s="103"/>
      <c r="DQ130" s="103"/>
      <c r="DR130" s="103"/>
      <c r="DS130" s="103"/>
      <c r="DT130" s="103"/>
      <c r="DU130" s="103"/>
      <c r="DV130" s="103"/>
      <c r="DW130" s="103"/>
      <c r="DX130" s="103"/>
      <c r="DY130" s="103"/>
      <c r="DZ130" s="103"/>
    </row>
    <row r="131" spans="1:131" s="84" customFormat="1" ht="26.25" customHeight="1" x14ac:dyDescent="0.2">
      <c r="A131" s="923"/>
      <c r="B131" s="924"/>
      <c r="C131" s="924"/>
      <c r="D131" s="924"/>
      <c r="E131" s="924"/>
      <c r="F131" s="924"/>
      <c r="G131" s="924"/>
      <c r="H131" s="924"/>
      <c r="I131" s="924"/>
      <c r="J131" s="924"/>
      <c r="K131" s="924"/>
      <c r="L131" s="924"/>
      <c r="M131" s="924"/>
      <c r="N131" s="924"/>
      <c r="O131" s="924"/>
      <c r="P131" s="924"/>
      <c r="Q131" s="924"/>
      <c r="R131" s="924"/>
      <c r="S131" s="924"/>
      <c r="T131" s="924"/>
      <c r="U131" s="924"/>
      <c r="V131" s="924"/>
      <c r="W131" s="925" t="s">
        <v>181</v>
      </c>
      <c r="X131" s="926"/>
      <c r="Y131" s="926"/>
      <c r="Z131" s="927"/>
      <c r="AA131" s="861">
        <v>13267616</v>
      </c>
      <c r="AB131" s="862"/>
      <c r="AC131" s="862"/>
      <c r="AD131" s="862"/>
      <c r="AE131" s="863"/>
      <c r="AF131" s="864">
        <v>13032179</v>
      </c>
      <c r="AG131" s="862"/>
      <c r="AH131" s="862"/>
      <c r="AI131" s="862"/>
      <c r="AJ131" s="863"/>
      <c r="AK131" s="864">
        <v>13301691</v>
      </c>
      <c r="AL131" s="862"/>
      <c r="AM131" s="862"/>
      <c r="AN131" s="862"/>
      <c r="AO131" s="863"/>
      <c r="AP131" s="928"/>
      <c r="AQ131" s="929"/>
      <c r="AR131" s="929"/>
      <c r="AS131" s="929"/>
      <c r="AT131" s="930"/>
      <c r="AU131" s="103"/>
      <c r="AV131" s="103"/>
      <c r="AW131" s="103"/>
      <c r="AX131" s="931" t="s">
        <v>58</v>
      </c>
      <c r="AY131" s="698"/>
      <c r="AZ131" s="698"/>
      <c r="BA131" s="698"/>
      <c r="BB131" s="698"/>
      <c r="BC131" s="698"/>
      <c r="BD131" s="698"/>
      <c r="BE131" s="903"/>
      <c r="BF131" s="932" t="s">
        <v>201</v>
      </c>
      <c r="BG131" s="933"/>
      <c r="BH131" s="933"/>
      <c r="BI131" s="933"/>
      <c r="BJ131" s="933"/>
      <c r="BK131" s="933"/>
      <c r="BL131" s="934"/>
      <c r="BM131" s="932">
        <v>350</v>
      </c>
      <c r="BN131" s="933"/>
      <c r="BO131" s="933"/>
      <c r="BP131" s="933"/>
      <c r="BQ131" s="933"/>
      <c r="BR131" s="933"/>
      <c r="BS131" s="934"/>
      <c r="BT131" s="935"/>
      <c r="BU131" s="936"/>
      <c r="BV131" s="936"/>
      <c r="BW131" s="936"/>
      <c r="BX131" s="936"/>
      <c r="BY131" s="936"/>
      <c r="BZ131" s="937"/>
      <c r="CA131" s="106"/>
      <c r="CB131" s="106"/>
      <c r="CC131" s="106"/>
      <c r="CD131" s="106"/>
      <c r="CE131" s="106"/>
      <c r="CF131" s="106"/>
      <c r="CG131" s="106"/>
      <c r="CH131" s="106"/>
      <c r="CI131" s="106"/>
      <c r="CJ131" s="106"/>
      <c r="CK131" s="106"/>
      <c r="CL131" s="106"/>
      <c r="CM131" s="106"/>
      <c r="CN131" s="106"/>
      <c r="CO131" s="106"/>
      <c r="CP131" s="106"/>
      <c r="CQ131" s="106"/>
      <c r="CR131" s="106"/>
      <c r="CS131" s="106"/>
      <c r="CT131" s="106"/>
      <c r="CU131" s="106"/>
      <c r="CV131" s="106"/>
      <c r="CW131" s="106"/>
      <c r="CX131" s="106"/>
      <c r="CY131" s="106"/>
      <c r="CZ131" s="106"/>
      <c r="DA131" s="106"/>
      <c r="DB131" s="106"/>
      <c r="DC131" s="106"/>
      <c r="DD131" s="106"/>
      <c r="DE131" s="106"/>
      <c r="DF131" s="106"/>
      <c r="DG131" s="106"/>
      <c r="DH131" s="106"/>
      <c r="DI131" s="106"/>
      <c r="DJ131" s="106"/>
      <c r="DK131" s="106"/>
      <c r="DL131" s="106"/>
      <c r="DM131" s="106"/>
      <c r="DN131" s="106"/>
      <c r="DO131" s="106"/>
      <c r="DP131" s="103"/>
      <c r="DQ131" s="103"/>
      <c r="DR131" s="103"/>
      <c r="DS131" s="103"/>
      <c r="DT131" s="103"/>
      <c r="DU131" s="103"/>
      <c r="DV131" s="103"/>
      <c r="DW131" s="103"/>
      <c r="DX131" s="103"/>
      <c r="DY131" s="103"/>
      <c r="DZ131" s="103"/>
    </row>
    <row r="132" spans="1:131" s="84" customFormat="1" ht="26.25" customHeight="1" x14ac:dyDescent="0.2">
      <c r="A132" s="1011" t="s">
        <v>29</v>
      </c>
      <c r="B132" s="1012"/>
      <c r="C132" s="1012"/>
      <c r="D132" s="1012"/>
      <c r="E132" s="1012"/>
      <c r="F132" s="1012"/>
      <c r="G132" s="1012"/>
      <c r="H132" s="1012"/>
      <c r="I132" s="1012"/>
      <c r="J132" s="1012"/>
      <c r="K132" s="1012"/>
      <c r="L132" s="1012"/>
      <c r="M132" s="1012"/>
      <c r="N132" s="1012"/>
      <c r="O132" s="1012"/>
      <c r="P132" s="1012"/>
      <c r="Q132" s="1012"/>
      <c r="R132" s="1012"/>
      <c r="S132" s="1012"/>
      <c r="T132" s="1012"/>
      <c r="U132" s="1012"/>
      <c r="V132" s="938" t="s">
        <v>500</v>
      </c>
      <c r="W132" s="938"/>
      <c r="X132" s="938"/>
      <c r="Y132" s="938"/>
      <c r="Z132" s="939"/>
      <c r="AA132" s="940">
        <v>6.2235672180000003</v>
      </c>
      <c r="AB132" s="941"/>
      <c r="AC132" s="941"/>
      <c r="AD132" s="941"/>
      <c r="AE132" s="942"/>
      <c r="AF132" s="943">
        <v>6.0376396000000003</v>
      </c>
      <c r="AG132" s="941"/>
      <c r="AH132" s="941"/>
      <c r="AI132" s="941"/>
      <c r="AJ132" s="942"/>
      <c r="AK132" s="943">
        <v>6.9300737779999997</v>
      </c>
      <c r="AL132" s="941"/>
      <c r="AM132" s="941"/>
      <c r="AN132" s="941"/>
      <c r="AO132" s="942"/>
      <c r="AP132" s="858"/>
      <c r="AQ132" s="859"/>
      <c r="AR132" s="859"/>
      <c r="AS132" s="859"/>
      <c r="AT132" s="944"/>
      <c r="AU132" s="102"/>
      <c r="AV132" s="103"/>
      <c r="AW132" s="103"/>
      <c r="AX132" s="103"/>
      <c r="AY132" s="103"/>
      <c r="AZ132" s="103"/>
      <c r="BA132" s="103"/>
      <c r="BB132" s="103"/>
      <c r="BC132" s="103"/>
      <c r="BD132" s="103"/>
      <c r="BE132" s="103"/>
      <c r="BF132" s="103"/>
      <c r="BG132" s="103"/>
      <c r="BH132" s="103"/>
      <c r="BI132" s="103"/>
      <c r="BJ132" s="103"/>
      <c r="BK132" s="103"/>
      <c r="BL132" s="103"/>
      <c r="BM132" s="103"/>
      <c r="BN132" s="103"/>
      <c r="BO132" s="103"/>
      <c r="BP132" s="103"/>
      <c r="BQ132" s="103"/>
      <c r="BR132" s="103"/>
      <c r="BS132" s="103"/>
      <c r="BT132" s="103"/>
      <c r="BU132" s="103"/>
      <c r="BV132" s="103"/>
      <c r="BW132" s="103"/>
      <c r="BX132" s="103"/>
      <c r="BY132" s="103"/>
      <c r="BZ132" s="103"/>
      <c r="CA132" s="106"/>
      <c r="CB132" s="106"/>
      <c r="CC132" s="106"/>
      <c r="CD132" s="106"/>
      <c r="CE132" s="106"/>
      <c r="CF132" s="106"/>
      <c r="CG132" s="106"/>
      <c r="CH132" s="106"/>
      <c r="CI132" s="106"/>
      <c r="CJ132" s="106"/>
      <c r="CK132" s="106"/>
      <c r="CL132" s="106"/>
      <c r="CM132" s="106"/>
      <c r="CN132" s="106"/>
      <c r="CO132" s="106"/>
      <c r="CP132" s="106"/>
      <c r="CQ132" s="106"/>
      <c r="CR132" s="106"/>
      <c r="CS132" s="106"/>
      <c r="CT132" s="106"/>
      <c r="CU132" s="106"/>
      <c r="CV132" s="106"/>
      <c r="CW132" s="106"/>
      <c r="CX132" s="106"/>
      <c r="CY132" s="106"/>
      <c r="CZ132" s="106"/>
      <c r="DA132" s="106"/>
      <c r="DB132" s="106"/>
      <c r="DC132" s="106"/>
      <c r="DD132" s="106"/>
      <c r="DE132" s="106"/>
      <c r="DF132" s="106"/>
      <c r="DG132" s="106"/>
      <c r="DH132" s="106"/>
      <c r="DI132" s="106"/>
      <c r="DJ132" s="106"/>
      <c r="DK132" s="106"/>
      <c r="DL132" s="106"/>
      <c r="DM132" s="106"/>
      <c r="DN132" s="106"/>
      <c r="DO132" s="106"/>
      <c r="DP132" s="103"/>
      <c r="DQ132" s="103"/>
      <c r="DR132" s="103"/>
      <c r="DS132" s="103"/>
      <c r="DT132" s="103"/>
      <c r="DU132" s="103"/>
      <c r="DV132" s="103"/>
      <c r="DW132" s="103"/>
      <c r="DX132" s="103"/>
      <c r="DY132" s="103"/>
      <c r="DZ132" s="103"/>
    </row>
    <row r="133" spans="1:131" s="84" customFormat="1" ht="26.25" customHeight="1" x14ac:dyDescent="0.2">
      <c r="A133" s="1013"/>
      <c r="B133" s="1014"/>
      <c r="C133" s="1014"/>
      <c r="D133" s="1014"/>
      <c r="E133" s="1014"/>
      <c r="F133" s="1014"/>
      <c r="G133" s="1014"/>
      <c r="H133" s="1014"/>
      <c r="I133" s="1014"/>
      <c r="J133" s="1014"/>
      <c r="K133" s="1014"/>
      <c r="L133" s="1014"/>
      <c r="M133" s="1014"/>
      <c r="N133" s="1014"/>
      <c r="O133" s="1014"/>
      <c r="P133" s="1014"/>
      <c r="Q133" s="1014"/>
      <c r="R133" s="1014"/>
      <c r="S133" s="1014"/>
      <c r="T133" s="1014"/>
      <c r="U133" s="1014"/>
      <c r="V133" s="945" t="s">
        <v>82</v>
      </c>
      <c r="W133" s="945"/>
      <c r="X133" s="945"/>
      <c r="Y133" s="945"/>
      <c r="Z133" s="946"/>
      <c r="AA133" s="947">
        <v>7.1</v>
      </c>
      <c r="AB133" s="948"/>
      <c r="AC133" s="948"/>
      <c r="AD133" s="948"/>
      <c r="AE133" s="949"/>
      <c r="AF133" s="947">
        <v>6.6</v>
      </c>
      <c r="AG133" s="948"/>
      <c r="AH133" s="948"/>
      <c r="AI133" s="948"/>
      <c r="AJ133" s="949"/>
      <c r="AK133" s="947">
        <v>6.3</v>
      </c>
      <c r="AL133" s="948"/>
      <c r="AM133" s="948"/>
      <c r="AN133" s="948"/>
      <c r="AO133" s="949"/>
      <c r="AP133" s="883"/>
      <c r="AQ133" s="884"/>
      <c r="AR133" s="884"/>
      <c r="AS133" s="884"/>
      <c r="AT133" s="950"/>
      <c r="AU133" s="103"/>
      <c r="AV133" s="103"/>
      <c r="AW133" s="103"/>
      <c r="AX133" s="103"/>
      <c r="AY133" s="103"/>
      <c r="AZ133" s="103"/>
      <c r="BA133" s="103"/>
      <c r="BB133" s="103"/>
      <c r="BC133" s="103"/>
      <c r="BD133" s="103"/>
      <c r="BE133" s="103"/>
      <c r="BF133" s="103"/>
      <c r="BG133" s="103"/>
      <c r="BH133" s="103"/>
      <c r="BI133" s="103"/>
      <c r="BJ133" s="103"/>
      <c r="BK133" s="103"/>
      <c r="BL133" s="103"/>
      <c r="BM133" s="103"/>
      <c r="BN133" s="106"/>
      <c r="BO133" s="106"/>
      <c r="BP133" s="106"/>
      <c r="BQ133" s="106"/>
      <c r="BR133" s="106"/>
      <c r="BS133" s="106"/>
      <c r="BT133" s="106"/>
      <c r="BU133" s="106"/>
      <c r="BV133" s="106"/>
      <c r="BW133" s="106"/>
      <c r="BX133" s="106"/>
      <c r="BY133" s="106"/>
      <c r="BZ133" s="106"/>
      <c r="CA133" s="106"/>
      <c r="CB133" s="106"/>
      <c r="CC133" s="106"/>
      <c r="CD133" s="106"/>
      <c r="CE133" s="106"/>
      <c r="CF133" s="106"/>
      <c r="CG133" s="106"/>
      <c r="CH133" s="106"/>
      <c r="CI133" s="106"/>
      <c r="CJ133" s="106"/>
      <c r="CK133" s="106"/>
      <c r="CL133" s="106"/>
      <c r="CM133" s="106"/>
      <c r="CN133" s="106"/>
      <c r="CO133" s="106"/>
      <c r="CP133" s="106"/>
      <c r="CQ133" s="106"/>
      <c r="CR133" s="106"/>
      <c r="CS133" s="106"/>
      <c r="CT133" s="106"/>
      <c r="CU133" s="106"/>
      <c r="CV133" s="106"/>
      <c r="CW133" s="106"/>
      <c r="CX133" s="106"/>
      <c r="CY133" s="106"/>
      <c r="CZ133" s="106"/>
      <c r="DA133" s="106"/>
      <c r="DB133" s="106"/>
      <c r="DC133" s="106"/>
      <c r="DD133" s="106"/>
      <c r="DE133" s="106"/>
      <c r="DF133" s="106"/>
      <c r="DG133" s="106"/>
      <c r="DH133" s="106"/>
      <c r="DI133" s="106"/>
      <c r="DJ133" s="106"/>
      <c r="DK133" s="106"/>
      <c r="DL133" s="106"/>
      <c r="DM133" s="106"/>
      <c r="DN133" s="106"/>
      <c r="DO133" s="106"/>
      <c r="DP133" s="103"/>
      <c r="DQ133" s="103"/>
      <c r="DR133" s="103"/>
      <c r="DS133" s="103"/>
      <c r="DT133" s="103"/>
      <c r="DU133" s="103"/>
      <c r="DV133" s="103"/>
      <c r="DW133" s="103"/>
      <c r="DX133" s="103"/>
      <c r="DY133" s="103"/>
      <c r="DZ133" s="103"/>
    </row>
    <row r="134" spans="1:131" ht="11.25" customHeight="1" x14ac:dyDescent="0.2">
      <c r="A134" s="97"/>
      <c r="B134" s="97"/>
      <c r="C134" s="97"/>
      <c r="D134" s="97"/>
      <c r="E134" s="97"/>
      <c r="F134" s="97"/>
      <c r="G134" s="97"/>
      <c r="H134" s="97"/>
      <c r="I134" s="97"/>
      <c r="J134" s="97"/>
      <c r="K134" s="97"/>
      <c r="L134" s="97"/>
      <c r="M134" s="97"/>
      <c r="N134" s="97"/>
      <c r="O134" s="97"/>
      <c r="P134" s="97"/>
      <c r="Q134" s="97"/>
      <c r="R134" s="97"/>
      <c r="S134" s="97"/>
      <c r="T134" s="97"/>
      <c r="U134" s="97"/>
      <c r="V134" s="97"/>
      <c r="W134" s="97"/>
      <c r="X134" s="97"/>
      <c r="Y134" s="97"/>
      <c r="Z134" s="97"/>
      <c r="AA134" s="97"/>
      <c r="AB134" s="97"/>
      <c r="AC134" s="97"/>
      <c r="AD134" s="97"/>
      <c r="AE134" s="97"/>
      <c r="AF134" s="97"/>
      <c r="AG134" s="97"/>
      <c r="AH134" s="97"/>
      <c r="AI134" s="97"/>
      <c r="AJ134" s="97"/>
      <c r="AK134" s="97"/>
      <c r="AL134" s="97"/>
      <c r="AM134" s="97"/>
      <c r="AN134" s="97"/>
      <c r="AO134" s="97"/>
      <c r="AP134" s="97"/>
      <c r="AQ134" s="97"/>
      <c r="AR134" s="97"/>
      <c r="AS134" s="97"/>
      <c r="AT134" s="97"/>
      <c r="AU134" s="103"/>
      <c r="AV134" s="103"/>
      <c r="AW134" s="103"/>
      <c r="AX134" s="103"/>
      <c r="AY134" s="103"/>
      <c r="AZ134" s="103"/>
      <c r="BA134" s="103"/>
      <c r="BB134" s="103"/>
      <c r="BC134" s="103"/>
      <c r="BD134" s="103"/>
      <c r="BE134" s="103"/>
      <c r="BF134" s="103"/>
      <c r="BG134" s="103"/>
      <c r="BH134" s="103"/>
      <c r="BI134" s="103"/>
      <c r="BJ134" s="103"/>
      <c r="BK134" s="103"/>
      <c r="BL134" s="103"/>
      <c r="BM134" s="103"/>
      <c r="BN134" s="106"/>
      <c r="BO134" s="106"/>
      <c r="BP134" s="106"/>
      <c r="BQ134" s="106"/>
      <c r="BR134" s="106"/>
      <c r="BS134" s="106"/>
      <c r="BT134" s="106"/>
      <c r="BU134" s="106"/>
      <c r="BV134" s="106"/>
      <c r="BW134" s="106"/>
      <c r="BX134" s="106"/>
      <c r="BY134" s="106"/>
      <c r="BZ134" s="106"/>
      <c r="CA134" s="106"/>
      <c r="CB134" s="106"/>
      <c r="CC134" s="106"/>
      <c r="CD134" s="106"/>
      <c r="CE134" s="106"/>
      <c r="CF134" s="106"/>
      <c r="CG134" s="106"/>
      <c r="CH134" s="106"/>
      <c r="CI134" s="106"/>
      <c r="CJ134" s="106"/>
      <c r="CK134" s="106"/>
      <c r="CL134" s="106"/>
      <c r="CM134" s="106"/>
      <c r="CN134" s="106"/>
      <c r="CO134" s="106"/>
      <c r="CP134" s="106"/>
      <c r="CQ134" s="106"/>
      <c r="CR134" s="106"/>
      <c r="CS134" s="106"/>
      <c r="CT134" s="106"/>
      <c r="CU134" s="106"/>
      <c r="CV134" s="106"/>
      <c r="CW134" s="106"/>
      <c r="CX134" s="106"/>
      <c r="CY134" s="106"/>
      <c r="CZ134" s="106"/>
      <c r="DA134" s="106"/>
      <c r="DB134" s="106"/>
      <c r="DC134" s="106"/>
      <c r="DD134" s="106"/>
      <c r="DE134" s="106"/>
      <c r="DF134" s="106"/>
      <c r="DG134" s="106"/>
      <c r="DH134" s="106"/>
      <c r="DI134" s="106"/>
      <c r="DJ134" s="106"/>
      <c r="DK134" s="106"/>
      <c r="DL134" s="106"/>
      <c r="DM134" s="106"/>
      <c r="DN134" s="106"/>
      <c r="DO134" s="106"/>
      <c r="DP134" s="103"/>
      <c r="DQ134" s="103"/>
      <c r="DR134" s="103"/>
      <c r="DS134" s="103"/>
      <c r="DT134" s="103"/>
      <c r="DU134" s="103"/>
      <c r="DV134" s="103"/>
      <c r="DW134" s="103"/>
      <c r="DX134" s="103"/>
      <c r="DY134" s="103"/>
      <c r="DZ134" s="103"/>
      <c r="EA134" s="84"/>
    </row>
    <row r="135" spans="1:131" ht="14" hidden="1" x14ac:dyDescent="0.2">
      <c r="AU135" s="97"/>
      <c r="AV135" s="97"/>
      <c r="AW135" s="97"/>
      <c r="AX135" s="97"/>
      <c r="AY135" s="97"/>
      <c r="AZ135" s="97"/>
      <c r="BA135" s="97"/>
      <c r="BB135" s="97"/>
      <c r="BC135" s="97"/>
      <c r="BD135" s="97"/>
      <c r="BE135" s="97"/>
      <c r="BF135" s="97"/>
      <c r="BG135" s="97"/>
      <c r="BH135" s="97"/>
      <c r="BI135" s="97"/>
      <c r="BJ135" s="97"/>
      <c r="BK135" s="97"/>
      <c r="BL135" s="97"/>
      <c r="BM135" s="97"/>
      <c r="BN135" s="97"/>
      <c r="BO135" s="97"/>
      <c r="BP135" s="97"/>
      <c r="BQ135" s="97"/>
      <c r="BR135" s="97"/>
      <c r="BS135" s="97"/>
      <c r="BT135" s="97"/>
      <c r="BU135" s="97"/>
      <c r="BV135" s="97"/>
      <c r="BW135" s="97"/>
      <c r="BX135" s="97"/>
      <c r="BY135" s="97"/>
      <c r="BZ135" s="97"/>
      <c r="CA135" s="97"/>
      <c r="CB135" s="97"/>
      <c r="CC135" s="97"/>
      <c r="CD135" s="97"/>
      <c r="CE135" s="97"/>
      <c r="CF135" s="97"/>
      <c r="CG135" s="97"/>
      <c r="CH135" s="97"/>
      <c r="CI135" s="97"/>
      <c r="CJ135" s="97"/>
      <c r="CK135" s="97"/>
      <c r="CL135" s="97"/>
      <c r="CM135" s="97"/>
      <c r="CN135" s="97"/>
      <c r="CO135" s="97"/>
      <c r="CP135" s="97"/>
      <c r="CQ135" s="97"/>
      <c r="CR135" s="97"/>
      <c r="CS135" s="97"/>
      <c r="CT135" s="97"/>
      <c r="CU135" s="97"/>
      <c r="CV135" s="97"/>
      <c r="CW135" s="97"/>
      <c r="CX135" s="97"/>
      <c r="CY135" s="97"/>
      <c r="CZ135" s="97"/>
      <c r="DA135" s="97"/>
      <c r="DB135" s="97"/>
      <c r="DC135" s="97"/>
      <c r="DD135" s="97"/>
      <c r="DE135" s="97"/>
      <c r="DF135" s="97"/>
      <c r="DG135" s="97"/>
      <c r="DH135" s="97"/>
      <c r="DI135" s="97"/>
      <c r="DJ135" s="97"/>
      <c r="DK135" s="97"/>
      <c r="DL135" s="97"/>
      <c r="DM135" s="97"/>
      <c r="DN135" s="97"/>
      <c r="DO135" s="97"/>
      <c r="DP135" s="97"/>
      <c r="DQ135" s="97"/>
      <c r="DR135" s="97"/>
      <c r="DS135" s="97"/>
      <c r="DT135" s="97"/>
      <c r="DU135" s="97"/>
      <c r="DV135" s="97"/>
      <c r="DW135" s="97"/>
      <c r="DX135" s="97"/>
      <c r="DY135" s="97"/>
      <c r="DZ135" s="97"/>
    </row>
  </sheetData>
  <sheetProtection algorithmName="SHA-512" hashValue="QHh8ita64NxrVozAWi2Q8TjukenkdLGQpmIvyJMpz2Sbme46/1DE9k/eXWu9fvj2qYfN+mh98n9fL2V3AeOUHg==" saltValue="uvopVn8Z/PB4uKqHQX0O1Q==" spinCount="100000" sheet="1" objects="1" scenarios="1" formatRows="0"/>
  <mergeCells count="2035">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112:B116"/>
    <mergeCell ref="A132:U133"/>
    <mergeCell ref="A119:B127"/>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K125:CO128"/>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K120:CO124"/>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AU120:AY123"/>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AU110:AY119"/>
    <mergeCell ref="CK110:CL119"/>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s>
  <phoneticPr fontId="9"/>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Q105"/>
  <sheetViews>
    <sheetView showGridLines="0" view="pageBreakPreview" topLeftCell="AP52" zoomScaleNormal="85" zoomScaleSheetLayoutView="100" workbookViewId="0">
      <selection activeCell="CM28" sqref="CL28:CM28"/>
    </sheetView>
  </sheetViews>
  <sheetFormatPr defaultColWidth="0" defaultRowHeight="13.5" customHeight="1" zeroHeight="1" x14ac:dyDescent="0.2"/>
  <cols>
    <col min="1" max="120" width="2.7265625" style="37" customWidth="1"/>
    <col min="121" max="121" width="0" style="4" hidden="1" customWidth="1"/>
    <col min="122" max="122" width="9" style="4" hidden="1" customWidth="1"/>
    <col min="123" max="16384" width="9" style="4" hidden="1"/>
  </cols>
  <sheetData>
    <row r="1" spans="1:120" ht="13" x14ac:dyDescent="0.2">
      <c r="A1" s="4"/>
      <c r="B1" s="4"/>
      <c r="C1" s="4"/>
      <c r="D1" s="4"/>
      <c r="E1" s="4"/>
      <c r="F1" s="4"/>
      <c r="G1" s="4"/>
      <c r="H1" s="4"/>
      <c r="I1" s="4"/>
      <c r="J1" s="4"/>
      <c r="K1" s="4"/>
      <c r="L1" s="4"/>
      <c r="M1" s="4"/>
      <c r="N1" s="4"/>
      <c r="O1" s="4"/>
      <c r="P1" s="4"/>
      <c r="Q1" s="4"/>
      <c r="R1" s="4"/>
      <c r="S1" s="4"/>
      <c r="T1" s="4"/>
      <c r="U1" s="4"/>
      <c r="V1" s="4"/>
      <c r="W1" s="4"/>
      <c r="X1" s="4"/>
      <c r="Y1" s="4"/>
      <c r="Z1" s="4"/>
      <c r="AA1" s="4"/>
      <c r="AB1" s="4"/>
      <c r="AC1" s="4"/>
      <c r="AD1" s="4"/>
      <c r="AE1" s="4"/>
      <c r="AF1" s="4"/>
      <c r="AG1" s="4"/>
      <c r="AH1" s="4"/>
      <c r="AI1" s="4"/>
      <c r="AJ1" s="4"/>
      <c r="AK1" s="4"/>
      <c r="AL1" s="4"/>
      <c r="AM1" s="4"/>
      <c r="AN1" s="4"/>
      <c r="AO1" s="4"/>
      <c r="AP1" s="4"/>
      <c r="AQ1" s="4"/>
      <c r="AR1" s="4"/>
      <c r="AS1" s="4"/>
      <c r="AT1" s="4"/>
      <c r="AU1" s="4"/>
      <c r="AV1" s="4"/>
      <c r="AW1" s="4"/>
      <c r="AX1" s="4"/>
      <c r="AY1" s="4"/>
      <c r="AZ1" s="4"/>
      <c r="BA1" s="4"/>
      <c r="BB1" s="4"/>
      <c r="BC1" s="4"/>
      <c r="BD1" s="4"/>
      <c r="BE1" s="4"/>
      <c r="BF1" s="4"/>
      <c r="BG1" s="4"/>
      <c r="BH1" s="4"/>
      <c r="BI1" s="4"/>
      <c r="BJ1" s="4"/>
      <c r="BK1" s="4"/>
      <c r="BL1" s="4"/>
      <c r="BM1" s="4"/>
      <c r="BN1" s="4"/>
      <c r="BO1" s="4"/>
      <c r="BP1" s="4"/>
      <c r="BQ1" s="4"/>
      <c r="BR1" s="4"/>
      <c r="BS1" s="4"/>
      <c r="BT1" s="4"/>
      <c r="BU1" s="4"/>
      <c r="BV1" s="4"/>
      <c r="BW1" s="4"/>
      <c r="BX1" s="4"/>
      <c r="BY1" s="4"/>
      <c r="BZ1" s="4"/>
      <c r="CA1" s="4"/>
      <c r="CB1" s="4"/>
      <c r="CC1" s="4"/>
      <c r="CD1" s="4"/>
      <c r="CE1" s="4"/>
      <c r="CF1" s="4"/>
      <c r="CG1" s="4"/>
      <c r="CH1" s="4"/>
      <c r="CI1" s="4"/>
      <c r="CJ1" s="4"/>
      <c r="CK1" s="4"/>
      <c r="CL1" s="4"/>
      <c r="CM1" s="4"/>
      <c r="CN1" s="4"/>
      <c r="CO1" s="4"/>
      <c r="CP1" s="4"/>
      <c r="CQ1" s="4"/>
      <c r="CR1" s="4"/>
      <c r="CS1" s="4"/>
      <c r="CT1" s="4"/>
      <c r="CU1" s="4"/>
      <c r="CV1" s="4"/>
      <c r="CW1" s="4"/>
      <c r="CX1" s="4"/>
      <c r="CY1" s="4"/>
      <c r="CZ1" s="4"/>
      <c r="DA1" s="4"/>
      <c r="DB1" s="4"/>
      <c r="DC1" s="4"/>
      <c r="DD1" s="4"/>
      <c r="DE1" s="4"/>
      <c r="DF1" s="4"/>
      <c r="DG1" s="4"/>
      <c r="DH1" s="4"/>
      <c r="DI1" s="4"/>
      <c r="DJ1" s="4"/>
      <c r="DK1" s="4"/>
      <c r="DL1" s="4"/>
      <c r="DM1" s="4"/>
      <c r="DN1" s="4"/>
      <c r="DO1" s="4"/>
      <c r="DP1" s="4"/>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4"/>
    </row>
    <row r="17" spans="119:120" ht="13" x14ac:dyDescent="0.2">
      <c r="DP17" s="4"/>
    </row>
    <row r="18" spans="119:120" ht="13" x14ac:dyDescent="0.2"/>
    <row r="19" spans="119:120" ht="13" x14ac:dyDescent="0.2"/>
    <row r="20" spans="119:120" ht="13" x14ac:dyDescent="0.2">
      <c r="DO20" s="4"/>
      <c r="DP20" s="4"/>
    </row>
    <row r="21" spans="119:120" ht="13" x14ac:dyDescent="0.2">
      <c r="DP21" s="4"/>
    </row>
    <row r="22" spans="119:120" ht="13" x14ac:dyDescent="0.2"/>
    <row r="23" spans="119:120" ht="13" x14ac:dyDescent="0.2">
      <c r="DO23" s="4"/>
      <c r="DP23" s="4"/>
    </row>
    <row r="24" spans="119:120" ht="13" x14ac:dyDescent="0.2">
      <c r="DP24" s="4"/>
    </row>
    <row r="25" spans="119:120" ht="13" x14ac:dyDescent="0.2">
      <c r="DP25" s="4"/>
    </row>
    <row r="26" spans="119:120" ht="13" x14ac:dyDescent="0.2">
      <c r="DO26" s="4"/>
      <c r="DP26" s="4"/>
    </row>
    <row r="27" spans="119:120" ht="13" x14ac:dyDescent="0.2"/>
    <row r="28" spans="119:120" ht="13" x14ac:dyDescent="0.2">
      <c r="DO28" s="4"/>
      <c r="DP28" s="4"/>
    </row>
    <row r="29" spans="119:120" ht="13" x14ac:dyDescent="0.2">
      <c r="DP29" s="4"/>
    </row>
    <row r="30" spans="119:120" ht="13" x14ac:dyDescent="0.2"/>
    <row r="31" spans="119:120" ht="13" x14ac:dyDescent="0.2">
      <c r="DO31" s="4"/>
      <c r="DP31" s="4"/>
    </row>
    <row r="32" spans="119:120" ht="13" x14ac:dyDescent="0.2"/>
    <row r="33" spans="98:120" ht="13" x14ac:dyDescent="0.2">
      <c r="DO33" s="4"/>
      <c r="DP33" s="4"/>
    </row>
    <row r="34" spans="98:120" ht="13" x14ac:dyDescent="0.2">
      <c r="DM34" s="4"/>
    </row>
    <row r="35" spans="98:120" ht="13" x14ac:dyDescent="0.2">
      <c r="CT35" s="4"/>
      <c r="CU35" s="4"/>
      <c r="CV35" s="4"/>
      <c r="CY35" s="4"/>
      <c r="CZ35" s="4"/>
      <c r="DA35" s="4"/>
      <c r="DD35" s="4"/>
      <c r="DE35" s="4"/>
      <c r="DF35" s="4"/>
      <c r="DI35" s="4"/>
      <c r="DJ35" s="4"/>
      <c r="DK35" s="4"/>
      <c r="DM35" s="4"/>
      <c r="DN35" s="4"/>
      <c r="DO35" s="4"/>
      <c r="DP35" s="4"/>
    </row>
    <row r="36" spans="98:120" ht="13" x14ac:dyDescent="0.2"/>
    <row r="37" spans="98:120" ht="13" x14ac:dyDescent="0.2">
      <c r="CW37" s="4"/>
      <c r="DB37" s="4"/>
      <c r="DG37" s="4"/>
      <c r="DL37" s="4"/>
      <c r="DP37" s="4"/>
    </row>
    <row r="38" spans="98:120" ht="13" x14ac:dyDescent="0.2">
      <c r="CT38" s="4"/>
      <c r="CU38" s="4"/>
      <c r="CV38" s="4"/>
      <c r="CW38" s="4"/>
      <c r="CY38" s="4"/>
      <c r="CZ38" s="4"/>
      <c r="DA38" s="4"/>
      <c r="DB38" s="4"/>
      <c r="DD38" s="4"/>
      <c r="DE38" s="4"/>
      <c r="DF38" s="4"/>
      <c r="DG38" s="4"/>
      <c r="DI38" s="4"/>
      <c r="DJ38" s="4"/>
      <c r="DK38" s="4"/>
      <c r="DL38" s="4"/>
      <c r="DN38" s="4"/>
      <c r="DO38" s="4"/>
      <c r="DP38" s="4"/>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4"/>
      <c r="DO49" s="4"/>
      <c r="DP49" s="4"/>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4"/>
      <c r="CS63" s="4"/>
      <c r="CX63" s="4"/>
      <c r="DC63" s="4"/>
      <c r="DH63" s="4"/>
    </row>
    <row r="64" spans="22:120" ht="13" x14ac:dyDescent="0.2">
      <c r="V64" s="4"/>
    </row>
    <row r="65" spans="15:120" ht="13" x14ac:dyDescent="0.2">
      <c r="X65" s="4"/>
      <c r="Z65" s="4"/>
      <c r="AA65" s="4"/>
      <c r="AB65" s="4"/>
      <c r="AC65" s="4"/>
      <c r="AD65" s="4"/>
      <c r="AE65" s="4"/>
      <c r="AF65" s="4"/>
      <c r="AG65" s="4"/>
      <c r="AH65" s="4"/>
      <c r="AI65" s="4"/>
      <c r="AJ65" s="4"/>
      <c r="AK65" s="4"/>
      <c r="AL65" s="4"/>
      <c r="AM65" s="4"/>
      <c r="AN65" s="4"/>
      <c r="AO65" s="4"/>
      <c r="AP65" s="4"/>
      <c r="AQ65" s="4"/>
      <c r="AR65" s="4"/>
      <c r="AS65" s="4"/>
      <c r="AT65" s="4"/>
      <c r="AU65" s="4"/>
      <c r="AV65" s="4"/>
      <c r="AW65" s="4"/>
      <c r="AX65" s="4"/>
      <c r="AY65" s="4"/>
      <c r="AZ65" s="4"/>
      <c r="BA65" s="4"/>
      <c r="BB65" s="4"/>
      <c r="BC65" s="4"/>
      <c r="BD65" s="4"/>
      <c r="BE65" s="4"/>
      <c r="BF65" s="4"/>
      <c r="BG65" s="4"/>
      <c r="BH65" s="4"/>
      <c r="BI65" s="4"/>
      <c r="BJ65" s="4"/>
      <c r="BK65" s="4"/>
      <c r="BL65" s="4"/>
      <c r="BM65" s="4"/>
      <c r="BN65" s="4"/>
      <c r="BO65" s="4"/>
      <c r="BP65" s="4"/>
      <c r="BQ65" s="4"/>
      <c r="BR65" s="4"/>
      <c r="BS65" s="4"/>
      <c r="BT65" s="4"/>
      <c r="BU65" s="4"/>
      <c r="BV65" s="4"/>
      <c r="BW65" s="4"/>
      <c r="BX65" s="4"/>
      <c r="BY65" s="4"/>
      <c r="BZ65" s="4"/>
      <c r="CA65" s="4"/>
      <c r="CB65" s="4"/>
      <c r="CC65" s="4"/>
      <c r="CD65" s="4"/>
      <c r="CE65" s="4"/>
      <c r="CF65" s="4"/>
      <c r="CG65" s="4"/>
      <c r="CH65" s="4"/>
      <c r="CI65" s="4"/>
      <c r="CJ65" s="4"/>
      <c r="CK65" s="4"/>
      <c r="CL65" s="4"/>
      <c r="CM65" s="4"/>
      <c r="CN65" s="4"/>
      <c r="CO65" s="4"/>
      <c r="CP65" s="4"/>
      <c r="CQ65" s="4"/>
      <c r="CR65" s="4"/>
      <c r="CU65" s="4"/>
      <c r="CZ65" s="4"/>
      <c r="DE65" s="4"/>
      <c r="DJ65" s="4"/>
    </row>
    <row r="66" spans="15:120" ht="13" x14ac:dyDescent="0.2">
      <c r="Q66" s="4"/>
      <c r="S66" s="4"/>
      <c r="U66" s="4"/>
      <c r="DM66" s="4"/>
    </row>
    <row r="67" spans="15:120" ht="13" x14ac:dyDescent="0.2">
      <c r="O67" s="4"/>
      <c r="P67" s="4"/>
      <c r="R67" s="4"/>
      <c r="T67" s="4"/>
      <c r="Y67" s="4"/>
      <c r="CT67" s="4"/>
      <c r="CV67" s="4"/>
      <c r="CW67" s="4"/>
      <c r="CY67" s="4"/>
      <c r="DA67" s="4"/>
      <c r="DB67" s="4"/>
      <c r="DD67" s="4"/>
      <c r="DF67" s="4"/>
      <c r="DG67" s="4"/>
      <c r="DI67" s="4"/>
      <c r="DK67" s="4"/>
      <c r="DL67" s="4"/>
      <c r="DN67" s="4"/>
      <c r="DO67" s="4"/>
      <c r="DP67" s="4"/>
    </row>
    <row r="68" spans="15:120" ht="13" x14ac:dyDescent="0.2"/>
    <row r="69" spans="15:120" ht="13" x14ac:dyDescent="0.2"/>
    <row r="70" spans="15:120" ht="13" x14ac:dyDescent="0.2"/>
    <row r="71" spans="15:120" ht="13" x14ac:dyDescent="0.2"/>
    <row r="72" spans="15:120" ht="13" x14ac:dyDescent="0.2">
      <c r="DP72" s="4"/>
    </row>
    <row r="73" spans="15:120" ht="13" x14ac:dyDescent="0.2">
      <c r="DP73" s="4"/>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4"/>
      <c r="CX96" s="4"/>
      <c r="DC96" s="4"/>
      <c r="DH96" s="4"/>
    </row>
    <row r="97" spans="24:120" ht="13" x14ac:dyDescent="0.2">
      <c r="CS97" s="4"/>
      <c r="CX97" s="4"/>
      <c r="DC97" s="4"/>
      <c r="DH97" s="4"/>
      <c r="DP97" s="37" t="s">
        <v>99</v>
      </c>
    </row>
    <row r="98" spans="24:120" ht="13" hidden="1" x14ac:dyDescent="0.2">
      <c r="CS98" s="4"/>
      <c r="CX98" s="4"/>
      <c r="DC98" s="4"/>
      <c r="DH98" s="4"/>
    </row>
    <row r="99" spans="24:120" ht="13" hidden="1" x14ac:dyDescent="0.2">
      <c r="CS99" s="4"/>
      <c r="CX99" s="4"/>
      <c r="DC99" s="4"/>
      <c r="DH99" s="4"/>
    </row>
    <row r="101" spans="24:120" ht="12" hidden="1" customHeight="1" x14ac:dyDescent="0.2">
      <c r="X101" s="4"/>
      <c r="Y101" s="4"/>
      <c r="Z101" s="4"/>
      <c r="AA101" s="4"/>
      <c r="AB101" s="4"/>
      <c r="AC101" s="4"/>
      <c r="AD101" s="4"/>
      <c r="AE101" s="4"/>
      <c r="AF101" s="4"/>
      <c r="AG101" s="4"/>
      <c r="AH101" s="4"/>
      <c r="AI101" s="4"/>
      <c r="AJ101" s="4"/>
      <c r="AK101" s="4"/>
      <c r="AL101" s="4"/>
      <c r="AM101" s="4"/>
      <c r="AN101" s="4"/>
      <c r="AO101" s="4"/>
      <c r="AP101" s="4"/>
      <c r="AQ101" s="4"/>
      <c r="AR101" s="4"/>
      <c r="AS101" s="4"/>
      <c r="AT101" s="4"/>
      <c r="AU101" s="4"/>
      <c r="AV101" s="4"/>
      <c r="AW101" s="4"/>
      <c r="AX101" s="4"/>
      <c r="AY101" s="4"/>
      <c r="AZ101" s="4"/>
      <c r="BA101" s="4"/>
      <c r="BB101" s="4"/>
      <c r="BC101" s="4"/>
      <c r="BD101" s="4"/>
      <c r="BE101" s="4"/>
      <c r="BF101" s="4"/>
      <c r="BG101" s="4"/>
      <c r="BH101" s="4"/>
      <c r="BI101" s="4"/>
      <c r="BJ101" s="4"/>
      <c r="BK101" s="4"/>
      <c r="BL101" s="4"/>
      <c r="BM101" s="4"/>
      <c r="BN101" s="4"/>
      <c r="BO101" s="4"/>
      <c r="BP101" s="4"/>
      <c r="BQ101" s="4"/>
      <c r="BR101" s="4"/>
      <c r="BS101" s="4"/>
      <c r="BT101" s="4"/>
      <c r="BU101" s="4"/>
      <c r="BV101" s="4"/>
      <c r="BW101" s="4"/>
      <c r="BX101" s="4"/>
      <c r="BY101" s="4"/>
      <c r="BZ101" s="4"/>
      <c r="CA101" s="4"/>
      <c r="CB101" s="4"/>
      <c r="CC101" s="4"/>
      <c r="CD101" s="4"/>
      <c r="CE101" s="4"/>
      <c r="CF101" s="4"/>
      <c r="CG101" s="4"/>
      <c r="CH101" s="4"/>
      <c r="CI101" s="4"/>
      <c r="CJ101" s="4"/>
      <c r="CK101" s="4"/>
      <c r="CL101" s="4"/>
      <c r="CM101" s="4"/>
      <c r="CN101" s="4"/>
      <c r="CO101" s="4"/>
      <c r="CP101" s="4"/>
      <c r="CQ101" s="4"/>
      <c r="CR101" s="4"/>
      <c r="CU101" s="4"/>
      <c r="CZ101" s="4"/>
      <c r="DE101" s="4"/>
      <c r="DJ101" s="4"/>
    </row>
    <row r="102" spans="24:120" ht="1.5" hidden="1" customHeight="1" x14ac:dyDescent="0.2">
      <c r="CU102" s="4"/>
      <c r="CZ102" s="4"/>
      <c r="DE102" s="4"/>
      <c r="DJ102" s="4"/>
      <c r="DM102" s="4"/>
    </row>
    <row r="103" spans="24:120" ht="13" hidden="1" x14ac:dyDescent="0.2">
      <c r="CT103" s="4"/>
      <c r="CV103" s="4"/>
      <c r="CW103" s="4"/>
      <c r="CY103" s="4"/>
      <c r="DA103" s="4"/>
      <c r="DB103" s="4"/>
      <c r="DD103" s="4"/>
      <c r="DF103" s="4"/>
      <c r="DG103" s="4"/>
      <c r="DI103" s="4"/>
      <c r="DK103" s="4"/>
      <c r="DL103" s="4"/>
      <c r="DM103" s="4"/>
      <c r="DN103" s="4"/>
      <c r="DO103" s="4"/>
      <c r="DP103" s="4"/>
    </row>
    <row r="104" spans="24:120" ht="13" hidden="1" x14ac:dyDescent="0.2">
      <c r="CV104" s="4"/>
      <c r="CW104" s="4"/>
      <c r="DA104" s="4"/>
      <c r="DB104" s="4"/>
      <c r="DF104" s="4"/>
      <c r="DG104" s="4"/>
      <c r="DK104" s="4"/>
      <c r="DL104" s="4"/>
      <c r="DN104" s="4"/>
      <c r="DO104" s="4"/>
      <c r="DP104" s="4"/>
    </row>
    <row r="105" spans="24:120" ht="12.75" hidden="1" customHeight="1" x14ac:dyDescent="0.2"/>
  </sheetData>
  <sheetProtection algorithmName="SHA-512" hashValue="5Ou2qfSpDjsHjOqFAf7zqO18LwPWkQjLdMn9/UpeSdUwFPRRxhasFNFXjfgTwN5XjEnsFUmR6yf6GbE4WrTnMQ==" saltValue="MUq2RsYEh3T0sto/i6bElQ==" spinCount="100000" sheet="1" objects="1" scenarios="1"/>
  <phoneticPr fontId="9"/>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DL89"/>
  <sheetViews>
    <sheetView showGridLines="0" topLeftCell="X4" zoomScale="85" zoomScaleNormal="85" zoomScaleSheetLayoutView="55" workbookViewId="0">
      <selection activeCell="BC68" sqref="BC68"/>
    </sheetView>
  </sheetViews>
  <sheetFormatPr defaultColWidth="0" defaultRowHeight="13.5" customHeight="1" zeroHeight="1" x14ac:dyDescent="0.2"/>
  <cols>
    <col min="1" max="116" width="2.6328125" style="37" customWidth="1"/>
    <col min="117" max="117" width="9" style="4" hidden="1" customWidth="1"/>
    <col min="118" max="16384" width="9" style="4" hidden="1"/>
  </cols>
  <sheetData>
    <row r="1" spans="2:116" ht="13.5" customHeight="1" x14ac:dyDescent="0.2">
      <c r="B1" s="4"/>
      <c r="C1" s="4"/>
      <c r="D1" s="4"/>
      <c r="E1" s="4"/>
      <c r="F1" s="4"/>
      <c r="G1" s="4"/>
      <c r="H1" s="4"/>
      <c r="I1" s="4"/>
      <c r="J1" s="4"/>
      <c r="K1" s="4"/>
      <c r="L1" s="4"/>
      <c r="M1" s="4"/>
      <c r="N1" s="4"/>
      <c r="O1" s="4"/>
      <c r="P1" s="4"/>
      <c r="Q1" s="4"/>
      <c r="R1" s="4"/>
      <c r="S1" s="4"/>
      <c r="T1" s="4"/>
      <c r="U1" s="4"/>
      <c r="V1" s="4"/>
      <c r="W1" s="4"/>
      <c r="X1" s="4"/>
      <c r="Y1" s="4"/>
      <c r="Z1" s="4"/>
      <c r="AA1" s="4"/>
      <c r="AB1" s="4"/>
      <c r="AC1" s="4"/>
      <c r="AD1" s="4"/>
      <c r="AE1" s="4"/>
      <c r="AF1" s="4"/>
      <c r="AG1" s="4"/>
      <c r="AH1" s="4"/>
      <c r="AI1" s="4"/>
      <c r="AJ1" s="4"/>
      <c r="AK1" s="4"/>
      <c r="AL1" s="4"/>
      <c r="AM1" s="4"/>
      <c r="AN1" s="4"/>
      <c r="AO1" s="4"/>
      <c r="AP1" s="4"/>
      <c r="AQ1" s="4"/>
      <c r="AR1" s="4"/>
      <c r="AS1" s="4"/>
      <c r="AT1" s="4"/>
      <c r="AU1" s="4"/>
      <c r="AV1" s="4"/>
      <c r="AW1" s="4"/>
      <c r="AX1" s="4"/>
      <c r="AY1" s="4"/>
      <c r="AZ1" s="4"/>
      <c r="BA1" s="4"/>
      <c r="BB1" s="4"/>
      <c r="BC1" s="4"/>
      <c r="BD1" s="4"/>
      <c r="BE1" s="4"/>
      <c r="BF1" s="4"/>
      <c r="BG1" s="4"/>
      <c r="BH1" s="4"/>
      <c r="BI1" s="4"/>
      <c r="BJ1" s="4"/>
      <c r="BK1" s="4"/>
      <c r="BL1" s="4"/>
      <c r="BM1" s="4"/>
      <c r="BN1" s="4"/>
      <c r="BO1" s="4"/>
      <c r="BP1" s="4"/>
      <c r="BQ1" s="4"/>
      <c r="BR1" s="4"/>
      <c r="BS1" s="4"/>
      <c r="BT1" s="4"/>
      <c r="BU1" s="4"/>
      <c r="BV1" s="4"/>
      <c r="BW1" s="4"/>
      <c r="BX1" s="4"/>
      <c r="BY1" s="4"/>
      <c r="BZ1" s="4"/>
      <c r="CA1" s="4"/>
      <c r="CB1" s="4"/>
      <c r="CC1" s="4"/>
      <c r="CD1" s="4"/>
      <c r="CE1" s="4"/>
      <c r="CF1" s="4"/>
      <c r="CG1" s="4"/>
      <c r="CH1" s="4"/>
      <c r="CI1" s="4"/>
      <c r="CJ1" s="4"/>
      <c r="CK1" s="4"/>
      <c r="CL1" s="4"/>
      <c r="CM1" s="4"/>
      <c r="CN1" s="4"/>
      <c r="CO1" s="4"/>
      <c r="CP1" s="4"/>
      <c r="CQ1" s="4"/>
      <c r="CR1" s="4"/>
      <c r="CS1" s="4"/>
      <c r="CT1" s="4"/>
      <c r="CU1" s="4"/>
      <c r="CV1" s="4"/>
      <c r="CW1" s="4"/>
      <c r="CX1" s="4"/>
      <c r="CY1" s="4"/>
      <c r="CZ1" s="4"/>
      <c r="DA1" s="4"/>
      <c r="DB1" s="4"/>
      <c r="DC1" s="4"/>
      <c r="DD1" s="4"/>
      <c r="DE1" s="4"/>
      <c r="DF1" s="4"/>
      <c r="DG1" s="4"/>
      <c r="DH1" s="4"/>
      <c r="DI1" s="4"/>
      <c r="DJ1" s="4"/>
      <c r="DK1" s="4"/>
      <c r="DL1" s="4"/>
    </row>
    <row r="2" spans="2:116" ht="13.5" customHeight="1" x14ac:dyDescent="0.2"/>
    <row r="3" spans="2:116" ht="13.5" customHeight="1" x14ac:dyDescent="0.2"/>
    <row r="4" spans="2:116" ht="13.5" customHeight="1" x14ac:dyDescent="0.2">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row>
    <row r="5" spans="2:116" ht="13.5" customHeight="1" x14ac:dyDescent="0.2">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row>
    <row r="6" spans="2:116" ht="13.5" customHeight="1" x14ac:dyDescent="0.2"/>
    <row r="7" spans="2:116" ht="13.5" customHeight="1" x14ac:dyDescent="0.2"/>
    <row r="8" spans="2:116" ht="13.5" customHeight="1" x14ac:dyDescent="0.2"/>
    <row r="9" spans="2:116" ht="13.5" customHeight="1" x14ac:dyDescent="0.2"/>
    <row r="10" spans="2:116" ht="13.5" customHeight="1" x14ac:dyDescent="0.2"/>
    <row r="11" spans="2:116" ht="13.5" customHeight="1" x14ac:dyDescent="0.2"/>
    <row r="12" spans="2:116" ht="13.5" customHeight="1" x14ac:dyDescent="0.2"/>
    <row r="13" spans="2:116" ht="13.5" customHeight="1" x14ac:dyDescent="0.2"/>
    <row r="14" spans="2:116" ht="13.5" customHeight="1" x14ac:dyDescent="0.2"/>
    <row r="15" spans="2:116" ht="13.5" customHeight="1" x14ac:dyDescent="0.2"/>
    <row r="16" spans="2:116" ht="13.5" customHeight="1" x14ac:dyDescent="0.2"/>
    <row r="17" spans="9:116" ht="13.5" customHeight="1" x14ac:dyDescent="0.2"/>
    <row r="18" spans="9:116" ht="13.5" customHeight="1" x14ac:dyDescent="0.2">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c r="DF18" s="4"/>
      <c r="DG18" s="4"/>
      <c r="DH18" s="4"/>
      <c r="DI18" s="4"/>
      <c r="DJ18" s="4"/>
      <c r="DK18" s="4"/>
      <c r="DL18" s="4"/>
    </row>
    <row r="19" spans="9:116" ht="13.5" customHeight="1" x14ac:dyDescent="0.2"/>
    <row r="20" spans="9:116" ht="13.5" customHeight="1" x14ac:dyDescent="0.2"/>
    <row r="21" spans="9:116" ht="13.5" customHeight="1" x14ac:dyDescent="0.2">
      <c r="DL21" s="4"/>
    </row>
    <row r="22" spans="9:116" ht="13.5" customHeight="1" x14ac:dyDescent="0.2">
      <c r="DI22" s="4"/>
      <c r="DJ22" s="4"/>
      <c r="DK22" s="4"/>
      <c r="DL22" s="4"/>
    </row>
    <row r="23" spans="9:116" ht="13.5" customHeight="1" x14ac:dyDescent="0.2">
      <c r="CY23" s="4"/>
      <c r="CZ23" s="4"/>
      <c r="DA23" s="4"/>
      <c r="DB23" s="4"/>
      <c r="DC23" s="4"/>
      <c r="DD23" s="4"/>
      <c r="DE23" s="4"/>
      <c r="DF23" s="4"/>
      <c r="DG23" s="4"/>
      <c r="DH23" s="4"/>
      <c r="DI23" s="4"/>
      <c r="DJ23" s="4"/>
      <c r="DK23" s="4"/>
      <c r="DL23" s="4"/>
    </row>
    <row r="24" spans="9:116" ht="13.5" customHeight="1" x14ac:dyDescent="0.2"/>
    <row r="25" spans="9:116" ht="13.5" customHeight="1" x14ac:dyDescent="0.2"/>
    <row r="26" spans="9:116" ht="13.5" customHeight="1" x14ac:dyDescent="0.2"/>
    <row r="27" spans="9:116" ht="13.5" customHeight="1" x14ac:dyDescent="0.2"/>
    <row r="28" spans="9:116" ht="13.5" customHeight="1" x14ac:dyDescent="0.2"/>
    <row r="29" spans="9:116" ht="13.5" customHeight="1" x14ac:dyDescent="0.2"/>
    <row r="30" spans="9:116" ht="13.5" customHeight="1" x14ac:dyDescent="0.2"/>
    <row r="31" spans="9:116" ht="13.5" customHeight="1" x14ac:dyDescent="0.2"/>
    <row r="32" spans="9:116" ht="13.5" customHeight="1" x14ac:dyDescent="0.2"/>
    <row r="33" spans="15:116" ht="13.5" customHeight="1" x14ac:dyDescent="0.2"/>
    <row r="34" spans="15:116" ht="13.5" customHeight="1" x14ac:dyDescent="0.2"/>
    <row r="35" spans="15:116" ht="13.5" customHeight="1" x14ac:dyDescent="0.2">
      <c r="CZ35" s="4"/>
      <c r="DA35" s="4"/>
      <c r="DB35" s="4"/>
      <c r="DC35" s="4"/>
      <c r="DD35" s="4"/>
      <c r="DE35" s="4"/>
      <c r="DF35" s="4"/>
      <c r="DG35" s="4"/>
      <c r="DH35" s="4"/>
      <c r="DI35" s="4"/>
      <c r="DJ35" s="4"/>
      <c r="DK35" s="4"/>
      <c r="DL35" s="4"/>
    </row>
    <row r="36" spans="15:116" ht="13.5" customHeight="1" x14ac:dyDescent="0.2"/>
    <row r="37" spans="15:116" ht="13.5" customHeight="1" x14ac:dyDescent="0.2">
      <c r="DL37" s="4"/>
    </row>
    <row r="38" spans="15:116" ht="13.5" customHeight="1" x14ac:dyDescent="0.2">
      <c r="DI38" s="4"/>
      <c r="DJ38" s="4"/>
      <c r="DK38" s="4"/>
      <c r="DL38" s="4"/>
    </row>
    <row r="39" spans="15:116" ht="13.5" customHeight="1" x14ac:dyDescent="0.2"/>
    <row r="40" spans="15:116" ht="13.5" customHeight="1" x14ac:dyDescent="0.2"/>
    <row r="41" spans="15:116" ht="13.5" customHeight="1" x14ac:dyDescent="0.2"/>
    <row r="42" spans="15:116" ht="13.5" customHeight="1" x14ac:dyDescent="0.2"/>
    <row r="43" spans="15:116" ht="13.5" customHeight="1" x14ac:dyDescent="0.2">
      <c r="O43" s="4"/>
      <c r="P43" s="4"/>
      <c r="Q43" s="4"/>
      <c r="R43" s="4"/>
      <c r="S43" s="4"/>
      <c r="T43" s="4"/>
      <c r="U43" s="4"/>
      <c r="V43" s="4"/>
      <c r="W43" s="4"/>
      <c r="X43" s="4"/>
      <c r="Y43" s="4"/>
      <c r="Z43" s="4"/>
      <c r="AA43" s="4"/>
      <c r="AB43" s="4"/>
      <c r="AC43" s="4"/>
      <c r="AD43" s="4"/>
      <c r="AE43" s="4"/>
      <c r="AF43" s="4"/>
      <c r="AG43" s="4"/>
      <c r="AH43" s="4"/>
      <c r="AI43" s="4"/>
      <c r="AJ43" s="4"/>
      <c r="AK43" s="4"/>
      <c r="AL43" s="4"/>
      <c r="AM43" s="4"/>
      <c r="AN43" s="4"/>
      <c r="AO43" s="4"/>
      <c r="AP43" s="4"/>
      <c r="AQ43" s="4"/>
      <c r="AR43" s="4"/>
      <c r="AS43" s="4"/>
      <c r="AT43" s="4"/>
      <c r="AU43" s="4"/>
      <c r="AV43" s="4"/>
      <c r="AW43" s="4"/>
      <c r="AX43" s="4"/>
      <c r="AY43" s="4"/>
      <c r="AZ43" s="4"/>
      <c r="BA43" s="4"/>
      <c r="BB43" s="4"/>
      <c r="BC43" s="4"/>
      <c r="BD43" s="4"/>
      <c r="BE43" s="4"/>
      <c r="BF43" s="4"/>
      <c r="BG43" s="4"/>
      <c r="BH43" s="4"/>
      <c r="BI43" s="4"/>
      <c r="BJ43" s="4"/>
      <c r="BK43" s="4"/>
      <c r="BL43" s="4"/>
      <c r="BM43" s="4"/>
      <c r="BN43" s="4"/>
      <c r="BO43" s="4"/>
      <c r="BP43" s="4"/>
      <c r="BQ43" s="4"/>
      <c r="BR43" s="4"/>
      <c r="BS43" s="4"/>
      <c r="BT43" s="4"/>
      <c r="BU43" s="4"/>
      <c r="BV43" s="4"/>
      <c r="BW43" s="4"/>
      <c r="BX43" s="4"/>
      <c r="BY43" s="4"/>
      <c r="BZ43" s="4"/>
      <c r="CA43" s="4"/>
      <c r="CB43" s="4"/>
      <c r="CC43" s="4"/>
      <c r="CD43" s="4"/>
      <c r="CE43" s="4"/>
      <c r="CF43" s="4"/>
      <c r="CG43" s="4"/>
      <c r="CH43" s="4"/>
      <c r="CI43" s="4"/>
      <c r="CJ43" s="4"/>
      <c r="CK43" s="4"/>
      <c r="CL43" s="4"/>
      <c r="CM43" s="4"/>
      <c r="CN43" s="4"/>
      <c r="CO43" s="4"/>
      <c r="CP43" s="4"/>
      <c r="CQ43" s="4"/>
      <c r="CR43" s="4"/>
      <c r="CS43" s="4"/>
      <c r="CT43" s="4"/>
      <c r="CU43" s="4"/>
      <c r="CV43" s="4"/>
      <c r="CW43" s="4"/>
      <c r="CX43" s="4"/>
      <c r="CY43" s="4"/>
      <c r="CZ43" s="4"/>
      <c r="DA43" s="4"/>
      <c r="DB43" s="4"/>
      <c r="DC43" s="4"/>
      <c r="DD43" s="4"/>
      <c r="DE43" s="4"/>
      <c r="DF43" s="4"/>
      <c r="DG43" s="4"/>
      <c r="DH43" s="4"/>
      <c r="DI43" s="4"/>
      <c r="DJ43" s="4"/>
      <c r="DK43" s="4"/>
      <c r="DL43" s="4"/>
    </row>
    <row r="44" spans="15:116" ht="13.5" customHeight="1" x14ac:dyDescent="0.2">
      <c r="DL44" s="4"/>
    </row>
    <row r="45" spans="15:116" ht="13.5" customHeight="1" x14ac:dyDescent="0.2"/>
    <row r="46" spans="15:116" ht="13.5" customHeight="1" x14ac:dyDescent="0.2">
      <c r="DA46" s="4"/>
      <c r="DB46" s="4"/>
      <c r="DC46" s="4"/>
      <c r="DD46" s="4"/>
      <c r="DE46" s="4"/>
      <c r="DF46" s="4"/>
      <c r="DG46" s="4"/>
      <c r="DH46" s="4"/>
      <c r="DI46" s="4"/>
      <c r="DJ46" s="4"/>
      <c r="DK46" s="4"/>
      <c r="DL46" s="4"/>
    </row>
    <row r="47" spans="15:116" ht="13.5" customHeight="1" x14ac:dyDescent="0.2"/>
    <row r="48" spans="15:116" ht="13.5" customHeight="1" x14ac:dyDescent="0.2"/>
    <row r="49" spans="104:116" ht="13.5" customHeight="1" x14ac:dyDescent="0.2"/>
    <row r="50" spans="104:116" ht="13.5" customHeight="1" x14ac:dyDescent="0.2">
      <c r="CZ50" s="4"/>
      <c r="DA50" s="4"/>
      <c r="DB50" s="4"/>
      <c r="DC50" s="4"/>
      <c r="DD50" s="4"/>
      <c r="DE50" s="4"/>
      <c r="DF50" s="4"/>
      <c r="DG50" s="4"/>
      <c r="DH50" s="4"/>
      <c r="DI50" s="4"/>
      <c r="DJ50" s="4"/>
      <c r="DK50" s="4"/>
      <c r="DL50" s="4"/>
    </row>
    <row r="51" spans="104:116" ht="13.5" customHeight="1" x14ac:dyDescent="0.2"/>
    <row r="52" spans="104:116" ht="13.5" customHeight="1" x14ac:dyDescent="0.2"/>
    <row r="53" spans="104:116" ht="13.5" customHeight="1" x14ac:dyDescent="0.2">
      <c r="DL53" s="4"/>
    </row>
    <row r="54" spans="104:116" ht="13.5" customHeight="1" x14ac:dyDescent="0.2"/>
    <row r="55" spans="104:116" ht="13.5" customHeight="1" x14ac:dyDescent="0.2"/>
    <row r="56" spans="104:116" ht="13.5" customHeight="1" x14ac:dyDescent="0.2"/>
    <row r="57" spans="104:116" ht="13.5" customHeight="1" x14ac:dyDescent="0.2"/>
    <row r="58" spans="104:116" ht="13.5" customHeight="1" x14ac:dyDescent="0.2"/>
    <row r="59" spans="104:116" ht="13.5" customHeight="1" x14ac:dyDescent="0.2"/>
    <row r="60" spans="104:116" ht="13.5" customHeight="1" x14ac:dyDescent="0.2"/>
    <row r="61" spans="104:116" ht="13.5" customHeight="1" x14ac:dyDescent="0.2"/>
    <row r="62" spans="104:116" ht="13.5" customHeight="1" x14ac:dyDescent="0.2"/>
    <row r="63" spans="104:116" ht="13.5" customHeight="1" x14ac:dyDescent="0.2"/>
    <row r="64" spans="104:116" ht="13.5" customHeight="1" x14ac:dyDescent="0.2"/>
    <row r="65" spans="107:116" ht="13.5" customHeight="1" x14ac:dyDescent="0.2"/>
    <row r="66" spans="107:116" ht="13.5" customHeight="1" x14ac:dyDescent="0.2"/>
    <row r="67" spans="107:116" ht="13.5" customHeight="1" x14ac:dyDescent="0.2">
      <c r="DC67" s="4"/>
      <c r="DD67" s="4"/>
      <c r="DE67" s="4"/>
      <c r="DF67" s="4"/>
      <c r="DG67" s="4"/>
      <c r="DH67" s="4"/>
      <c r="DI67" s="4"/>
      <c r="DJ67" s="4"/>
      <c r="DK67" s="4"/>
      <c r="DL67" s="4"/>
    </row>
    <row r="68" spans="107:116" ht="13.5" customHeight="1" x14ac:dyDescent="0.2"/>
    <row r="69" spans="107:116" ht="13.5" customHeight="1" x14ac:dyDescent="0.2"/>
    <row r="70" spans="107:116" ht="13.5" customHeight="1" x14ac:dyDescent="0.2"/>
    <row r="71" spans="107:116" ht="13.5" customHeight="1" x14ac:dyDescent="0.2"/>
    <row r="72" spans="107:116" ht="13.5" customHeight="1" x14ac:dyDescent="0.2"/>
    <row r="73" spans="107:116" ht="13.5" customHeight="1" x14ac:dyDescent="0.2"/>
    <row r="74" spans="107:116" ht="13.5" customHeight="1" x14ac:dyDescent="0.2"/>
    <row r="75" spans="107:116" ht="13.5" customHeight="1" x14ac:dyDescent="0.2"/>
    <row r="76" spans="107:116" ht="13.5" customHeight="1" x14ac:dyDescent="0.2"/>
    <row r="77" spans="107:116" ht="13.5" customHeight="1" x14ac:dyDescent="0.2"/>
    <row r="78" spans="107:116" ht="13.5" customHeight="1" x14ac:dyDescent="0.2"/>
    <row r="79" spans="107:116" ht="13.5" customHeight="1" x14ac:dyDescent="0.2"/>
    <row r="80" spans="107:116" ht="13.5" customHeight="1" x14ac:dyDescent="0.2"/>
    <row r="81" ht="13.5" customHeight="1" x14ac:dyDescent="0.2"/>
    <row r="82" ht="13.5" customHeight="1" x14ac:dyDescent="0.2"/>
    <row r="83" ht="13.5" customHeight="1" x14ac:dyDescent="0.2"/>
    <row r="84" ht="13.5" customHeight="1" x14ac:dyDescent="0.2"/>
    <row r="85" ht="13.5" customHeight="1" x14ac:dyDescent="0.2"/>
    <row r="86" ht="13.5" customHeight="1" x14ac:dyDescent="0.2"/>
    <row r="87" ht="13.5" customHeight="1" x14ac:dyDescent="0.2"/>
    <row r="88" ht="13.5" customHeight="1" x14ac:dyDescent="0.2"/>
    <row r="89" ht="13.5" customHeight="1" x14ac:dyDescent="0.2"/>
  </sheetData>
  <sheetProtection algorithmName="SHA-512" hashValue="6T5s10Q+8pVe5ow9fI8nIQsc8GISQZs8NU0B/bntil1oIVbJZtjlUF1srdJVH1Lw4UiqrqqdzrS0qSKS07lgWA==" saltValue="1/Fc4BO8R7c4ZWmNRMTTDw==" spinCount="100000" sheet="1" objects="1" scenarios="1"/>
  <phoneticPr fontId="9"/>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AZ73"/>
  <sheetViews>
    <sheetView showGridLines="0" view="pageBreakPreview" topLeftCell="L46" zoomScaleSheetLayoutView="100" workbookViewId="0"/>
  </sheetViews>
  <sheetFormatPr defaultColWidth="0" defaultRowHeight="13.5" customHeight="1" zeroHeight="1" x14ac:dyDescent="0.2"/>
  <cols>
    <col min="1" max="36" width="2.453125" style="1" customWidth="1"/>
    <col min="37" max="44" width="17" style="1" customWidth="1"/>
    <col min="45" max="45" width="6.08984375" style="2" customWidth="1"/>
    <col min="46" max="46" width="3" style="3" customWidth="1"/>
    <col min="47" max="47" width="19.08984375" style="1" hidden="1" customWidth="1"/>
    <col min="48" max="52" width="12.6328125" style="1" hidden="1" customWidth="1"/>
    <col min="53" max="53" width="8.6328125" style="1" hidden="1" customWidth="1"/>
    <col min="54" max="16384" width="8.6328125" style="1" hidden="1"/>
  </cols>
  <sheetData>
    <row r="1" spans="1:46" ht="13" x14ac:dyDescent="0.2">
      <c r="AS1" s="1"/>
      <c r="AT1" s="1"/>
    </row>
    <row r="2" spans="1:46" ht="13" x14ac:dyDescent="0.2">
      <c r="AS2" s="1"/>
      <c r="AT2" s="1"/>
    </row>
    <row r="3" spans="1:46" ht="13" x14ac:dyDescent="0.2">
      <c r="AS3" s="1"/>
      <c r="AT3" s="1"/>
    </row>
    <row r="4" spans="1:46" ht="13" x14ac:dyDescent="0.2">
      <c r="AS4" s="1"/>
      <c r="AT4" s="1"/>
    </row>
    <row r="5" spans="1:46" ht="16.5" x14ac:dyDescent="0.2">
      <c r="A5" s="12" t="s">
        <v>501</v>
      </c>
      <c r="B5" s="16"/>
      <c r="C5" s="16"/>
      <c r="D5" s="16"/>
      <c r="E5" s="16"/>
      <c r="F5" s="16"/>
      <c r="G5" s="16"/>
      <c r="H5" s="16"/>
      <c r="I5" s="16"/>
      <c r="J5" s="16"/>
      <c r="K5" s="16"/>
      <c r="L5" s="16"/>
      <c r="M5" s="16"/>
      <c r="N5" s="16"/>
      <c r="O5" s="16"/>
      <c r="P5" s="16"/>
      <c r="Q5" s="16"/>
      <c r="R5" s="16"/>
      <c r="S5" s="16"/>
      <c r="T5" s="16"/>
      <c r="U5" s="16"/>
      <c r="V5" s="16"/>
      <c r="W5" s="16"/>
      <c r="X5" s="16"/>
      <c r="Y5" s="16"/>
      <c r="Z5" s="16"/>
      <c r="AA5" s="16"/>
      <c r="AB5" s="16"/>
      <c r="AC5" s="16"/>
      <c r="AD5" s="16"/>
      <c r="AE5" s="16"/>
      <c r="AF5" s="16"/>
      <c r="AG5" s="16"/>
      <c r="AH5" s="16"/>
      <c r="AI5" s="16"/>
      <c r="AJ5" s="16"/>
      <c r="AK5" s="16"/>
      <c r="AL5" s="16"/>
      <c r="AM5" s="16"/>
      <c r="AN5" s="16"/>
      <c r="AO5" s="16"/>
      <c r="AP5" s="16"/>
      <c r="AQ5" s="16"/>
      <c r="AR5" s="16"/>
      <c r="AS5" s="33"/>
    </row>
    <row r="6" spans="1:46" ht="13" x14ac:dyDescent="0.2">
      <c r="A6" s="3"/>
      <c r="AK6" s="113" t="s">
        <v>333</v>
      </c>
      <c r="AL6" s="113"/>
      <c r="AM6" s="113"/>
      <c r="AN6" s="113"/>
    </row>
    <row r="7" spans="1:46" ht="13.5" customHeight="1" x14ac:dyDescent="0.2">
      <c r="A7" s="3"/>
      <c r="AK7" s="118"/>
      <c r="AL7" s="125"/>
      <c r="AM7" s="125"/>
      <c r="AN7" s="135"/>
      <c r="AO7" s="1052" t="s">
        <v>86</v>
      </c>
      <c r="AP7" s="152"/>
      <c r="AQ7" s="163" t="s">
        <v>502</v>
      </c>
      <c r="AR7" s="177"/>
    </row>
    <row r="8" spans="1:46" ht="13" x14ac:dyDescent="0.2">
      <c r="A8" s="3"/>
      <c r="AK8" s="119"/>
      <c r="AL8" s="126"/>
      <c r="AM8" s="126"/>
      <c r="AN8" s="136"/>
      <c r="AO8" s="1053"/>
      <c r="AP8" s="153" t="s">
        <v>503</v>
      </c>
      <c r="AQ8" s="164" t="s">
        <v>504</v>
      </c>
      <c r="AR8" s="178" t="s">
        <v>505</v>
      </c>
    </row>
    <row r="9" spans="1:46" ht="13" x14ac:dyDescent="0.2">
      <c r="A9" s="3"/>
      <c r="AK9" s="1030" t="s">
        <v>506</v>
      </c>
      <c r="AL9" s="1031"/>
      <c r="AM9" s="1031"/>
      <c r="AN9" s="1032"/>
      <c r="AO9" s="142">
        <v>3841206</v>
      </c>
      <c r="AP9" s="142">
        <v>52852</v>
      </c>
      <c r="AQ9" s="165">
        <v>66486</v>
      </c>
      <c r="AR9" s="179">
        <v>-20.5</v>
      </c>
    </row>
    <row r="10" spans="1:46" ht="13.5" customHeight="1" x14ac:dyDescent="0.2">
      <c r="A10" s="3"/>
      <c r="AK10" s="1030" t="s">
        <v>208</v>
      </c>
      <c r="AL10" s="1031"/>
      <c r="AM10" s="1031"/>
      <c r="AN10" s="1032"/>
      <c r="AO10" s="143">
        <v>906065</v>
      </c>
      <c r="AP10" s="143">
        <v>12467</v>
      </c>
      <c r="AQ10" s="166">
        <v>6147</v>
      </c>
      <c r="AR10" s="180">
        <v>102.8</v>
      </c>
    </row>
    <row r="11" spans="1:46" ht="13.5" customHeight="1" x14ac:dyDescent="0.2">
      <c r="A11" s="3"/>
      <c r="AK11" s="1030" t="s">
        <v>400</v>
      </c>
      <c r="AL11" s="1031"/>
      <c r="AM11" s="1031"/>
      <c r="AN11" s="1032"/>
      <c r="AO11" s="143" t="s">
        <v>201</v>
      </c>
      <c r="AP11" s="143" t="s">
        <v>201</v>
      </c>
      <c r="AQ11" s="166">
        <v>1219</v>
      </c>
      <c r="AR11" s="180" t="s">
        <v>201</v>
      </c>
    </row>
    <row r="12" spans="1:46" ht="13.5" customHeight="1" x14ac:dyDescent="0.2">
      <c r="A12" s="3"/>
      <c r="AK12" s="1030" t="s">
        <v>134</v>
      </c>
      <c r="AL12" s="1031"/>
      <c r="AM12" s="1031"/>
      <c r="AN12" s="1032"/>
      <c r="AO12" s="143" t="s">
        <v>201</v>
      </c>
      <c r="AP12" s="143" t="s">
        <v>201</v>
      </c>
      <c r="AQ12" s="166">
        <v>9</v>
      </c>
      <c r="AR12" s="180" t="s">
        <v>201</v>
      </c>
    </row>
    <row r="13" spans="1:46" ht="13.5" customHeight="1" x14ac:dyDescent="0.2">
      <c r="A13" s="3"/>
      <c r="AK13" s="1030" t="s">
        <v>507</v>
      </c>
      <c r="AL13" s="1031"/>
      <c r="AM13" s="1031"/>
      <c r="AN13" s="1032"/>
      <c r="AO13" s="143">
        <v>243182</v>
      </c>
      <c r="AP13" s="143">
        <v>3346</v>
      </c>
      <c r="AQ13" s="166">
        <v>2955</v>
      </c>
      <c r="AR13" s="180">
        <v>13.2</v>
      </c>
    </row>
    <row r="14" spans="1:46" ht="13.5" customHeight="1" x14ac:dyDescent="0.2">
      <c r="A14" s="3"/>
      <c r="AK14" s="1030" t="s">
        <v>508</v>
      </c>
      <c r="AL14" s="1031"/>
      <c r="AM14" s="1031"/>
      <c r="AN14" s="1032"/>
      <c r="AO14" s="143">
        <v>25905</v>
      </c>
      <c r="AP14" s="143">
        <v>356</v>
      </c>
      <c r="AQ14" s="166">
        <v>1434</v>
      </c>
      <c r="AR14" s="180">
        <v>-75.2</v>
      </c>
    </row>
    <row r="15" spans="1:46" ht="13.5" customHeight="1" x14ac:dyDescent="0.2">
      <c r="A15" s="3"/>
      <c r="AK15" s="1033" t="s">
        <v>310</v>
      </c>
      <c r="AL15" s="1034"/>
      <c r="AM15" s="1034"/>
      <c r="AN15" s="1035"/>
      <c r="AO15" s="143">
        <v>-211017</v>
      </c>
      <c r="AP15" s="143">
        <v>-2903</v>
      </c>
      <c r="AQ15" s="166">
        <v>-3102</v>
      </c>
      <c r="AR15" s="180">
        <v>-6.4</v>
      </c>
    </row>
    <row r="16" spans="1:46" ht="13" x14ac:dyDescent="0.2">
      <c r="A16" s="3"/>
      <c r="AK16" s="1033" t="s">
        <v>271</v>
      </c>
      <c r="AL16" s="1034"/>
      <c r="AM16" s="1034"/>
      <c r="AN16" s="1035"/>
      <c r="AO16" s="143">
        <v>4805341</v>
      </c>
      <c r="AP16" s="143">
        <v>66118</v>
      </c>
      <c r="AQ16" s="166">
        <v>75147</v>
      </c>
      <c r="AR16" s="180">
        <v>-12</v>
      </c>
    </row>
    <row r="17" spans="1:46" ht="13" x14ac:dyDescent="0.2">
      <c r="A17" s="3"/>
    </row>
    <row r="18" spans="1:46" ht="13" x14ac:dyDescent="0.2">
      <c r="A18" s="3"/>
      <c r="AQ18" s="157"/>
      <c r="AR18" s="157"/>
    </row>
    <row r="19" spans="1:46" ht="13" x14ac:dyDescent="0.2">
      <c r="A19" s="3"/>
      <c r="AK19" s="1" t="s">
        <v>176</v>
      </c>
    </row>
    <row r="20" spans="1:46" ht="13" x14ac:dyDescent="0.2">
      <c r="A20" s="3"/>
      <c r="AK20" s="120"/>
      <c r="AL20" s="127"/>
      <c r="AM20" s="127"/>
      <c r="AN20" s="137"/>
      <c r="AO20" s="144" t="s">
        <v>509</v>
      </c>
      <c r="AP20" s="154" t="s">
        <v>338</v>
      </c>
      <c r="AQ20" s="167" t="s">
        <v>40</v>
      </c>
      <c r="AR20" s="181"/>
    </row>
    <row r="21" spans="1:46" s="113" customFormat="1" ht="13" x14ac:dyDescent="0.2">
      <c r="A21" s="114"/>
      <c r="AK21" s="1036" t="s">
        <v>510</v>
      </c>
      <c r="AL21" s="1037"/>
      <c r="AM21" s="1037"/>
      <c r="AN21" s="1038"/>
      <c r="AO21" s="145">
        <v>5.21</v>
      </c>
      <c r="AP21" s="155">
        <v>6.62</v>
      </c>
      <c r="AQ21" s="168">
        <v>-1.41</v>
      </c>
      <c r="AS21" s="186"/>
      <c r="AT21" s="114"/>
    </row>
    <row r="22" spans="1:46" s="113" customFormat="1" ht="13" x14ac:dyDescent="0.2">
      <c r="A22" s="114"/>
      <c r="AK22" s="1036" t="s">
        <v>511</v>
      </c>
      <c r="AL22" s="1037"/>
      <c r="AM22" s="1037"/>
      <c r="AN22" s="1038"/>
      <c r="AO22" s="146">
        <v>98.4</v>
      </c>
      <c r="AP22" s="156">
        <v>98.3</v>
      </c>
      <c r="AQ22" s="169">
        <v>0.1</v>
      </c>
      <c r="AR22" s="157"/>
      <c r="AS22" s="186"/>
      <c r="AT22" s="114"/>
    </row>
    <row r="23" spans="1:46" s="113" customFormat="1" ht="13" x14ac:dyDescent="0.2">
      <c r="A23" s="114"/>
      <c r="AP23" s="157"/>
      <c r="AQ23" s="157"/>
      <c r="AR23" s="157"/>
      <c r="AS23" s="186"/>
      <c r="AT23" s="114"/>
    </row>
    <row r="24" spans="1:46" s="113" customFormat="1" ht="13" x14ac:dyDescent="0.2">
      <c r="A24" s="114"/>
      <c r="AP24" s="157"/>
      <c r="AQ24" s="157"/>
      <c r="AR24" s="157"/>
      <c r="AS24" s="186"/>
      <c r="AT24" s="114"/>
    </row>
    <row r="25" spans="1:46" s="113" customFormat="1" ht="13" x14ac:dyDescent="0.2">
      <c r="A25" s="115"/>
      <c r="B25" s="117"/>
      <c r="C25" s="117"/>
      <c r="D25" s="117"/>
      <c r="E25" s="117"/>
      <c r="F25" s="117"/>
      <c r="G25" s="117"/>
      <c r="H25" s="117"/>
      <c r="I25" s="117"/>
      <c r="J25" s="117"/>
      <c r="K25" s="117"/>
      <c r="L25" s="117"/>
      <c r="M25" s="117"/>
      <c r="N25" s="117"/>
      <c r="O25" s="117"/>
      <c r="P25" s="117"/>
      <c r="Q25" s="117"/>
      <c r="R25" s="117"/>
      <c r="S25" s="117"/>
      <c r="T25" s="117"/>
      <c r="U25" s="117"/>
      <c r="V25" s="117"/>
      <c r="W25" s="117"/>
      <c r="X25" s="117"/>
      <c r="Y25" s="117"/>
      <c r="Z25" s="117"/>
      <c r="AA25" s="117"/>
      <c r="AB25" s="117"/>
      <c r="AC25" s="117"/>
      <c r="AD25" s="117"/>
      <c r="AE25" s="117"/>
      <c r="AF25" s="117"/>
      <c r="AG25" s="117"/>
      <c r="AH25" s="117"/>
      <c r="AI25" s="117"/>
      <c r="AJ25" s="117"/>
      <c r="AK25" s="117"/>
      <c r="AL25" s="117"/>
      <c r="AM25" s="117"/>
      <c r="AN25" s="117"/>
      <c r="AO25" s="117"/>
      <c r="AP25" s="158"/>
      <c r="AQ25" s="158"/>
      <c r="AR25" s="158"/>
      <c r="AS25" s="187"/>
      <c r="AT25" s="114"/>
    </row>
    <row r="26" spans="1:46" s="113" customFormat="1" ht="13" x14ac:dyDescent="0.2">
      <c r="A26" s="1039" t="s">
        <v>512</v>
      </c>
      <c r="B26" s="1039"/>
      <c r="C26" s="1039"/>
      <c r="D26" s="1039"/>
      <c r="E26" s="1039"/>
      <c r="F26" s="1039"/>
      <c r="G26" s="1039"/>
      <c r="H26" s="1039"/>
      <c r="I26" s="1039"/>
      <c r="J26" s="1039"/>
      <c r="K26" s="1039"/>
      <c r="L26" s="1039"/>
      <c r="M26" s="1039"/>
      <c r="N26" s="1039"/>
      <c r="O26" s="1039"/>
      <c r="P26" s="1039"/>
      <c r="Q26" s="1039"/>
      <c r="R26" s="1039"/>
      <c r="S26" s="1039"/>
      <c r="T26" s="1039"/>
      <c r="U26" s="1039"/>
      <c r="V26" s="1039"/>
      <c r="W26" s="1039"/>
      <c r="X26" s="1039"/>
      <c r="Y26" s="1039"/>
      <c r="Z26" s="1039"/>
      <c r="AA26" s="1039"/>
      <c r="AB26" s="1039"/>
      <c r="AC26" s="1039"/>
      <c r="AD26" s="1039"/>
      <c r="AE26" s="1039"/>
      <c r="AF26" s="1039"/>
      <c r="AG26" s="1039"/>
      <c r="AH26" s="1039"/>
      <c r="AI26" s="1039"/>
      <c r="AJ26" s="1039"/>
      <c r="AK26" s="1039"/>
      <c r="AL26" s="1039"/>
      <c r="AM26" s="1039"/>
      <c r="AN26" s="1039"/>
      <c r="AO26" s="1039"/>
      <c r="AP26" s="1039"/>
      <c r="AQ26" s="1039"/>
      <c r="AR26" s="1039"/>
      <c r="AS26" s="1039"/>
    </row>
    <row r="27" spans="1:46" ht="13" x14ac:dyDescent="0.2">
      <c r="A27" s="116"/>
      <c r="AS27" s="1"/>
      <c r="AT27" s="1"/>
    </row>
    <row r="28" spans="1:46" ht="16.5" x14ac:dyDescent="0.2">
      <c r="A28" s="12" t="s">
        <v>262</v>
      </c>
      <c r="B28" s="16"/>
      <c r="C28" s="16"/>
      <c r="D28" s="16"/>
      <c r="E28" s="16"/>
      <c r="F28" s="16"/>
      <c r="G28" s="16"/>
      <c r="H28" s="16"/>
      <c r="I28" s="16"/>
      <c r="J28" s="16"/>
      <c r="K28" s="16"/>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88"/>
    </row>
    <row r="29" spans="1:46" ht="13" x14ac:dyDescent="0.2">
      <c r="A29" s="3"/>
      <c r="AK29" s="113" t="s">
        <v>120</v>
      </c>
      <c r="AL29" s="113"/>
      <c r="AM29" s="113"/>
      <c r="AN29" s="113"/>
      <c r="AS29" s="189"/>
    </row>
    <row r="30" spans="1:46" ht="13.5" customHeight="1" x14ac:dyDescent="0.2">
      <c r="A30" s="3"/>
      <c r="AK30" s="118"/>
      <c r="AL30" s="125"/>
      <c r="AM30" s="125"/>
      <c r="AN30" s="135"/>
      <c r="AO30" s="1052" t="s">
        <v>86</v>
      </c>
      <c r="AP30" s="152"/>
      <c r="AQ30" s="163" t="s">
        <v>502</v>
      </c>
      <c r="AR30" s="177"/>
    </row>
    <row r="31" spans="1:46" ht="13" x14ac:dyDescent="0.2">
      <c r="A31" s="3"/>
      <c r="AK31" s="119"/>
      <c r="AL31" s="126"/>
      <c r="AM31" s="126"/>
      <c r="AN31" s="136"/>
      <c r="AO31" s="1053"/>
      <c r="AP31" s="153" t="s">
        <v>503</v>
      </c>
      <c r="AQ31" s="164" t="s">
        <v>504</v>
      </c>
      <c r="AR31" s="178" t="s">
        <v>505</v>
      </c>
    </row>
    <row r="32" spans="1:46" ht="27" customHeight="1" x14ac:dyDescent="0.2">
      <c r="A32" s="3"/>
      <c r="AK32" s="1040" t="s">
        <v>513</v>
      </c>
      <c r="AL32" s="1041"/>
      <c r="AM32" s="1041"/>
      <c r="AN32" s="1042"/>
      <c r="AO32" s="143">
        <v>2098432</v>
      </c>
      <c r="AP32" s="143">
        <v>28873</v>
      </c>
      <c r="AQ32" s="170">
        <v>34847</v>
      </c>
      <c r="AR32" s="180">
        <v>-17.100000000000001</v>
      </c>
    </row>
    <row r="33" spans="1:46" ht="13.5" customHeight="1" x14ac:dyDescent="0.2">
      <c r="A33" s="3"/>
      <c r="AK33" s="1040" t="s">
        <v>514</v>
      </c>
      <c r="AL33" s="1041"/>
      <c r="AM33" s="1041"/>
      <c r="AN33" s="1042"/>
      <c r="AO33" s="143" t="s">
        <v>201</v>
      </c>
      <c r="AP33" s="143" t="s">
        <v>201</v>
      </c>
      <c r="AQ33" s="170" t="s">
        <v>201</v>
      </c>
      <c r="AR33" s="180" t="s">
        <v>201</v>
      </c>
    </row>
    <row r="34" spans="1:46" ht="27" customHeight="1" x14ac:dyDescent="0.2">
      <c r="A34" s="3"/>
      <c r="AK34" s="1040" t="s">
        <v>516</v>
      </c>
      <c r="AL34" s="1041"/>
      <c r="AM34" s="1041"/>
      <c r="AN34" s="1042"/>
      <c r="AO34" s="143" t="s">
        <v>201</v>
      </c>
      <c r="AP34" s="143" t="s">
        <v>201</v>
      </c>
      <c r="AQ34" s="170">
        <v>5</v>
      </c>
      <c r="AR34" s="180" t="s">
        <v>201</v>
      </c>
    </row>
    <row r="35" spans="1:46" ht="27" customHeight="1" x14ac:dyDescent="0.2">
      <c r="A35" s="3"/>
      <c r="AK35" s="1040" t="s">
        <v>517</v>
      </c>
      <c r="AL35" s="1041"/>
      <c r="AM35" s="1041"/>
      <c r="AN35" s="1042"/>
      <c r="AO35" s="143">
        <v>117733</v>
      </c>
      <c r="AP35" s="143">
        <v>1620</v>
      </c>
      <c r="AQ35" s="170">
        <v>8260</v>
      </c>
      <c r="AR35" s="180">
        <v>-80.400000000000006</v>
      </c>
    </row>
    <row r="36" spans="1:46" ht="27" customHeight="1" x14ac:dyDescent="0.2">
      <c r="A36" s="3"/>
      <c r="AK36" s="1040" t="s">
        <v>34</v>
      </c>
      <c r="AL36" s="1041"/>
      <c r="AM36" s="1041"/>
      <c r="AN36" s="1042"/>
      <c r="AO36" s="143">
        <v>178088</v>
      </c>
      <c r="AP36" s="143">
        <v>2450</v>
      </c>
      <c r="AQ36" s="170">
        <v>1689</v>
      </c>
      <c r="AR36" s="180">
        <v>45.1</v>
      </c>
    </row>
    <row r="37" spans="1:46" ht="13.5" customHeight="1" x14ac:dyDescent="0.2">
      <c r="A37" s="3"/>
      <c r="AK37" s="1040" t="s">
        <v>351</v>
      </c>
      <c r="AL37" s="1041"/>
      <c r="AM37" s="1041"/>
      <c r="AN37" s="1042"/>
      <c r="AO37" s="143">
        <v>92612</v>
      </c>
      <c r="AP37" s="143">
        <v>1274</v>
      </c>
      <c r="AQ37" s="170">
        <v>748</v>
      </c>
      <c r="AR37" s="180">
        <v>70.3</v>
      </c>
    </row>
    <row r="38" spans="1:46" ht="27" customHeight="1" x14ac:dyDescent="0.2">
      <c r="A38" s="3"/>
      <c r="AK38" s="1043" t="s">
        <v>518</v>
      </c>
      <c r="AL38" s="1044"/>
      <c r="AM38" s="1044"/>
      <c r="AN38" s="1045"/>
      <c r="AO38" s="147" t="s">
        <v>201</v>
      </c>
      <c r="AP38" s="147" t="s">
        <v>201</v>
      </c>
      <c r="AQ38" s="171">
        <v>1</v>
      </c>
      <c r="AR38" s="169" t="s">
        <v>201</v>
      </c>
      <c r="AS38" s="189"/>
    </row>
    <row r="39" spans="1:46" ht="13" x14ac:dyDescent="0.2">
      <c r="A39" s="3"/>
      <c r="AK39" s="1043" t="s">
        <v>84</v>
      </c>
      <c r="AL39" s="1044"/>
      <c r="AM39" s="1044"/>
      <c r="AN39" s="1045"/>
      <c r="AO39" s="143">
        <v>-234452</v>
      </c>
      <c r="AP39" s="143">
        <v>-3226</v>
      </c>
      <c r="AQ39" s="170">
        <v>-5762</v>
      </c>
      <c r="AR39" s="180">
        <v>-44</v>
      </c>
      <c r="AS39" s="189"/>
    </row>
    <row r="40" spans="1:46" ht="27" customHeight="1" x14ac:dyDescent="0.2">
      <c r="A40" s="3"/>
      <c r="AK40" s="1040" t="s">
        <v>519</v>
      </c>
      <c r="AL40" s="1041"/>
      <c r="AM40" s="1041"/>
      <c r="AN40" s="1042"/>
      <c r="AO40" s="143">
        <v>-1330596</v>
      </c>
      <c r="AP40" s="143">
        <v>-18308</v>
      </c>
      <c r="AQ40" s="170">
        <v>-27609</v>
      </c>
      <c r="AR40" s="180">
        <v>-33.700000000000003</v>
      </c>
      <c r="AS40" s="189"/>
    </row>
    <row r="41" spans="1:46" ht="13" x14ac:dyDescent="0.2">
      <c r="A41" s="3"/>
      <c r="AK41" s="1046" t="s">
        <v>388</v>
      </c>
      <c r="AL41" s="1047"/>
      <c r="AM41" s="1047"/>
      <c r="AN41" s="1048"/>
      <c r="AO41" s="143">
        <v>921817</v>
      </c>
      <c r="AP41" s="143">
        <v>12684</v>
      </c>
      <c r="AQ41" s="170">
        <v>12179</v>
      </c>
      <c r="AR41" s="180">
        <v>4.0999999999999996</v>
      </c>
      <c r="AS41" s="189"/>
    </row>
    <row r="42" spans="1:46" ht="13" x14ac:dyDescent="0.2">
      <c r="A42" s="3"/>
      <c r="AK42" s="121"/>
      <c r="AQ42" s="157"/>
      <c r="AR42" s="157"/>
      <c r="AS42" s="189"/>
    </row>
    <row r="43" spans="1:46" ht="13" x14ac:dyDescent="0.2">
      <c r="A43" s="3"/>
      <c r="AP43" s="159"/>
      <c r="AQ43" s="157"/>
      <c r="AS43" s="189"/>
    </row>
    <row r="44" spans="1:46" ht="13" x14ac:dyDescent="0.2">
      <c r="A44" s="3"/>
      <c r="AQ44" s="157"/>
    </row>
    <row r="45" spans="1:46" ht="13" x14ac:dyDescent="0.2">
      <c r="A45" s="16"/>
      <c r="B45" s="16"/>
      <c r="C45" s="16"/>
      <c r="D45" s="16"/>
      <c r="E45" s="16"/>
      <c r="F45" s="16"/>
      <c r="G45" s="16"/>
      <c r="H45" s="16"/>
      <c r="I45" s="16"/>
      <c r="J45" s="16"/>
      <c r="K45" s="16"/>
      <c r="L45" s="16"/>
      <c r="M45" s="16"/>
      <c r="N45" s="16"/>
      <c r="O45" s="16"/>
      <c r="P45" s="16"/>
      <c r="Q45" s="16"/>
      <c r="R45" s="16"/>
      <c r="S45" s="16"/>
      <c r="T45" s="16"/>
      <c r="U45" s="16"/>
      <c r="V45" s="16"/>
      <c r="W45" s="16"/>
      <c r="X45" s="16"/>
      <c r="Y45" s="16"/>
      <c r="Z45" s="16"/>
      <c r="AA45" s="16"/>
      <c r="AB45" s="16"/>
      <c r="AC45" s="16"/>
      <c r="AD45" s="16"/>
      <c r="AE45" s="16"/>
      <c r="AF45" s="16"/>
      <c r="AG45" s="16"/>
      <c r="AH45" s="16"/>
      <c r="AI45" s="16"/>
      <c r="AJ45" s="16"/>
      <c r="AK45" s="16"/>
      <c r="AL45" s="16"/>
      <c r="AM45" s="16"/>
      <c r="AN45" s="16"/>
      <c r="AO45" s="16"/>
      <c r="AP45" s="16"/>
      <c r="AQ45" s="172"/>
      <c r="AR45" s="16"/>
      <c r="AS45" s="16"/>
      <c r="AT45" s="1"/>
    </row>
    <row r="46" spans="1:46" ht="13" x14ac:dyDescent="0.2">
      <c r="A46" s="17"/>
      <c r="B46" s="17"/>
      <c r="C46" s="17"/>
      <c r="D46" s="17"/>
      <c r="E46" s="17"/>
      <c r="F46" s="17"/>
      <c r="G46" s="17"/>
      <c r="H46" s="17"/>
      <c r="I46" s="17"/>
      <c r="J46" s="17"/>
      <c r="K46" s="17"/>
      <c r="L46" s="17"/>
      <c r="M46" s="17"/>
      <c r="N46" s="17"/>
      <c r="O46" s="17"/>
      <c r="P46" s="17"/>
      <c r="Q46" s="17"/>
      <c r="R46" s="17"/>
      <c r="S46" s="17"/>
      <c r="T46" s="17"/>
      <c r="U46" s="17"/>
      <c r="V46" s="17"/>
      <c r="W46" s="17"/>
      <c r="X46" s="17"/>
      <c r="Y46" s="17"/>
      <c r="Z46" s="17"/>
      <c r="AA46" s="17"/>
      <c r="AB46" s="17"/>
      <c r="AC46" s="17"/>
      <c r="AD46" s="17"/>
      <c r="AE46" s="17"/>
      <c r="AF46" s="17"/>
      <c r="AG46" s="17"/>
      <c r="AH46" s="17"/>
      <c r="AI46" s="17"/>
      <c r="AJ46" s="17"/>
      <c r="AK46" s="17"/>
      <c r="AL46" s="17"/>
      <c r="AM46" s="17"/>
      <c r="AN46" s="17"/>
      <c r="AO46" s="17"/>
      <c r="AP46" s="17"/>
      <c r="AQ46" s="17"/>
      <c r="AR46" s="17"/>
      <c r="AS46" s="17"/>
      <c r="AT46" s="1"/>
    </row>
    <row r="47" spans="1:46" ht="17.25" customHeight="1" x14ac:dyDescent="0.2">
      <c r="A47" s="15" t="s">
        <v>520</v>
      </c>
    </row>
    <row r="48" spans="1:46" ht="13" x14ac:dyDescent="0.2">
      <c r="A48" s="3"/>
      <c r="AK48" s="17" t="s">
        <v>521</v>
      </c>
      <c r="AL48" s="17"/>
      <c r="AM48" s="17"/>
      <c r="AN48" s="17"/>
      <c r="AO48" s="17"/>
      <c r="AP48" s="17"/>
      <c r="AQ48" s="158"/>
      <c r="AR48" s="17"/>
    </row>
    <row r="49" spans="1:44" ht="13.5" customHeight="1" x14ac:dyDescent="0.2">
      <c r="A49" s="3"/>
      <c r="AK49" s="122"/>
      <c r="AL49" s="128"/>
      <c r="AM49" s="1054" t="s">
        <v>86</v>
      </c>
      <c r="AN49" s="1049" t="s">
        <v>443</v>
      </c>
      <c r="AO49" s="1050"/>
      <c r="AP49" s="1050"/>
      <c r="AQ49" s="1050"/>
      <c r="AR49" s="1051"/>
    </row>
    <row r="50" spans="1:44" ht="13" x14ac:dyDescent="0.2">
      <c r="A50" s="3"/>
      <c r="AK50" s="123"/>
      <c r="AL50" s="129"/>
      <c r="AM50" s="1055"/>
      <c r="AN50" s="139" t="s">
        <v>494</v>
      </c>
      <c r="AO50" s="149" t="s">
        <v>495</v>
      </c>
      <c r="AP50" s="160" t="s">
        <v>522</v>
      </c>
      <c r="AQ50" s="173" t="s">
        <v>385</v>
      </c>
      <c r="AR50" s="183" t="s">
        <v>523</v>
      </c>
    </row>
    <row r="51" spans="1:44" ht="13" x14ac:dyDescent="0.2">
      <c r="A51" s="3"/>
      <c r="AK51" s="122" t="s">
        <v>524</v>
      </c>
      <c r="AL51" s="128"/>
      <c r="AM51" s="133">
        <v>6060746</v>
      </c>
      <c r="AN51" s="140">
        <v>82967</v>
      </c>
      <c r="AO51" s="150">
        <v>126.9</v>
      </c>
      <c r="AP51" s="161">
        <v>45588</v>
      </c>
      <c r="AQ51" s="174">
        <v>8.6999999999999993</v>
      </c>
      <c r="AR51" s="184">
        <v>118.2</v>
      </c>
    </row>
    <row r="52" spans="1:44" ht="13" x14ac:dyDescent="0.2">
      <c r="A52" s="3"/>
      <c r="AK52" s="124"/>
      <c r="AL52" s="130" t="s">
        <v>273</v>
      </c>
      <c r="AM52" s="134">
        <v>3103110</v>
      </c>
      <c r="AN52" s="141">
        <v>42479</v>
      </c>
      <c r="AO52" s="151">
        <v>165.1</v>
      </c>
      <c r="AP52" s="162">
        <v>24150</v>
      </c>
      <c r="AQ52" s="175">
        <v>3.4</v>
      </c>
      <c r="AR52" s="185">
        <v>161.69999999999999</v>
      </c>
    </row>
    <row r="53" spans="1:44" ht="13" x14ac:dyDescent="0.2">
      <c r="A53" s="3"/>
      <c r="AK53" s="122" t="s">
        <v>483</v>
      </c>
      <c r="AL53" s="128"/>
      <c r="AM53" s="133">
        <v>1877701</v>
      </c>
      <c r="AN53" s="140">
        <v>25635</v>
      </c>
      <c r="AO53" s="150">
        <v>-69.099999999999994</v>
      </c>
      <c r="AP53" s="161">
        <v>45483</v>
      </c>
      <c r="AQ53" s="174">
        <v>-0.2</v>
      </c>
      <c r="AR53" s="184">
        <v>-68.900000000000006</v>
      </c>
    </row>
    <row r="54" spans="1:44" ht="13" x14ac:dyDescent="0.2">
      <c r="A54" s="3"/>
      <c r="AK54" s="124"/>
      <c r="AL54" s="130" t="s">
        <v>273</v>
      </c>
      <c r="AM54" s="134">
        <v>1097741</v>
      </c>
      <c r="AN54" s="141">
        <v>14987</v>
      </c>
      <c r="AO54" s="151">
        <v>-64.7</v>
      </c>
      <c r="AP54" s="162">
        <v>24241</v>
      </c>
      <c r="AQ54" s="175">
        <v>0.4</v>
      </c>
      <c r="AR54" s="185">
        <v>-65.099999999999994</v>
      </c>
    </row>
    <row r="55" spans="1:44" ht="13" x14ac:dyDescent="0.2">
      <c r="A55" s="3"/>
      <c r="AK55" s="122" t="s">
        <v>319</v>
      </c>
      <c r="AL55" s="128"/>
      <c r="AM55" s="133">
        <v>2856911</v>
      </c>
      <c r="AN55" s="140">
        <v>39038</v>
      </c>
      <c r="AO55" s="150">
        <v>52.3</v>
      </c>
      <c r="AP55" s="161">
        <v>45945</v>
      </c>
      <c r="AQ55" s="174">
        <v>1</v>
      </c>
      <c r="AR55" s="184">
        <v>51.3</v>
      </c>
    </row>
    <row r="56" spans="1:44" ht="13" x14ac:dyDescent="0.2">
      <c r="A56" s="3"/>
      <c r="AK56" s="124"/>
      <c r="AL56" s="130" t="s">
        <v>273</v>
      </c>
      <c r="AM56" s="134">
        <v>1835827</v>
      </c>
      <c r="AN56" s="141">
        <v>25086</v>
      </c>
      <c r="AO56" s="151">
        <v>67.400000000000006</v>
      </c>
      <c r="AP56" s="162">
        <v>25180</v>
      </c>
      <c r="AQ56" s="175">
        <v>3.9</v>
      </c>
      <c r="AR56" s="185">
        <v>63.5</v>
      </c>
    </row>
    <row r="57" spans="1:44" ht="13" x14ac:dyDescent="0.2">
      <c r="A57" s="3"/>
      <c r="AK57" s="122" t="s">
        <v>139</v>
      </c>
      <c r="AL57" s="128"/>
      <c r="AM57" s="133">
        <v>2398916</v>
      </c>
      <c r="AN57" s="140">
        <v>32861</v>
      </c>
      <c r="AO57" s="150">
        <v>-15.8</v>
      </c>
      <c r="AP57" s="161">
        <v>44475</v>
      </c>
      <c r="AQ57" s="174">
        <v>-3.2</v>
      </c>
      <c r="AR57" s="184">
        <v>-12.6</v>
      </c>
    </row>
    <row r="58" spans="1:44" ht="13" x14ac:dyDescent="0.2">
      <c r="A58" s="3"/>
      <c r="AK58" s="124"/>
      <c r="AL58" s="130" t="s">
        <v>273</v>
      </c>
      <c r="AM58" s="134">
        <v>1170201</v>
      </c>
      <c r="AN58" s="141">
        <v>16030</v>
      </c>
      <c r="AO58" s="151">
        <v>-36.1</v>
      </c>
      <c r="AP58" s="162">
        <v>24780</v>
      </c>
      <c r="AQ58" s="175">
        <v>-1.6</v>
      </c>
      <c r="AR58" s="185">
        <v>-34.5</v>
      </c>
    </row>
    <row r="59" spans="1:44" ht="13" x14ac:dyDescent="0.2">
      <c r="A59" s="3"/>
      <c r="AK59" s="122" t="s">
        <v>525</v>
      </c>
      <c r="AL59" s="128"/>
      <c r="AM59" s="133">
        <v>2823957</v>
      </c>
      <c r="AN59" s="140">
        <v>38856</v>
      </c>
      <c r="AO59" s="150">
        <v>18.2</v>
      </c>
      <c r="AP59" s="161">
        <v>45982</v>
      </c>
      <c r="AQ59" s="174">
        <v>3.4</v>
      </c>
      <c r="AR59" s="184">
        <v>14.8</v>
      </c>
    </row>
    <row r="60" spans="1:44" ht="13" x14ac:dyDescent="0.2">
      <c r="A60" s="3"/>
      <c r="AK60" s="124"/>
      <c r="AL60" s="130" t="s">
        <v>273</v>
      </c>
      <c r="AM60" s="134">
        <v>2451087</v>
      </c>
      <c r="AN60" s="141">
        <v>33725</v>
      </c>
      <c r="AO60" s="151">
        <v>110.4</v>
      </c>
      <c r="AP60" s="162">
        <v>25583</v>
      </c>
      <c r="AQ60" s="175">
        <v>3.2</v>
      </c>
      <c r="AR60" s="185">
        <v>107.2</v>
      </c>
    </row>
    <row r="61" spans="1:44" ht="13" x14ac:dyDescent="0.2">
      <c r="A61" s="3"/>
      <c r="AK61" s="122" t="s">
        <v>526</v>
      </c>
      <c r="AL61" s="131"/>
      <c r="AM61" s="133">
        <v>3203646</v>
      </c>
      <c r="AN61" s="140">
        <v>43871</v>
      </c>
      <c r="AO61" s="150">
        <v>22.5</v>
      </c>
      <c r="AP61" s="161">
        <v>45495</v>
      </c>
      <c r="AQ61" s="176">
        <v>1.9</v>
      </c>
      <c r="AR61" s="184">
        <v>20.6</v>
      </c>
    </row>
    <row r="62" spans="1:44" ht="13" x14ac:dyDescent="0.2">
      <c r="A62" s="3"/>
      <c r="AK62" s="124"/>
      <c r="AL62" s="130" t="s">
        <v>273</v>
      </c>
      <c r="AM62" s="134">
        <v>1931593</v>
      </c>
      <c r="AN62" s="141">
        <v>26461</v>
      </c>
      <c r="AO62" s="151">
        <v>48.4</v>
      </c>
      <c r="AP62" s="162">
        <v>24787</v>
      </c>
      <c r="AQ62" s="175">
        <v>1.9</v>
      </c>
      <c r="AR62" s="185">
        <v>46.5</v>
      </c>
    </row>
    <row r="63" spans="1:44" ht="13" x14ac:dyDescent="0.2">
      <c r="A63" s="3"/>
    </row>
    <row r="64" spans="1:44" ht="13" x14ac:dyDescent="0.2">
      <c r="A64" s="3"/>
    </row>
    <row r="65" spans="1:46" ht="13" x14ac:dyDescent="0.2">
      <c r="A65" s="3"/>
    </row>
    <row r="66" spans="1:46" ht="13" x14ac:dyDescent="0.2">
      <c r="A66" s="10"/>
      <c r="B66" s="17"/>
      <c r="C66" s="17"/>
      <c r="D66" s="17"/>
      <c r="E66" s="17"/>
      <c r="F66" s="17"/>
      <c r="G66" s="17"/>
      <c r="H66" s="17"/>
      <c r="I66" s="17"/>
      <c r="J66" s="17"/>
      <c r="K66" s="17"/>
      <c r="L66" s="17"/>
      <c r="M66" s="17"/>
      <c r="N66" s="17"/>
      <c r="O66" s="17"/>
      <c r="P66" s="17"/>
      <c r="Q66" s="17"/>
      <c r="R66" s="17"/>
      <c r="S66" s="17"/>
      <c r="T66" s="17"/>
      <c r="U66" s="17"/>
      <c r="V66" s="17"/>
      <c r="W66" s="17"/>
      <c r="X66" s="17"/>
      <c r="Y66" s="17"/>
      <c r="Z66" s="17"/>
      <c r="AA66" s="17"/>
      <c r="AB66" s="17"/>
      <c r="AC66" s="17"/>
      <c r="AD66" s="17"/>
      <c r="AE66" s="17"/>
      <c r="AF66" s="17"/>
      <c r="AG66" s="17"/>
      <c r="AH66" s="17"/>
      <c r="AI66" s="17"/>
      <c r="AJ66" s="17"/>
      <c r="AK66" s="17"/>
      <c r="AL66" s="17"/>
      <c r="AM66" s="17"/>
      <c r="AN66" s="17"/>
      <c r="AO66" s="17"/>
      <c r="AP66" s="17"/>
      <c r="AQ66" s="17"/>
      <c r="AR66" s="17"/>
      <c r="AS66" s="34"/>
    </row>
    <row r="67" spans="1:46" ht="13.5" hidden="1" customHeight="1" x14ac:dyDescent="0.2">
      <c r="AS67" s="1"/>
      <c r="AT67" s="1"/>
    </row>
    <row r="70" spans="1:46" ht="13" hidden="1" x14ac:dyDescent="0.2"/>
    <row r="71" spans="1:46" ht="13" hidden="1" x14ac:dyDescent="0.2"/>
    <row r="72" spans="1:46" ht="13" hidden="1" x14ac:dyDescent="0.2"/>
    <row r="73" spans="1:46" ht="13" hidden="1" x14ac:dyDescent="0.2"/>
  </sheetData>
  <sheetProtection algorithmName="SHA-512" hashValue="A33zVHa49zC/6lpk48yHc6IzH5NQsAyJ8SzPnUa24jN9gxYk5MFQnr3nD9PK8mROvA5ECUO/tWbLWrTYXrNBBg==" saltValue="0e40ovUBkk8oRLVL8x4Eiw==" spinCount="100000" sheet="1" objects="1" scenarios="1"/>
  <mergeCells count="25">
    <mergeCell ref="AK41:AN41"/>
    <mergeCell ref="AN49:AR49"/>
    <mergeCell ref="AO7:AO8"/>
    <mergeCell ref="AO30:AO31"/>
    <mergeCell ref="AM49:AM50"/>
    <mergeCell ref="AK36:AN36"/>
    <mergeCell ref="AK37:AN37"/>
    <mergeCell ref="AK38:AN38"/>
    <mergeCell ref="AK39:AN39"/>
    <mergeCell ref="AK40:AN40"/>
    <mergeCell ref="A26:AS26"/>
    <mergeCell ref="AK32:AN32"/>
    <mergeCell ref="AK33:AN33"/>
    <mergeCell ref="AK34:AN34"/>
    <mergeCell ref="AK35:AN35"/>
    <mergeCell ref="AK14:AN14"/>
    <mergeCell ref="AK15:AN15"/>
    <mergeCell ref="AK16:AN16"/>
    <mergeCell ref="AK21:AN21"/>
    <mergeCell ref="AK22:AN22"/>
    <mergeCell ref="AK9:AN9"/>
    <mergeCell ref="AK10:AN10"/>
    <mergeCell ref="AK11:AN11"/>
    <mergeCell ref="AK12:AN12"/>
    <mergeCell ref="AK13:AN13"/>
  </mergeCells>
  <phoneticPr fontId="9"/>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DU121"/>
  <sheetViews>
    <sheetView showGridLines="0" topLeftCell="A76" zoomScale="70" zoomScaleNormal="70" zoomScaleSheetLayoutView="55" workbookViewId="0">
      <selection activeCell="CM101" sqref="CM101"/>
    </sheetView>
  </sheetViews>
  <sheetFormatPr defaultColWidth="0" defaultRowHeight="13.5" customHeight="1" zeroHeight="1" x14ac:dyDescent="0.2"/>
  <cols>
    <col min="1" max="125" width="2.453125" style="37" customWidth="1"/>
    <col min="126" max="126" width="9" style="4" hidden="1" customWidth="1"/>
    <col min="127" max="16384" width="9" style="4" hidden="1"/>
  </cols>
  <sheetData>
    <row r="1" spans="2:125" ht="13.5" customHeight="1" x14ac:dyDescent="0.2">
      <c r="B1" s="4"/>
      <c r="C1" s="4"/>
      <c r="D1" s="4"/>
      <c r="E1" s="4"/>
      <c r="F1" s="4"/>
      <c r="G1" s="4"/>
      <c r="H1" s="4"/>
      <c r="I1" s="4"/>
      <c r="J1" s="4"/>
      <c r="K1" s="4"/>
      <c r="L1" s="4"/>
      <c r="M1" s="4"/>
      <c r="N1" s="4"/>
      <c r="O1" s="4"/>
      <c r="P1" s="4"/>
      <c r="Q1" s="4"/>
      <c r="R1" s="4"/>
      <c r="S1" s="4"/>
      <c r="T1" s="4"/>
      <c r="U1" s="4"/>
      <c r="V1" s="4"/>
      <c r="W1" s="4"/>
      <c r="X1" s="4"/>
      <c r="Y1" s="4"/>
      <c r="Z1" s="4"/>
      <c r="AA1" s="4"/>
      <c r="AB1" s="4"/>
      <c r="AC1" s="4"/>
      <c r="AD1" s="4"/>
      <c r="AE1" s="4"/>
      <c r="AF1" s="4"/>
      <c r="AG1" s="4"/>
      <c r="AH1" s="4"/>
      <c r="AI1" s="4"/>
      <c r="AJ1" s="4"/>
      <c r="AK1" s="4"/>
      <c r="AL1" s="4"/>
      <c r="AM1" s="4"/>
      <c r="AN1" s="4"/>
      <c r="AO1" s="4"/>
      <c r="AP1" s="4"/>
      <c r="AQ1" s="4"/>
      <c r="AR1" s="4"/>
      <c r="AS1" s="4"/>
      <c r="AT1" s="4"/>
      <c r="AU1" s="4"/>
      <c r="AV1" s="4"/>
      <c r="AW1" s="4"/>
      <c r="AX1" s="4"/>
      <c r="AY1" s="4"/>
      <c r="AZ1" s="4"/>
      <c r="BA1" s="4"/>
      <c r="BB1" s="4"/>
      <c r="BC1" s="4"/>
      <c r="BD1" s="4"/>
      <c r="BE1" s="4"/>
      <c r="BF1" s="4"/>
      <c r="BG1" s="4"/>
      <c r="BH1" s="4"/>
      <c r="BI1" s="4"/>
      <c r="BJ1" s="4"/>
      <c r="BK1" s="4"/>
      <c r="BL1" s="4"/>
      <c r="BM1" s="4"/>
      <c r="BN1" s="4"/>
      <c r="BO1" s="4"/>
      <c r="BP1" s="4"/>
      <c r="BQ1" s="4"/>
      <c r="BR1" s="4"/>
      <c r="BS1" s="4"/>
      <c r="BT1" s="4"/>
      <c r="BU1" s="4"/>
      <c r="BV1" s="4"/>
      <c r="BW1" s="4"/>
      <c r="BX1" s="4"/>
      <c r="BY1" s="4"/>
      <c r="BZ1" s="4"/>
      <c r="CA1" s="4"/>
      <c r="CB1" s="4"/>
      <c r="CC1" s="4"/>
      <c r="CD1" s="4"/>
      <c r="CE1" s="4"/>
      <c r="CF1" s="4"/>
      <c r="CG1" s="4"/>
      <c r="CH1" s="4"/>
      <c r="CI1" s="4"/>
      <c r="CJ1" s="4"/>
      <c r="CK1" s="4"/>
      <c r="CL1" s="4"/>
      <c r="CM1" s="4"/>
      <c r="CN1" s="4"/>
      <c r="CO1" s="4"/>
      <c r="CP1" s="4"/>
      <c r="CQ1" s="4"/>
      <c r="CR1" s="4"/>
      <c r="CS1" s="4"/>
      <c r="CT1" s="4"/>
      <c r="CU1" s="4"/>
      <c r="CV1" s="4"/>
      <c r="CW1" s="4"/>
      <c r="CX1" s="4"/>
      <c r="CY1" s="4"/>
      <c r="CZ1" s="4"/>
      <c r="DA1" s="4"/>
      <c r="DB1" s="4"/>
      <c r="DC1" s="4"/>
      <c r="DD1" s="4"/>
      <c r="DE1" s="4"/>
      <c r="DF1" s="4"/>
      <c r="DG1" s="4"/>
      <c r="DH1" s="4"/>
      <c r="DI1" s="4"/>
      <c r="DJ1" s="4"/>
      <c r="DK1" s="4"/>
      <c r="DL1" s="4"/>
      <c r="DM1" s="4"/>
      <c r="DN1" s="4"/>
      <c r="DO1" s="4"/>
      <c r="DP1" s="4"/>
      <c r="DQ1" s="4"/>
      <c r="DR1" s="4"/>
      <c r="DS1" s="4"/>
      <c r="DT1" s="4"/>
      <c r="DU1" s="4"/>
    </row>
    <row r="2" spans="2:125" ht="13" x14ac:dyDescent="0.2">
      <c r="B2" s="4"/>
      <c r="DG2" s="4"/>
    </row>
    <row r="3" spans="2:125" ht="13" x14ac:dyDescent="0.2">
      <c r="C3" s="4"/>
      <c r="D3" s="4"/>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4"/>
      <c r="BW3" s="4"/>
      <c r="BX3" s="4"/>
      <c r="BY3" s="4"/>
      <c r="BZ3" s="4"/>
      <c r="CA3" s="4"/>
      <c r="CB3" s="4"/>
      <c r="CC3" s="4"/>
      <c r="CD3" s="4"/>
      <c r="CE3" s="4"/>
      <c r="CF3" s="4"/>
      <c r="CG3" s="4"/>
      <c r="CH3" s="4"/>
      <c r="CI3" s="4"/>
      <c r="CJ3" s="4"/>
      <c r="CK3" s="4"/>
      <c r="CL3" s="4"/>
      <c r="CM3" s="4"/>
      <c r="CN3" s="4"/>
      <c r="CO3" s="4"/>
      <c r="CP3" s="4"/>
      <c r="CQ3" s="4"/>
      <c r="CR3" s="4"/>
      <c r="CS3" s="4"/>
      <c r="CT3" s="4"/>
      <c r="CU3" s="4"/>
      <c r="CV3" s="4"/>
      <c r="CW3" s="4"/>
      <c r="CX3" s="4"/>
      <c r="CY3" s="4"/>
      <c r="CZ3" s="4"/>
      <c r="DA3" s="4"/>
      <c r="DB3" s="4"/>
      <c r="DC3" s="4"/>
      <c r="DD3" s="4"/>
      <c r="DE3" s="4"/>
      <c r="DF3" s="4"/>
      <c r="DH3" s="4"/>
      <c r="DI3" s="4"/>
      <c r="DJ3" s="4"/>
      <c r="DK3" s="4"/>
      <c r="DL3" s="4"/>
      <c r="DM3" s="4"/>
      <c r="DN3" s="4"/>
      <c r="DO3" s="4"/>
      <c r="DP3" s="4"/>
      <c r="DQ3" s="4"/>
      <c r="DR3" s="4"/>
      <c r="DS3" s="4"/>
      <c r="DT3" s="4"/>
      <c r="DU3" s="4"/>
    </row>
    <row r="4" spans="2:125" ht="13" x14ac:dyDescent="0.2"/>
    <row r="5" spans="2:125" ht="13" x14ac:dyDescent="0.2"/>
    <row r="6" spans="2:125" ht="13" x14ac:dyDescent="0.2"/>
    <row r="7" spans="2:125" ht="13" x14ac:dyDescent="0.2"/>
    <row r="8" spans="2:125" ht="13" x14ac:dyDescent="0.2"/>
    <row r="9" spans="2:125" ht="13" x14ac:dyDescent="0.2">
      <c r="DU9" s="4"/>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4"/>
    </row>
    <row r="18" spans="125:125" ht="13" x14ac:dyDescent="0.2"/>
    <row r="19" spans="125:125" ht="13" x14ac:dyDescent="0.2"/>
    <row r="20" spans="125:125" ht="13" x14ac:dyDescent="0.2">
      <c r="DU20" s="4"/>
    </row>
    <row r="21" spans="125:125" ht="13" x14ac:dyDescent="0.2">
      <c r="DU21" s="4"/>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4"/>
    </row>
    <row r="29" spans="125:125" ht="13" x14ac:dyDescent="0.2"/>
    <row r="30" spans="125:125" ht="13" x14ac:dyDescent="0.2"/>
    <row r="31" spans="125:125" ht="13" x14ac:dyDescent="0.2"/>
    <row r="32" spans="125:125" ht="13" x14ac:dyDescent="0.2"/>
    <row r="33" spans="2:125" ht="13" x14ac:dyDescent="0.2">
      <c r="B33" s="4"/>
      <c r="G33" s="4"/>
      <c r="I33" s="4"/>
    </row>
    <row r="34" spans="2:125" ht="13" x14ac:dyDescent="0.2">
      <c r="C34" s="4"/>
      <c r="P34" s="4"/>
      <c r="DE34" s="4"/>
      <c r="DH34" s="4"/>
    </row>
    <row r="35" spans="2:125" ht="13" x14ac:dyDescent="0.2">
      <c r="D35" s="4"/>
      <c r="E35" s="4"/>
      <c r="DG35" s="4"/>
      <c r="DJ35" s="4"/>
      <c r="DP35" s="4"/>
      <c r="DQ35" s="4"/>
      <c r="DR35" s="4"/>
      <c r="DS35" s="4"/>
      <c r="DT35" s="4"/>
      <c r="DU35" s="4"/>
    </row>
    <row r="36" spans="2:125" ht="13" x14ac:dyDescent="0.2">
      <c r="F36" s="4"/>
      <c r="H36" s="4"/>
      <c r="J36" s="4"/>
      <c r="K36" s="4"/>
      <c r="L36" s="4"/>
      <c r="M36" s="4"/>
      <c r="N36" s="4"/>
      <c r="O36" s="4"/>
      <c r="Q36" s="4"/>
      <c r="R36" s="4"/>
      <c r="S36" s="4"/>
      <c r="T36" s="4"/>
      <c r="U36" s="4"/>
      <c r="V36" s="4"/>
      <c r="W36" s="4"/>
      <c r="X36" s="4"/>
      <c r="Y36" s="4"/>
      <c r="Z36" s="4"/>
      <c r="AA36" s="4"/>
      <c r="AB36" s="4"/>
      <c r="AC36" s="4"/>
      <c r="AD36" s="4"/>
      <c r="AE36" s="4"/>
      <c r="AF36" s="4"/>
      <c r="AG36" s="4"/>
      <c r="AH36" s="4"/>
      <c r="AI36" s="4"/>
      <c r="AJ36" s="4"/>
      <c r="AK36" s="4"/>
      <c r="AL36" s="4"/>
      <c r="AM36" s="4"/>
      <c r="AN36" s="4"/>
      <c r="AO36" s="4"/>
      <c r="AP36" s="4"/>
      <c r="AQ36" s="4"/>
      <c r="AR36" s="4"/>
      <c r="AS36" s="4"/>
      <c r="AT36" s="4"/>
      <c r="AU36" s="4"/>
      <c r="AV36" s="4"/>
      <c r="AW36" s="4"/>
      <c r="AX36" s="4"/>
      <c r="AY36" s="4"/>
      <c r="AZ36" s="4"/>
      <c r="BA36" s="4"/>
      <c r="BB36" s="4"/>
      <c r="BC36" s="4"/>
      <c r="BD36" s="4"/>
      <c r="BE36" s="4"/>
      <c r="BF36" s="4"/>
      <c r="BG36" s="4"/>
      <c r="BH36" s="4"/>
      <c r="BI36" s="4"/>
      <c r="BJ36" s="4"/>
      <c r="BK36" s="4"/>
      <c r="BL36" s="4"/>
      <c r="BM36" s="4"/>
      <c r="BN36" s="4"/>
      <c r="BO36" s="4"/>
      <c r="BP36" s="4"/>
      <c r="BQ36" s="4"/>
      <c r="BR36" s="4"/>
      <c r="BS36" s="4"/>
      <c r="BT36" s="4"/>
      <c r="BU36" s="4"/>
      <c r="BV36" s="4"/>
      <c r="BW36" s="4"/>
      <c r="BX36" s="4"/>
      <c r="BY36" s="4"/>
      <c r="BZ36" s="4"/>
      <c r="CA36" s="4"/>
      <c r="CB36" s="4"/>
      <c r="CC36" s="4"/>
      <c r="CD36" s="4"/>
      <c r="CE36" s="4"/>
      <c r="CF36" s="4"/>
      <c r="CG36" s="4"/>
      <c r="CH36" s="4"/>
      <c r="CI36" s="4"/>
      <c r="CJ36" s="4"/>
      <c r="CK36" s="4"/>
      <c r="CL36" s="4"/>
      <c r="CM36" s="4"/>
      <c r="CN36" s="4"/>
      <c r="CO36" s="4"/>
      <c r="CP36" s="4"/>
      <c r="CQ36" s="4"/>
      <c r="CR36" s="4"/>
      <c r="CS36" s="4"/>
      <c r="CT36" s="4"/>
      <c r="CU36" s="4"/>
      <c r="CV36" s="4"/>
      <c r="CW36" s="4"/>
      <c r="CX36" s="4"/>
      <c r="CY36" s="4"/>
      <c r="CZ36" s="4"/>
      <c r="DA36" s="4"/>
      <c r="DB36" s="4"/>
      <c r="DC36" s="4"/>
      <c r="DD36" s="4"/>
      <c r="DF36" s="4"/>
      <c r="DI36" s="4"/>
      <c r="DK36" s="4"/>
      <c r="DL36" s="4"/>
      <c r="DM36" s="4"/>
      <c r="DN36" s="4"/>
      <c r="DO36" s="4"/>
      <c r="DP36" s="4"/>
      <c r="DQ36" s="4"/>
      <c r="DR36" s="4"/>
      <c r="DS36" s="4"/>
      <c r="DT36" s="4"/>
      <c r="DU36" s="4"/>
    </row>
    <row r="37" spans="2:125" ht="13" x14ac:dyDescent="0.2">
      <c r="DU37" s="4"/>
    </row>
    <row r="38" spans="2:125" ht="13" x14ac:dyDescent="0.2">
      <c r="DT38" s="4"/>
      <c r="DU38" s="4"/>
    </row>
    <row r="39" spans="2:125" ht="13" x14ac:dyDescent="0.2"/>
    <row r="40" spans="2:125" ht="13" x14ac:dyDescent="0.2">
      <c r="DH40" s="4"/>
    </row>
    <row r="41" spans="2:125" ht="13" x14ac:dyDescent="0.2">
      <c r="DE41" s="4"/>
    </row>
    <row r="42" spans="2:125" ht="13" x14ac:dyDescent="0.2">
      <c r="DG42" s="4"/>
      <c r="DJ42" s="4"/>
    </row>
    <row r="43" spans="2:125" ht="13" x14ac:dyDescent="0.2">
      <c r="Q43" s="4"/>
      <c r="R43" s="4"/>
      <c r="S43" s="4"/>
      <c r="T43" s="4"/>
      <c r="U43" s="4"/>
      <c r="V43" s="4"/>
      <c r="W43" s="4"/>
      <c r="X43" s="4"/>
      <c r="Y43" s="4"/>
      <c r="Z43" s="4"/>
      <c r="AA43" s="4"/>
      <c r="AB43" s="4"/>
      <c r="AC43" s="4"/>
      <c r="AD43" s="4"/>
      <c r="AE43" s="4"/>
      <c r="AF43" s="4"/>
      <c r="AG43" s="4"/>
      <c r="AH43" s="4"/>
      <c r="AI43" s="4"/>
      <c r="AJ43" s="4"/>
      <c r="AK43" s="4"/>
      <c r="AL43" s="4"/>
      <c r="AM43" s="4"/>
      <c r="AN43" s="4"/>
      <c r="AO43" s="4"/>
      <c r="AP43" s="4"/>
      <c r="AQ43" s="4"/>
      <c r="AR43" s="4"/>
      <c r="AS43" s="4"/>
      <c r="AT43" s="4"/>
      <c r="AU43" s="4"/>
      <c r="AV43" s="4"/>
      <c r="AW43" s="4"/>
      <c r="AX43" s="4"/>
      <c r="AY43" s="4"/>
      <c r="AZ43" s="4"/>
      <c r="BA43" s="4"/>
      <c r="BB43" s="4"/>
      <c r="BC43" s="4"/>
      <c r="BD43" s="4"/>
      <c r="BE43" s="4"/>
      <c r="BF43" s="4"/>
      <c r="BG43" s="4"/>
      <c r="BH43" s="4"/>
      <c r="BI43" s="4"/>
      <c r="BJ43" s="4"/>
      <c r="BK43" s="4"/>
      <c r="BL43" s="4"/>
      <c r="BM43" s="4"/>
      <c r="BN43" s="4"/>
      <c r="BO43" s="4"/>
      <c r="BP43" s="4"/>
      <c r="BQ43" s="4"/>
      <c r="BR43" s="4"/>
      <c r="BS43" s="4"/>
      <c r="BT43" s="4"/>
      <c r="BU43" s="4"/>
      <c r="BV43" s="4"/>
      <c r="BW43" s="4"/>
      <c r="BX43" s="4"/>
      <c r="BY43" s="4"/>
      <c r="BZ43" s="4"/>
      <c r="CA43" s="4"/>
      <c r="CB43" s="4"/>
      <c r="CC43" s="4"/>
      <c r="CD43" s="4"/>
      <c r="CE43" s="4"/>
      <c r="CF43" s="4"/>
      <c r="CG43" s="4"/>
      <c r="CH43" s="4"/>
      <c r="CI43" s="4"/>
      <c r="CJ43" s="4"/>
      <c r="CK43" s="4"/>
      <c r="CL43" s="4"/>
      <c r="CM43" s="4"/>
      <c r="CN43" s="4"/>
      <c r="CO43" s="4"/>
      <c r="CP43" s="4"/>
      <c r="CQ43" s="4"/>
      <c r="CR43" s="4"/>
      <c r="CS43" s="4"/>
      <c r="CT43" s="4"/>
      <c r="CU43" s="4"/>
      <c r="CV43" s="4"/>
      <c r="CW43" s="4"/>
      <c r="CX43" s="4"/>
      <c r="CY43" s="4"/>
      <c r="CZ43" s="4"/>
      <c r="DA43" s="4"/>
      <c r="DB43" s="4"/>
      <c r="DC43" s="4"/>
      <c r="DD43" s="4"/>
      <c r="DF43" s="4"/>
      <c r="DI43" s="4"/>
      <c r="DK43" s="4"/>
      <c r="DL43" s="4"/>
      <c r="DM43" s="4"/>
      <c r="DN43" s="4"/>
      <c r="DO43" s="4"/>
      <c r="DP43" s="4"/>
      <c r="DQ43" s="4"/>
      <c r="DR43" s="4"/>
      <c r="DS43" s="4"/>
      <c r="DT43" s="4"/>
      <c r="DU43" s="4"/>
    </row>
    <row r="44" spans="2:125" ht="13" x14ac:dyDescent="0.2">
      <c r="DU44" s="4"/>
    </row>
    <row r="45" spans="2:125" ht="13" x14ac:dyDescent="0.2"/>
    <row r="46" spans="2:125" ht="13" x14ac:dyDescent="0.2"/>
    <row r="47" spans="2:125" ht="13" x14ac:dyDescent="0.2"/>
    <row r="48" spans="2:125" ht="13" x14ac:dyDescent="0.2">
      <c r="DT48" s="4"/>
      <c r="DU48" s="4"/>
    </row>
    <row r="49" spans="120:125" ht="13" x14ac:dyDescent="0.2">
      <c r="DU49" s="4"/>
    </row>
    <row r="50" spans="120:125" ht="13" x14ac:dyDescent="0.2">
      <c r="DU50" s="4"/>
    </row>
    <row r="51" spans="120:125" ht="13" x14ac:dyDescent="0.2">
      <c r="DP51" s="4"/>
      <c r="DQ51" s="4"/>
      <c r="DR51" s="4"/>
      <c r="DS51" s="4"/>
      <c r="DT51" s="4"/>
      <c r="DU51" s="4"/>
    </row>
    <row r="52" spans="120:125" ht="13" x14ac:dyDescent="0.2"/>
    <row r="53" spans="120:125" ht="13" x14ac:dyDescent="0.2"/>
    <row r="54" spans="120:125" ht="13" x14ac:dyDescent="0.2">
      <c r="DU54" s="4"/>
    </row>
    <row r="55" spans="120:125" ht="13" x14ac:dyDescent="0.2"/>
    <row r="56" spans="120:125" ht="13" x14ac:dyDescent="0.2"/>
    <row r="57" spans="120:125" ht="13" x14ac:dyDescent="0.2"/>
    <row r="58" spans="120:125" ht="13" x14ac:dyDescent="0.2">
      <c r="DU58" s="4"/>
    </row>
    <row r="59" spans="120:125" ht="13" x14ac:dyDescent="0.2"/>
    <row r="60" spans="120:125" ht="13" x14ac:dyDescent="0.2"/>
    <row r="61" spans="120:125" ht="13" x14ac:dyDescent="0.2"/>
    <row r="62" spans="120:125" ht="13" x14ac:dyDescent="0.2"/>
    <row r="63" spans="120:125" ht="13" x14ac:dyDescent="0.2">
      <c r="DU63" s="4"/>
    </row>
    <row r="64" spans="120:125" ht="13" x14ac:dyDescent="0.2">
      <c r="DT64" s="4"/>
      <c r="DU64" s="4"/>
    </row>
    <row r="65" spans="123:125" ht="13" x14ac:dyDescent="0.2"/>
    <row r="66" spans="123:125" ht="13" x14ac:dyDescent="0.2"/>
    <row r="67" spans="123:125" ht="13" x14ac:dyDescent="0.2"/>
    <row r="68" spans="123:125" ht="13" x14ac:dyDescent="0.2"/>
    <row r="69" spans="123:125" ht="13" x14ac:dyDescent="0.2">
      <c r="DS69" s="4"/>
      <c r="DT69" s="4"/>
      <c r="DU69" s="4"/>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4"/>
    </row>
    <row r="83" spans="116:125" ht="13" x14ac:dyDescent="0.2">
      <c r="DM83" s="4"/>
      <c r="DN83" s="4"/>
      <c r="DO83" s="4"/>
      <c r="DP83" s="4"/>
      <c r="DQ83" s="4"/>
      <c r="DR83" s="4"/>
      <c r="DS83" s="4"/>
      <c r="DT83" s="4"/>
      <c r="DU83" s="4"/>
    </row>
    <row r="84" spans="116:125" ht="13" x14ac:dyDescent="0.2"/>
    <row r="85" spans="116:125" ht="13" x14ac:dyDescent="0.2"/>
    <row r="86" spans="116:125" ht="13" x14ac:dyDescent="0.2"/>
    <row r="87" spans="116:125" ht="13" x14ac:dyDescent="0.2"/>
    <row r="88" spans="116:125" ht="13" x14ac:dyDescent="0.2">
      <c r="DU88" s="4"/>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4"/>
      <c r="DT94" s="4"/>
      <c r="DU94" s="4"/>
    </row>
    <row r="95" spans="116:125" ht="13.5" customHeight="1" x14ac:dyDescent="0.2">
      <c r="DU95" s="4"/>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4"/>
    </row>
    <row r="102" spans="124:125" ht="13.5" customHeight="1" x14ac:dyDescent="0.2"/>
    <row r="103" spans="124:125" ht="13.5" customHeight="1" x14ac:dyDescent="0.2"/>
    <row r="104" spans="124:125" ht="13.5" customHeight="1" x14ac:dyDescent="0.2">
      <c r="DT104" s="4"/>
      <c r="DU104" s="4"/>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4" t="s">
        <v>99</v>
      </c>
    </row>
    <row r="121" spans="125:125" ht="13.5" hidden="1" customHeight="1" x14ac:dyDescent="0.2">
      <c r="DU121" s="4"/>
    </row>
  </sheetData>
  <sheetProtection algorithmName="SHA-512" hashValue="pWxVi7Xgz+MN4Rf2OUPOfSFWsAmvWuhNHpm+1s39qlVT7ZeJR/gZPUT54XRQCvzfYTUN7PfIIsYU96CjUoOTNw==" saltValue="3mv9/aD0j6IEXfnqXqh6Ow==" spinCount="100000" sheet="1" objects="1" scenarios="1"/>
  <phoneticPr fontId="9"/>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EL116"/>
  <sheetViews>
    <sheetView showGridLines="0" topLeftCell="A88" zoomScale="85" zoomScaleNormal="85" zoomScaleSheetLayoutView="55" workbookViewId="0"/>
  </sheetViews>
  <sheetFormatPr defaultColWidth="0" defaultRowHeight="13.5" customHeight="1" zeroHeight="1" x14ac:dyDescent="0.2"/>
  <cols>
    <col min="1" max="125" width="2.453125" style="37" customWidth="1"/>
    <col min="126" max="142" width="0" style="4" hidden="1" customWidth="1"/>
    <col min="143" max="143" width="9" style="4" hidden="1" customWidth="1"/>
    <col min="144" max="16384" width="9" style="4" hidden="1"/>
  </cols>
  <sheetData>
    <row r="1" spans="1:125" ht="13.5" customHeight="1" x14ac:dyDescent="0.2">
      <c r="A1" s="4"/>
      <c r="B1" s="4"/>
      <c r="C1" s="4"/>
      <c r="D1" s="4"/>
      <c r="E1" s="4"/>
      <c r="F1" s="4"/>
      <c r="G1" s="4"/>
      <c r="H1" s="4"/>
      <c r="I1" s="4"/>
      <c r="J1" s="4"/>
      <c r="K1" s="4"/>
      <c r="L1" s="4"/>
      <c r="M1" s="4"/>
      <c r="N1" s="4"/>
      <c r="O1" s="4"/>
      <c r="P1" s="4"/>
      <c r="Q1" s="4"/>
      <c r="R1" s="4"/>
      <c r="S1" s="4"/>
      <c r="T1" s="4"/>
      <c r="U1" s="4"/>
      <c r="V1" s="4"/>
      <c r="W1" s="4"/>
      <c r="X1" s="4"/>
      <c r="Y1" s="4"/>
      <c r="Z1" s="4"/>
      <c r="AA1" s="4"/>
      <c r="AB1" s="4"/>
      <c r="AC1" s="4"/>
      <c r="AD1" s="4"/>
      <c r="AE1" s="4"/>
      <c r="AF1" s="4"/>
      <c r="AG1" s="4"/>
      <c r="AH1" s="4"/>
      <c r="AI1" s="4"/>
      <c r="AJ1" s="4"/>
      <c r="AK1" s="4"/>
      <c r="AL1" s="4"/>
      <c r="AM1" s="4"/>
      <c r="AN1" s="4"/>
      <c r="AO1" s="4"/>
      <c r="AP1" s="4"/>
      <c r="AQ1" s="4"/>
      <c r="AR1" s="4"/>
      <c r="AS1" s="4"/>
      <c r="AT1" s="4"/>
      <c r="AU1" s="4"/>
      <c r="AV1" s="4"/>
      <c r="AW1" s="4"/>
      <c r="AX1" s="4"/>
      <c r="AY1" s="4"/>
      <c r="AZ1" s="4"/>
      <c r="BA1" s="4"/>
      <c r="BB1" s="4"/>
      <c r="BC1" s="4"/>
      <c r="BD1" s="4"/>
      <c r="BE1" s="4"/>
      <c r="BF1" s="4"/>
      <c r="BG1" s="4"/>
      <c r="BH1" s="4"/>
      <c r="BI1" s="4"/>
      <c r="BJ1" s="4"/>
      <c r="BK1" s="4"/>
      <c r="BL1" s="4"/>
      <c r="BM1" s="4"/>
      <c r="BN1" s="4"/>
      <c r="BO1" s="4"/>
      <c r="BP1" s="4"/>
      <c r="BQ1" s="4"/>
      <c r="BR1" s="4"/>
      <c r="BS1" s="4"/>
      <c r="BT1" s="4"/>
      <c r="BU1" s="4"/>
      <c r="BV1" s="4"/>
      <c r="BW1" s="4"/>
      <c r="BX1" s="4"/>
      <c r="BY1" s="4"/>
      <c r="BZ1" s="4"/>
      <c r="CA1" s="4"/>
      <c r="CB1" s="4"/>
      <c r="CC1" s="4"/>
      <c r="CD1" s="4"/>
      <c r="CE1" s="4"/>
      <c r="CF1" s="4"/>
      <c r="CG1" s="4"/>
      <c r="CH1" s="4"/>
      <c r="CI1" s="4"/>
      <c r="CJ1" s="4"/>
      <c r="CK1" s="4"/>
      <c r="CL1" s="4"/>
      <c r="CM1" s="4"/>
      <c r="CN1" s="4"/>
      <c r="CO1" s="4"/>
      <c r="CP1" s="4"/>
      <c r="CQ1" s="4"/>
      <c r="CR1" s="4"/>
      <c r="CS1" s="4"/>
      <c r="CT1" s="4"/>
      <c r="CU1" s="4"/>
      <c r="CV1" s="4"/>
      <c r="CW1" s="4"/>
      <c r="CX1" s="4"/>
      <c r="CY1" s="4"/>
      <c r="CZ1" s="4"/>
      <c r="DA1" s="4"/>
      <c r="DB1" s="4"/>
      <c r="DC1" s="4"/>
      <c r="DD1" s="4"/>
      <c r="DE1" s="4"/>
      <c r="DF1" s="4"/>
      <c r="DG1" s="4"/>
      <c r="DH1" s="4"/>
      <c r="DI1" s="4"/>
      <c r="DJ1" s="4"/>
      <c r="DK1" s="4"/>
      <c r="DL1" s="4"/>
      <c r="DM1" s="4"/>
      <c r="DN1" s="4"/>
      <c r="DO1" s="4"/>
      <c r="DP1" s="4"/>
      <c r="DQ1" s="4"/>
      <c r="DR1" s="4"/>
      <c r="DS1" s="4"/>
      <c r="DT1" s="4"/>
      <c r="DU1" s="4"/>
    </row>
    <row r="2" spans="1:125" ht="13" x14ac:dyDescent="0.2">
      <c r="B2" s="4"/>
      <c r="T2" s="4"/>
    </row>
    <row r="3" spans="1:125" ht="13" x14ac:dyDescent="0.2">
      <c r="C3" s="4"/>
      <c r="D3" s="4"/>
      <c r="E3" s="4"/>
      <c r="F3" s="4"/>
      <c r="G3" s="4"/>
      <c r="H3" s="4"/>
      <c r="I3" s="4"/>
      <c r="J3" s="4"/>
      <c r="K3" s="4"/>
      <c r="L3" s="4"/>
      <c r="M3" s="4"/>
      <c r="N3" s="4"/>
      <c r="O3" s="4"/>
      <c r="P3" s="4"/>
      <c r="Q3" s="4"/>
      <c r="R3" s="4"/>
      <c r="S3" s="4"/>
      <c r="U3" s="4"/>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4"/>
      <c r="BW3" s="4"/>
      <c r="BX3" s="4"/>
      <c r="BY3" s="4"/>
      <c r="BZ3" s="4"/>
      <c r="CA3" s="4"/>
      <c r="CB3" s="4"/>
      <c r="CC3" s="4"/>
      <c r="CD3" s="4"/>
      <c r="CE3" s="4"/>
      <c r="CF3" s="4"/>
      <c r="CG3" s="4"/>
      <c r="CH3" s="4"/>
      <c r="CI3" s="4"/>
      <c r="CJ3" s="4"/>
      <c r="CK3" s="4"/>
      <c r="CL3" s="4"/>
      <c r="CM3" s="4"/>
      <c r="CN3" s="4"/>
      <c r="CO3" s="4"/>
      <c r="CP3" s="4"/>
      <c r="CQ3" s="4"/>
      <c r="CR3" s="4"/>
      <c r="CS3" s="4"/>
      <c r="CT3" s="4"/>
      <c r="CU3" s="4"/>
      <c r="CV3" s="4"/>
      <c r="CW3" s="4"/>
      <c r="CX3" s="4"/>
      <c r="CY3" s="4"/>
      <c r="CZ3" s="4"/>
      <c r="DA3" s="4"/>
      <c r="DB3" s="4"/>
      <c r="DC3" s="4"/>
      <c r="DD3" s="4"/>
      <c r="DE3" s="4"/>
      <c r="DF3" s="4"/>
      <c r="DG3" s="4"/>
      <c r="DH3" s="4"/>
      <c r="DI3" s="4"/>
      <c r="DJ3" s="4"/>
      <c r="DK3" s="4"/>
      <c r="DL3" s="4"/>
      <c r="DM3" s="4"/>
      <c r="DN3" s="4"/>
      <c r="DO3" s="4"/>
      <c r="DP3" s="4"/>
      <c r="DQ3" s="4"/>
      <c r="DR3" s="4"/>
      <c r="DS3" s="4"/>
      <c r="DT3" s="4"/>
      <c r="DU3" s="4"/>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4"/>
      <c r="G33" s="4"/>
      <c r="I33" s="4"/>
    </row>
    <row r="34" spans="2:125" ht="13" x14ac:dyDescent="0.2">
      <c r="C34" s="4"/>
      <c r="P34" s="4"/>
      <c r="R34" s="4"/>
      <c r="U34" s="4"/>
    </row>
    <row r="35" spans="2:125" ht="13" x14ac:dyDescent="0.2">
      <c r="D35" s="4"/>
      <c r="E35" s="4"/>
      <c r="T35" s="4"/>
      <c r="W35" s="4"/>
      <c r="X35" s="4"/>
      <c r="Y35" s="4"/>
      <c r="Z35" s="4"/>
      <c r="AA35" s="4"/>
      <c r="AB35" s="4"/>
      <c r="AC35" s="4"/>
      <c r="AD35" s="4"/>
      <c r="AE35" s="4"/>
      <c r="AF35" s="4"/>
      <c r="AG35" s="4"/>
      <c r="AH35" s="4"/>
      <c r="AI35" s="4"/>
      <c r="AJ35" s="4"/>
      <c r="AK35" s="4"/>
      <c r="AL35" s="4"/>
      <c r="AM35" s="4"/>
      <c r="AN35" s="4"/>
      <c r="AO35" s="4"/>
      <c r="AP35" s="4"/>
      <c r="AQ35" s="4"/>
      <c r="AR35" s="4"/>
      <c r="AS35" s="4"/>
      <c r="AT35" s="4"/>
      <c r="AU35" s="4"/>
      <c r="AV35" s="4"/>
      <c r="AW35" s="4"/>
      <c r="AX35" s="4"/>
      <c r="AY35" s="4"/>
      <c r="AZ35" s="4"/>
      <c r="BA35" s="4"/>
      <c r="BB35" s="4"/>
      <c r="BC35" s="4"/>
      <c r="BD35" s="4"/>
      <c r="BE35" s="4"/>
      <c r="BF35" s="4"/>
      <c r="BG35" s="4"/>
      <c r="BH35" s="4"/>
      <c r="BI35" s="4"/>
      <c r="BJ35" s="4"/>
      <c r="BK35" s="4"/>
      <c r="BL35" s="4"/>
      <c r="BM35" s="4"/>
      <c r="BN35" s="4"/>
      <c r="BO35" s="4"/>
      <c r="BP35" s="4"/>
      <c r="BQ35" s="4"/>
      <c r="BR35" s="4"/>
      <c r="BS35" s="4"/>
      <c r="BT35" s="4"/>
      <c r="BU35" s="4"/>
      <c r="BV35" s="4"/>
      <c r="BW35" s="4"/>
      <c r="BX35" s="4"/>
      <c r="BY35" s="4"/>
      <c r="BZ35" s="4"/>
      <c r="CA35" s="4"/>
      <c r="CB35" s="4"/>
      <c r="CC35" s="4"/>
      <c r="CD35" s="4"/>
      <c r="CE35" s="4"/>
      <c r="CF35" s="4"/>
      <c r="CG35" s="4"/>
      <c r="CH35" s="4"/>
      <c r="CI35" s="4"/>
      <c r="CJ35" s="4"/>
      <c r="CK35" s="4"/>
      <c r="CL35" s="4"/>
      <c r="CM35" s="4"/>
      <c r="CN35" s="4"/>
      <c r="CO35" s="4"/>
      <c r="CP35" s="4"/>
      <c r="CQ35" s="4"/>
      <c r="CR35" s="4"/>
      <c r="CS35" s="4"/>
      <c r="CT35" s="4"/>
      <c r="CU35" s="4"/>
      <c r="CV35" s="4"/>
      <c r="CW35" s="4"/>
      <c r="CX35" s="4"/>
      <c r="CY35" s="4"/>
      <c r="CZ35" s="4"/>
      <c r="DA35" s="4"/>
      <c r="DB35" s="4"/>
      <c r="DC35" s="4"/>
      <c r="DD35" s="4"/>
      <c r="DE35" s="4"/>
      <c r="DF35" s="4"/>
      <c r="DG35" s="4"/>
      <c r="DH35" s="4"/>
      <c r="DI35" s="4"/>
      <c r="DJ35" s="4"/>
      <c r="DK35" s="4"/>
      <c r="DL35" s="4"/>
      <c r="DM35" s="4"/>
      <c r="DN35" s="4"/>
      <c r="DO35" s="4"/>
      <c r="DP35" s="4"/>
      <c r="DQ35" s="4"/>
      <c r="DR35" s="4"/>
      <c r="DS35" s="4"/>
      <c r="DT35" s="4"/>
      <c r="DU35" s="4"/>
    </row>
    <row r="36" spans="2:125" ht="13" x14ac:dyDescent="0.2">
      <c r="F36" s="4"/>
      <c r="H36" s="4"/>
      <c r="J36" s="4"/>
      <c r="K36" s="4"/>
      <c r="L36" s="4"/>
      <c r="M36" s="4"/>
      <c r="N36" s="4"/>
      <c r="O36" s="4"/>
      <c r="Q36" s="4"/>
      <c r="S36" s="4"/>
      <c r="V36" s="4"/>
    </row>
    <row r="37" spans="2:125" ht="13" x14ac:dyDescent="0.2"/>
    <row r="38" spans="2:125" ht="13" x14ac:dyDescent="0.2"/>
    <row r="39" spans="2:125" ht="13" x14ac:dyDescent="0.2"/>
    <row r="40" spans="2:125" ht="13" x14ac:dyDescent="0.2">
      <c r="U40" s="4"/>
    </row>
    <row r="41" spans="2:125" ht="13" x14ac:dyDescent="0.2">
      <c r="R41" s="4"/>
    </row>
    <row r="42" spans="2:125" ht="13" x14ac:dyDescent="0.2">
      <c r="T42" s="4"/>
      <c r="W42" s="4"/>
      <c r="X42" s="4"/>
      <c r="Y42" s="4"/>
      <c r="Z42" s="4"/>
      <c r="AA42" s="4"/>
      <c r="AB42" s="4"/>
      <c r="AC42" s="4"/>
      <c r="AD42" s="4"/>
      <c r="AE42" s="4"/>
      <c r="AF42" s="4"/>
      <c r="AG42" s="4"/>
      <c r="AH42" s="4"/>
      <c r="AI42" s="4"/>
      <c r="AJ42" s="4"/>
      <c r="AK42" s="4"/>
      <c r="AL42" s="4"/>
      <c r="AM42" s="4"/>
      <c r="AN42" s="4"/>
      <c r="AO42" s="4"/>
      <c r="AP42" s="4"/>
      <c r="AQ42" s="4"/>
      <c r="AR42" s="4"/>
      <c r="AS42" s="4"/>
      <c r="AT42" s="4"/>
      <c r="AU42" s="4"/>
      <c r="AV42" s="4"/>
      <c r="AW42" s="4"/>
      <c r="AX42" s="4"/>
      <c r="AY42" s="4"/>
      <c r="AZ42" s="4"/>
      <c r="BA42" s="4"/>
      <c r="BB42" s="4"/>
      <c r="BC42" s="4"/>
      <c r="BD42" s="4"/>
      <c r="BE42" s="4"/>
      <c r="BF42" s="4"/>
      <c r="BG42" s="4"/>
      <c r="BH42" s="4"/>
      <c r="BI42" s="4"/>
      <c r="BJ42" s="4"/>
      <c r="BK42" s="4"/>
      <c r="BL42" s="4"/>
      <c r="BM42" s="4"/>
      <c r="BN42" s="4"/>
      <c r="BO42" s="4"/>
      <c r="BP42" s="4"/>
      <c r="BQ42" s="4"/>
      <c r="BR42" s="4"/>
      <c r="BS42" s="4"/>
      <c r="BT42" s="4"/>
      <c r="BU42" s="4"/>
      <c r="BV42" s="4"/>
      <c r="BW42" s="4"/>
      <c r="BX42" s="4"/>
      <c r="BY42" s="4"/>
      <c r="BZ42" s="4"/>
      <c r="CA42" s="4"/>
      <c r="CB42" s="4"/>
      <c r="CC42" s="4"/>
      <c r="CD42" s="4"/>
      <c r="CE42" s="4"/>
      <c r="CF42" s="4"/>
      <c r="CG42" s="4"/>
      <c r="CH42" s="4"/>
      <c r="CI42" s="4"/>
      <c r="CJ42" s="4"/>
      <c r="CK42" s="4"/>
      <c r="CL42" s="4"/>
      <c r="CM42" s="4"/>
      <c r="CN42" s="4"/>
      <c r="CO42" s="4"/>
      <c r="CP42" s="4"/>
      <c r="CQ42" s="4"/>
      <c r="CR42" s="4"/>
      <c r="CS42" s="4"/>
      <c r="CT42" s="4"/>
      <c r="CU42" s="4"/>
      <c r="CV42" s="4"/>
      <c r="CW42" s="4"/>
      <c r="CX42" s="4"/>
      <c r="CY42" s="4"/>
      <c r="CZ42" s="4"/>
      <c r="DA42" s="4"/>
      <c r="DB42" s="4"/>
      <c r="DC42" s="4"/>
      <c r="DD42" s="4"/>
      <c r="DE42" s="4"/>
      <c r="DF42" s="4"/>
      <c r="DG42" s="4"/>
      <c r="DH42" s="4"/>
      <c r="DI42" s="4"/>
      <c r="DJ42" s="4"/>
      <c r="DK42" s="4"/>
      <c r="DL42" s="4"/>
      <c r="DM42" s="4"/>
      <c r="DN42" s="4"/>
      <c r="DO42" s="4"/>
      <c r="DP42" s="4"/>
      <c r="DQ42" s="4"/>
      <c r="DR42" s="4"/>
      <c r="DS42" s="4"/>
      <c r="DT42" s="4"/>
      <c r="DU42" s="4"/>
    </row>
    <row r="43" spans="2:125" ht="13" x14ac:dyDescent="0.2">
      <c r="Q43" s="4"/>
      <c r="S43" s="4"/>
      <c r="V43" s="4"/>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37" t="s">
        <v>99</v>
      </c>
    </row>
  </sheetData>
  <sheetProtection algorithmName="SHA-512" hashValue="/qc2cTBxIwJSWwG7fHw7KAR+WtbhZhXDzLFKTzP5Z0cbHfBgMnxcnyjWEWWvPODUezUvGixGxJui7D4MMRfkcA==" saltValue="xd3IpJ8foGWY86ErAyQKdw==" spinCount="100000" sheet="1" objects="1" scenarios="1"/>
  <phoneticPr fontId="9"/>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
    <pageSetUpPr fitToPage="1"/>
  </sheetPr>
  <dimension ref="B1:J50"/>
  <sheetViews>
    <sheetView showGridLines="0" topLeftCell="G43" zoomScale="130" zoomScaleNormal="130" zoomScaleSheetLayoutView="100" workbookViewId="0"/>
  </sheetViews>
  <sheetFormatPr defaultColWidth="0" defaultRowHeight="13.5" customHeight="1" zeroHeight="1" x14ac:dyDescent="0.2"/>
  <cols>
    <col min="1" max="1" width="8.26953125" style="1" customWidth="1"/>
    <col min="2" max="16" width="14.6328125" style="1" customWidth="1"/>
    <col min="17" max="17" width="0" style="1" hidden="1" customWidth="1"/>
    <col min="18"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x14ac:dyDescent="0.2">
      <c r="B45" s="116"/>
      <c r="C45" s="116"/>
      <c r="D45" s="116"/>
      <c r="E45" s="116"/>
      <c r="F45" s="116"/>
      <c r="G45" s="116"/>
      <c r="H45" s="116"/>
      <c r="I45" s="116"/>
      <c r="J45" s="204" t="s">
        <v>2</v>
      </c>
    </row>
    <row r="46" spans="2:10" ht="29.25" customHeight="1" x14ac:dyDescent="0.25">
      <c r="B46" s="190" t="s">
        <v>5</v>
      </c>
      <c r="C46" s="194"/>
      <c r="D46" s="194"/>
      <c r="E46" s="195" t="s">
        <v>17</v>
      </c>
      <c r="F46" s="196" t="s">
        <v>528</v>
      </c>
      <c r="G46" s="200" t="s">
        <v>529</v>
      </c>
      <c r="H46" s="200" t="s">
        <v>530</v>
      </c>
      <c r="I46" s="200" t="s">
        <v>532</v>
      </c>
      <c r="J46" s="205" t="s">
        <v>253</v>
      </c>
    </row>
    <row r="47" spans="2:10" ht="57.75" customHeight="1" x14ac:dyDescent="0.2">
      <c r="B47" s="191"/>
      <c r="C47" s="1056" t="s">
        <v>3</v>
      </c>
      <c r="D47" s="1056"/>
      <c r="E47" s="1057"/>
      <c r="F47" s="197">
        <v>9.2100000000000009</v>
      </c>
      <c r="G47" s="201">
        <v>9.42</v>
      </c>
      <c r="H47" s="201">
        <v>14.04</v>
      </c>
      <c r="I47" s="201">
        <v>11.39</v>
      </c>
      <c r="J47" s="206">
        <v>10.17</v>
      </c>
    </row>
    <row r="48" spans="2:10" ht="57.75" customHeight="1" x14ac:dyDescent="0.2">
      <c r="B48" s="192"/>
      <c r="C48" s="1058" t="s">
        <v>9</v>
      </c>
      <c r="D48" s="1058"/>
      <c r="E48" s="1059"/>
      <c r="F48" s="198">
        <v>4.47</v>
      </c>
      <c r="G48" s="202">
        <v>6.3</v>
      </c>
      <c r="H48" s="202">
        <v>7.98</v>
      </c>
      <c r="I48" s="202">
        <v>7.69</v>
      </c>
      <c r="J48" s="207">
        <v>8.11</v>
      </c>
    </row>
    <row r="49" spans="2:10" ht="57.75" customHeight="1" x14ac:dyDescent="0.2">
      <c r="B49" s="193"/>
      <c r="C49" s="1060" t="s">
        <v>16</v>
      </c>
      <c r="D49" s="1060"/>
      <c r="E49" s="1061"/>
      <c r="F49" s="199" t="s">
        <v>129</v>
      </c>
      <c r="G49" s="203">
        <v>2.58</v>
      </c>
      <c r="H49" s="203">
        <v>7.51</v>
      </c>
      <c r="I49" s="203" t="s">
        <v>533</v>
      </c>
      <c r="J49" s="208" t="s">
        <v>534</v>
      </c>
    </row>
    <row r="50" spans="2:10" ht="13" x14ac:dyDescent="0.2"/>
  </sheetData>
  <sheetProtection algorithmName="SHA-512" hashValue="ivw98wa4DCP5e98eZlJ6fPSVYbMi2G5SXUgSYs+3GEuR62uygLEcYtO7ZJLLJIBJgjK+i4sfRbHx6TpriHCciw==" saltValue="tYk9bU8ZhJVW+aYIkNATWg==" spinCount="100000" sheet="1" objects="1" scenarios="1"/>
  <mergeCells count="3">
    <mergeCell ref="C47:E47"/>
    <mergeCell ref="C48:E48"/>
    <mergeCell ref="C49:E49"/>
  </mergeCells>
  <phoneticPr fontId="9"/>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堀 直仁（市町村課）</cp:lastModifiedBy>
  <dcterms:created xsi:type="dcterms:W3CDTF">2025-02-19T01:31:10Z</dcterms:created>
  <dcterms:modified xsi:type="dcterms:W3CDTF">2025-09-26T00:47:36Z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5.0.5.0</vt:lpwstr>
    </vt:vector>
  </property>
  <property fmtid="{DCFEDD21-7773-49B2-8022-6FC58DB5260B}" pid="3" name="LastSavedVersion">
    <vt:lpwstr>5.0.5.0</vt:lpwstr>
  </property>
  <property fmtid="{DCFEDD21-7773-49B2-8022-6FC58DB5260B}" pid="4" name="LastSavedDate">
    <vt:filetime>2025-09-18T04:06:03Z</vt:filetime>
  </property>
</Properties>
</file>