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mc:Choice Requires="x15">
      <x15ac:absPath xmlns:x15ac="http://schemas.microsoft.com/office/spreadsheetml/2010/11/ac" url="R:\令和6年度\財政課\005_調査･照会\01_予算･事業費に関する調査\10令和５年度財政状況資料集の作成及び提出について\03２回目（財務書類関係）\02 回答\"/>
    </mc:Choice>
  </mc:AlternateContent>
  <xr:revisionPtr revIDLastSave="0" documentId="13_ncr:1_{4DB65F97-CFA7-40EE-8D92-1898D23974D0}" xr6:coauthVersionLast="47" xr6:coauthVersionMax="47" xr10:uidLastSave="{00000000-0000-0000-0000-000000000000}"/>
  <bookViews>
    <workbookView xWindow="14250" yWindow="-16320" windowWidth="29040" windowHeight="15720" tabRatio="825"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AM35" i="10"/>
  <c r="CO34" i="10"/>
  <c r="BE34" i="10"/>
  <c r="AM34"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<sst xmlns="http://schemas.openxmlformats.org/spreadsheetml/2006/main" count="1126" uniqueCount="570">
  <si>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</si>
  <si>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</si>
  <si>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</si>
  <si>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</si>
  <si>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</si>
  <si>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</si>
  <si>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</si>
  <si>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</si>
  <si>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</si>
  <si>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</si>
  <si>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</si>
  <si>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</si>
  <si>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</si>
  <si>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</si>
  <si>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</si>
  <si>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</si>
  <si>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</si>
  <si>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</si>
  <si>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</si>
  <si>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</si>
  <si>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</si>
  <si>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</si>
  <si>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</si>
  <si>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</si>
  <si>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</si>
  <si>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</si>
  <si>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</si>
  <si>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</si>
  <si>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</si>
  <si>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</si>
  <si>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</si>
  <si>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</si>
  <si>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</si>
  <si>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</si>
  <si>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</si>
  <si>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</si>
  <si>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</si>
  <si>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</si>
  <si>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</si>
  <si>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</si>
  <si>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</si>
  <si>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</si>
  <si>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</si>
  <si>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</si>
  <si>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</si>
  <si>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</si>
  <si>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</si>
  <si>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</si>
  <si>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</si>
  <si>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</si>
  <si>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</si>
  <si>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</si>
  <si>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</si>
  <si>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</si>
  <si>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</si>
  <si>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</si>
  <si>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</si>
  <si>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</si>
  <si>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</si>
  <si>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</si>
  <si>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</si>
  <si>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</si>
  <si>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</si>
  <si>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</si>
  <si>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</si>
  <si>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</si>
  <si>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</si>
  <si>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</si>
  <si>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</si>
  <si>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</si>
  <si>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</si>
  <si>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</si>
  <si>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</si>
  <si>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</si>
  <si>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</si>
  <si>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</si>
  <si>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</si>
  <si>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</si>
  <si>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</si>
  <si>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</si>
  <si>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</si>
  <si>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</si>
  <si>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</si>
  <si>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</si>
  <si>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</si>
  <si>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</si>
  <si>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</si>
  <si>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</si>
  <si>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</si>
  <si>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</si>
  <si>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</si>
  <si>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</si>
  <si>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</si>
  <si>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</si>
  <si>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鶴ケ島市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</si>
  <si>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</si>
  <si>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</si>
  <si>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</si>
  <si>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</si>
  <si>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</si>
  <si>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</si>
  <si>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</si>
  <si>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</si>
  <si>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</si>
  <si>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</si>
  <si>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</si>
  <si>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</si>
  <si>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</si>
  <si>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</si>
  <si>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</si>
  <si>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</si>
  <si>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</si>
  <si>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</si>
  <si>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</si>
  <si>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</si>
  <si>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</si>
  <si>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</si>
  <si>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</si>
  <si>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</si>
  <si>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</si>
  <si>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</si>
  <si>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</si>
  <si>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</si>
  <si>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</si>
  <si>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</si>
  <si>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</si>
  <si>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</si>
  <si>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</si>
  <si>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</si>
  <si>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</si>
  <si>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</si>
  <si>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</si>
  <si>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</si>
  <si>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</si>
  <si>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</si>
  <si>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</si>
  <si>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</si>
  <si>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</si>
  <si>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</si>
  <si>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</si>
  <si>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</si>
  <si>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</si>
  <si>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</si>
  <si>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</si>
  <si>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</si>
  <si>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</si>
  <si>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</si>
  <si>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</si>
  <si>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</si>
  <si>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</si>
  <si>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</si>
  <si>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</si>
  <si>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</si>
  <si>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</si>
  <si>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</si>
  <si>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</si>
  <si>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</si>
  <si>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</si>
  <si>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</si>
  <si>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</si>
  <si>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</si>
  <si>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</si>
  <si>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</si>
  <si>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</si>
  <si>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</si>
  <si>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</si>
  <si>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</si>
  <si>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</si>
  <si>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</si>
  <si>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</si>
  <si>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</si>
  <si>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</si>
  <si>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</si>
  <si>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</si>
  <si>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</si>
  <si>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</si>
  <si>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</si>
  <si>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</si>
  <si>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</si>
  <si>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</si>
  <si>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</si>
  <si>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</si>
  <si>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</si>
  <si>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</si>
  <si>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</si>
  <si>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</si>
  <si>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</si>
  <si>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</si>
  <si>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</si>
  <si>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</si>
  <si>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</si>
  <si>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</si>
  <si>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</si>
  <si>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</si>
  <si>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</si>
  <si>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</si>
  <si>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</si>
  <si>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</si>
  <si>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</si>
  <si>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</si>
  <si>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</si>
  <si>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</si>
  <si>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</si>
  <si>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埼玉県鶴ケ島市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</si>
  <si>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</si>
  <si>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</si>
  <si>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</si>
  <si>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</si>
  <si>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</si>
  <si>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</si>
  <si>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</si>
  <si>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</si>
  <si>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</si>
  <si>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</si>
  <si>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</si>
  <si>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</si>
  <si>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</si>
  <si>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</si>
  <si>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</si>
  <si>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</si>
  <si>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</si>
  <si>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</si>
  <si>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</si>
  <si>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</si>
  <si>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</si>
  <si>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</si>
  <si>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</si>
  <si>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</si>
  <si>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</si>
  <si>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</si>
  <si>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</si>
  <si>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</si>
  <si>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</si>
  <si>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</si>
  <si>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</si>
  <si>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</si>
  <si>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</si>
  <si>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</si>
  <si>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</si>
  <si>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</si>
  <si>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</si>
  <si>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</si>
  <si>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</si>
  <si>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</si>
  <si>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</si>
  <si>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</si>
  <si>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</si>
  <si>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</si>
  <si>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</si>
  <si>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</si>
  <si>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</si>
  <si>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</si>
  <si>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</si>
  <si>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</si>
  <si>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</si>
  <si>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</si>
  <si>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</si>
  <si>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</si>
  <si>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</si>
  <si>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</si>
  <si>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</si>
  <si>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</si>
  <si>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</si>
  <si>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</si>
  <si>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</si>
  <si>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</si>
  <si>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</si>
  <si>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</si>
  <si>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</si>
  <si>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</si>
  <si>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</si>
  <si>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</si>
  <si>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</si>
  <si>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</si>
  <si>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</si>
  <si>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</si>
  <si>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</si>
  <si>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</si>
  <si>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</si>
  <si>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</si>
  <si>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</si>
  <si>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</si>
  <si>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</si>
  <si>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</si>
  <si>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</si>
  <si>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</si>
  <si>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</si>
  <si>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</si>
  <si>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</si>
  <si>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</si>
  <si>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</si>
  <si>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</si>
  <si>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</si>
  <si>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</si>
  <si>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</si>
  <si>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</si>
  <si>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</si>
  <si>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</si>
  <si>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</si>
  <si>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</si>
  <si>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</si>
  <si>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</si>
  <si>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</si>
  <si>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</si>
  <si>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</si>
  <si>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</si>
  <si>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</si>
  <si>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</si>
  <si>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</si>
  <si>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</si>
  <si>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</si>
  <si>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</si>
  <si>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</si>
  <si>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</si>
  <si>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</si>
  <si>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</si>
  <si>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</si>
  <si>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</si>
  <si>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</si>
  <si>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</si>
  <si>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</si>
  <si>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</si>
  <si>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</si>
  <si>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</si>
  <si>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</si>
  <si>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</si>
  <si>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</si>
  <si>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</si>
  <si>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</si>
  <si>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</si>
  <si>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</si>
  <si>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</si>
  <si>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</si>
  <si>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</si>
  <si>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</si>
  <si>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</si>
  <si>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</si>
  <si>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</si>
  <si>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</si>
  <si>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</si>
  <si>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</si>
  <si>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</si>
  <si>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</si>
  <si>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</si>
  <si>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</si>
  <si>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</si>
  <si>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</si>
  <si>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</si>
  <si>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</si>
  <si>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</si>
  <si>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</si>
  <si>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</si>
  <si>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</si>
  <si>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</si>
  <si>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埼玉県鶴ケ島市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</si>
  <si>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</si>
  <si>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</si>
  <si>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</si>
  <si>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</si>
  <si>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</si>
  <si>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</si>
  <si>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</si>
  <si>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</si>
  <si>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</si>
  <si>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</si>
  <si>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</si>
  <si>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</si>
  <si>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</si>
  <si>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</si>
  <si>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</si>
  <si>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</si>
  <si>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</si>
  <si>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</si>
  <si>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</si>
  <si>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</si>
  <si>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坂戸都市計画事業一本松土地区画整理事業特別会計</t>
    <phoneticPr fontId="5"/>
  </si>
  <si>
    <t>坂戸都市計画事業若葉駅西口土地区画整理事業特別会計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</si>
  <si>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</si>
  <si>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</si>
  <si>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</si>
  <si>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</si>
  <si>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</si>
  <si>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</si>
  <si>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</si>
  <si>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</si>
  <si>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</si>
  <si>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</si>
  <si>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</si>
  <si>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</si>
  <si>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</si>
  <si>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</si>
  <si>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</si>
  <si>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</si>
  <si>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</si>
  <si>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</si>
  <si>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</si>
  <si>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</si>
  <si>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</si>
  <si>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</si>
  <si>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</si>
  <si>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</si>
  <si>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</si>
  <si>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</si>
  <si>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</si>
  <si>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</si>
  <si>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</si>
  <si>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</si>
  <si>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</si>
  <si>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</si>
  <si>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</si>
  <si>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</si>
  <si>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</si>
  <si>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</si>
  <si>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</si>
  <si>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</si>
  <si>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</si>
  <si>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</si>
  <si>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</si>
  <si>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</si>
  <si>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</si>
  <si>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</si>
  <si>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</si>
  <si>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</si>
  <si>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</si>
  <si>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</si>
  <si>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</si>
  <si>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</si>
  <si>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</si>
  <si>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</si>
  <si>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</si>
  <si>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</si>
  <si>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</si>
  <si>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</si>
  <si>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</si>
  <si>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</si>
  <si>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</si>
  <si>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</si>
  <si>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</si>
  <si>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</si>
  <si>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</si>
  <si>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</si>
  <si>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</si>
  <si>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</si>
  <si>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</si>
  <si>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</si>
  <si>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</si>
  <si>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</si>
  <si>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</si>
  <si>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</si>
  <si>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</si>
  <si>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</si>
  <si>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</si>
  <si>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</si>
  <si>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</si>
  <si>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</si>
  <si>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</si>
  <si>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</si>
  <si>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</si>
  <si>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</si>
  <si>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</si>
  <si>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</si>
  <si>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</si>
  <si>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</si>
  <si>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</si>
  <si>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</si>
  <si>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</si>
  <si>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</si>
  <si>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</si>
  <si>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</si>
  <si>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</si>
  <si>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</si>
  <si>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</si>
  <si>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</si>
  <si>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</si>
  <si>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</si>
  <si>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</si>
  <si>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</si>
  <si>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</si>
  <si>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</si>
  <si>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</si>
  <si>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</si>
  <si>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</si>
  <si>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</si>
  <si>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</si>
  <si>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</si>
  <si>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</si>
  <si>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</si>
  <si>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</si>
  <si>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</si>
  <si>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</si>
  <si>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</si>
  <si>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</si>
  <si>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</si>
  <si>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</si>
  <si>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</si>
  <si>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</si>
  <si>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</si>
  <si>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</si>
  <si>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</si>
  <si>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</si>
  <si>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</si>
  <si>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</si>
  <si>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</si>
  <si>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</si>
  <si>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</si>
  <si>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</si>
  <si>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</si>
  <si>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</si>
  <si>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</si>
  <si>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</si>
  <si>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</si>
  <si>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</si>
  <si>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</si>
  <si>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</si>
  <si>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</si>
  <si>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</si>
  <si>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</si>
  <si>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</si>
  <si>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</si>
  <si>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</si>
  <si>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</si>
  <si>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</si>
  <si>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</si>
  <si>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</si>
  <si>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</si>
  <si>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</si>
  <si>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</si>
  <si>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</si>
  <si>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3.85</t>
  </si>
  <si>
    <t>一般会計</t>
  </si>
  <si>
    <t>介護保険特別会計</t>
  </si>
  <si>
    <t>国民健康保険特別会計</t>
  </si>
  <si>
    <t>坂戸都市計画事業一本松土地区画整理事業特別会計</t>
  </si>
  <si>
    <t>坂戸都市計画事業若葉駅西口土地区画整理事業特別会計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</si>
  <si>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</si>
  <si>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</si>
  <si>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</si>
  <si>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</si>
  <si>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</si>
  <si>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</si>
  <si>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</si>
  <si>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</si>
  <si>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埼玉西部環境保全組合</t>
  </si>
  <si>
    <t>坂戸地区衛生組合</t>
  </si>
  <si>
    <t>坂戸、鶴ヶ島下水道組合</t>
  </si>
  <si>
    <t>坂戸、鶴ヶ島水道企業団</t>
  </si>
  <si>
    <t>広域静苑組合</t>
  </si>
  <si>
    <t>坂戸・鶴ヶ島消防組合</t>
  </si>
  <si>
    <t>埼玉県後期高齢者医療広域連合</t>
  </si>
  <si>
    <t>彩の国さいたま人づくり広域連合</t>
  </si>
  <si>
    <t>埼玉県市町村総合事務組合</t>
  </si>
  <si>
    <t>公営企業会計</t>
  </si>
  <si>
    <t>特別会計</t>
  </si>
  <si>
    <t>交通災害共済事業特別会計</t>
  </si>
  <si>
    <t>公共施設保全基金</t>
    <rPh sb="0" eb="4">
      <t>コウキョウシセツ</t>
    </rPh>
    <rPh sb="4" eb="8">
      <t>ホゼンキキン</t>
    </rPh>
    <phoneticPr fontId="5"/>
  </si>
  <si>
    <t>都市施設整備基金</t>
    <rPh sb="0" eb="2">
      <t>トシ</t>
    </rPh>
    <rPh sb="2" eb="4">
      <t>シセツ</t>
    </rPh>
    <rPh sb="4" eb="6">
      <t>セイビ</t>
    </rPh>
    <rPh sb="6" eb="8">
      <t>キキン</t>
    </rPh>
    <phoneticPr fontId="2"/>
  </si>
  <si>
    <t>寄附によるまちづくり基金</t>
    <rPh sb="0" eb="2">
      <t>キフ</t>
    </rPh>
    <rPh sb="10" eb="12">
      <t>キキン</t>
    </rPh>
    <phoneticPr fontId="2"/>
  </si>
  <si>
    <t>福祉基金</t>
    <rPh sb="0" eb="2">
      <t>フクシ</t>
    </rPh>
    <rPh sb="2" eb="4">
      <t>キキン</t>
    </rPh>
    <phoneticPr fontId="2"/>
  </si>
  <si>
    <t>水土里の基金</t>
    <rPh sb="0" eb="1">
      <t>ミズ</t>
    </rPh>
    <rPh sb="1" eb="2">
      <t>ツチ</t>
    </rPh>
    <rPh sb="2" eb="3">
      <t>サト</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</si>
  <si>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</si>
  <si>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</si>
  <si>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</si>
  <si>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</si>
  <si>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</si>
  <si>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</si>
  <si>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</si>
  <si>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</si>
  <si>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</si>
  <si>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将来負担比率については、市債の現在高及び債務負担行為に基づく支出予定額が減少したことにより、算定無し（－）となった。
　一方、有形固定資産については老朽化が進んでおり、有形固定資産減価償却率は、類似団体の中でも高い数値となっている。
　今後、公共施設個別利用実施計画に従い、施設の更新を行っていくこととなるが、財源として地方債を活用することから、将来負担比率についても上昇することが見込まれる。
　そのため、施設の更新と地方債の新規発行の双方を計画的に実施し、適正化に取り組んでいく必要がある。
※本市の令和５年度の数値は、本市が導入している固定資産台帳システムの不具合により、グラフ上に表示されていないが、将来負担比率は「算定無し（-）」、有形固定資産減価償却率は「79.4％」である。また、令和５年度の類似団体内平均値は、将来負担比率が「4.2％」、有形固定資産減価償却率は「64.6％」である。</t>
    <rPh sb="13" eb="15">
      <t>シサイ</t>
    </rPh>
    <rPh sb="16" eb="19">
      <t>ゲンザイダカ</t>
    </rPh>
    <rPh sb="305" eb="311">
      <t>ショウライフタンヒリツ</t>
    </rPh>
    <rPh sb="313" eb="316">
      <t>サンテイナ</t>
    </rPh>
    <rPh sb="322" eb="328">
      <t>ユウケイコテイシサン</t>
    </rPh>
    <rPh sb="328" eb="333">
      <t>ゲンカショウキャクリツ</t>
    </rPh>
    <rPh sb="348" eb="350">
      <t>レイワ</t>
    </rPh>
    <rPh sb="351" eb="353">
      <t>ネンド</t>
    </rPh>
    <rPh sb="354" eb="358">
      <t>ルイジダンタイ</t>
    </rPh>
    <rPh sb="358" eb="359">
      <t>ナイ</t>
    </rPh>
    <rPh sb="359" eb="362">
      <t>ヘイキンチ</t>
    </rPh>
    <rPh sb="364" eb="370">
      <t>ショウライフタンヒリツ</t>
    </rPh>
    <rPh sb="378" eb="389">
      <t>ユウケイコテイシサンゲンカショウキャクリツ</t>
    </rPh>
    <phoneticPr fontId="5"/>
  </si>
  <si>
    <t>　類似団体平均値と比較すると、将来負担比率については4.2％低くなっており、実質公債費比率も0.2％低くなっている。
　将来負担比率については、地方債の現在高及び債務負担行為に基づく支出予定額が減少したことにより、算定無し（－）となっている。
　実質公債費比率については、令和４年度に引き続き改善したものの、今後、埼玉西部環境保全組合の埼玉西部クリーンセンター建設に係る公債費等、一部事務組合等負担金のうち公債費に係る部分の増により、悪化することが見込まれる。</t>
    <rPh sb="50" eb="51">
      <t>ヒク</t>
    </rPh>
    <rPh sb="72" eb="75">
      <t>チホウサイ</t>
    </rPh>
    <rPh sb="76" eb="79">
      <t>ゲンザイダカ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</si>
</sst>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28" fillId="0" borderId="41" xfId="16" applyFont="1" applyBorder="1" applyAlignment="1" applyProtection="1">
      <alignment horizontal="left" vertical="top" wrapText="1"/>
      <protection locked="0"/>
    </xf>
    <xf numFmtId="0" fontId="28" fillId="0" borderId="12" xfId="16" applyFont="1" applyBorder="1" applyAlignment="1" applyProtection="1">
      <alignment horizontal="left" vertical="top" wrapText="1"/>
      <protection locked="0"/>
    </xf>
    <xf numFmtId="0" fontId="28" fillId="0" borderId="51" xfId="16" applyFont="1" applyBorder="1" applyAlignment="1" applyProtection="1">
      <alignment horizontal="left" vertical="top" wrapText="1"/>
      <protection locked="0"/>
    </xf>
    <xf numFmtId="0" fontId="28" fillId="0" borderId="65" xfId="16" applyFont="1" applyBorder="1" applyAlignment="1" applyProtection="1">
      <alignment horizontal="left" vertical="top" wrapText="1"/>
      <protection locked="0"/>
    </xf>
    <xf numFmtId="0" fontId="28" fillId="0" borderId="0" xfId="16" applyFont="1" applyAlignment="1" applyProtection="1">
      <alignment horizontal="left" vertical="top" wrapText="1"/>
      <protection locked="0"/>
    </xf>
    <xf numFmtId="0" fontId="28" fillId="0" borderId="38" xfId="16" applyFont="1" applyBorder="1" applyAlignment="1" applyProtection="1">
      <alignment horizontal="left" vertical="top" wrapText="1"/>
      <protection locked="0"/>
    </xf>
    <xf numFmtId="0" fontId="28" fillId="0" borderId="37" xfId="16" applyFont="1" applyBorder="1" applyAlignment="1" applyProtection="1">
      <alignment horizontal="left" vertical="top" wrapText="1"/>
      <protection locked="0"/>
    </xf>
    <xf numFmtId="0" fontId="28" fillId="0" borderId="56" xfId="16" applyFont="1" applyBorder="1" applyAlignment="1" applyProtection="1">
      <alignment horizontal="left" vertical="top" wrapText="1"/>
      <protection locked="0"/>
    </xf>
    <xf numFmtId="0" fontId="28"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83DB745-EBD2-4DF3-AC9B-C3B801927A7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7D07-494D-AC3D-DDD566FE05E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28828</c:v>
                </c:pt>
                <c:pt idx="1">
                  <c:v>29893</c:v>
                </c:pt>
                <c:pt idx="2">
                  <c:v>24006</c:v>
                </c:pt>
                <c:pt idx="3">
                  <c:v>22690</c:v>
                </c:pt>
                <c:pt idx="4">
                  <c:v>15661</c:v>
                </c:pt>
              </c:numCache>
            </c:numRef>
          </c:val>
          <c:smooth val="0"/>
          <c:extLst>
            <c:ext xmlns:c16="http://schemas.microsoft.com/office/drawing/2014/chart" uri="{C3380CC4-5D6E-409C-BE32-E72D297353CC}">
              <c16:uniqueId val="{00000001-7D07-494D-AC3D-DDD566FE05E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7.85</c:v>
                </c:pt>
                <c:pt idx="1">
                  <c:v>8.31</c:v>
                </c:pt>
                <c:pt idx="2">
                  <c:v>8.65</c:v>
                </c:pt>
                <c:pt idx="3">
                  <c:v>12.65</c:v>
                </c:pt>
                <c:pt idx="4">
                  <c:v>8.42</c:v>
                </c:pt>
              </c:numCache>
            </c:numRef>
          </c:val>
          <c:extLst>
            <c:ext xmlns:c16="http://schemas.microsoft.com/office/drawing/2014/chart" uri="{C3380CC4-5D6E-409C-BE32-E72D297353CC}">
              <c16:uniqueId val="{00000000-59D6-4704-9522-6FA212491A9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9.98</c:v>
                </c:pt>
                <c:pt idx="1">
                  <c:v>10.25</c:v>
                </c:pt>
                <c:pt idx="2">
                  <c:v>12.37</c:v>
                </c:pt>
                <c:pt idx="3">
                  <c:v>14.52</c:v>
                </c:pt>
                <c:pt idx="4">
                  <c:v>14.39</c:v>
                </c:pt>
              </c:numCache>
            </c:numRef>
          </c:val>
          <c:extLst>
            <c:ext xmlns:c16="http://schemas.microsoft.com/office/drawing/2014/chart" uri="{C3380CC4-5D6E-409C-BE32-E72D297353CC}">
              <c16:uniqueId val="{00000001-59D6-4704-9522-6FA212491A9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0.85</c:v>
                </c:pt>
                <c:pt idx="1">
                  <c:v>1.25</c:v>
                </c:pt>
                <c:pt idx="2">
                  <c:v>3.53</c:v>
                </c:pt>
                <c:pt idx="3">
                  <c:v>5.73</c:v>
                </c:pt>
                <c:pt idx="4">
                  <c:v>-3.85</c:v>
                </c:pt>
              </c:numCache>
            </c:numRef>
          </c:val>
          <c:smooth val="0"/>
          <c:extLst>
            <c:ext xmlns:c16="http://schemas.microsoft.com/office/drawing/2014/chart" uri="{C3380CC4-5D6E-409C-BE32-E72D297353CC}">
              <c16:uniqueId val="{00000002-59D6-4704-9522-6FA212491A9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B59-424E-8559-02F30145D85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B59-424E-8559-02F30145D85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B59-424E-8559-02F30145D85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B59-424E-8559-02F30145D85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0.02</c:v>
                </c:pt>
                <c:pt idx="6">
                  <c:v>#N/A</c:v>
                </c:pt>
                <c:pt idx="7">
                  <c:v>0.01</c:v>
                </c:pt>
                <c:pt idx="8">
                  <c:v>#N/A</c:v>
                </c:pt>
                <c:pt idx="9">
                  <c:v>0.01</c:v>
                </c:pt>
              </c:numCache>
            </c:numRef>
          </c:val>
          <c:extLst>
            <c:ext xmlns:c16="http://schemas.microsoft.com/office/drawing/2014/chart" uri="{C3380CC4-5D6E-409C-BE32-E72D297353CC}">
              <c16:uniqueId val="{00000004-4B59-424E-8559-02F30145D85A}"/>
            </c:ext>
          </c:extLst>
        </c:ser>
        <c:ser>
          <c:idx val="5"/>
          <c:order val="5"/>
          <c:tx>
            <c:strRef>
              <c:f>データシート!$A$32</c:f>
              <c:strCache>
                <c:ptCount val="1"/>
                <c:pt idx="0">
                  <c:v>坂戸都市計画事業若葉駅西口土地区画整理事業特別会計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c:v>
                </c:pt>
                <c:pt idx="2">
                  <c:v>#N/A</c:v>
                </c:pt>
                <c:pt idx="3">
                  <c:v>0.15</c:v>
                </c:pt>
                <c:pt idx="4">
                  <c:v>#N/A</c:v>
                </c:pt>
                <c:pt idx="5">
                  <c:v>0.12</c:v>
                </c:pt>
                <c:pt idx="6">
                  <c:v>#N/A</c:v>
                </c:pt>
                <c:pt idx="7">
                  <c:v>0.03</c:v>
                </c:pt>
                <c:pt idx="8">
                  <c:v>#N/A</c:v>
                </c:pt>
                <c:pt idx="9">
                  <c:v>0.03</c:v>
                </c:pt>
              </c:numCache>
            </c:numRef>
          </c:val>
          <c:extLst>
            <c:ext xmlns:c16="http://schemas.microsoft.com/office/drawing/2014/chart" uri="{C3380CC4-5D6E-409C-BE32-E72D297353CC}">
              <c16:uniqueId val="{00000005-4B59-424E-8559-02F30145D85A}"/>
            </c:ext>
          </c:extLst>
        </c:ser>
        <c:ser>
          <c:idx val="6"/>
          <c:order val="6"/>
          <c:tx>
            <c:strRef>
              <c:f>データシート!$A$33</c:f>
              <c:strCache>
                <c:ptCount val="1"/>
                <c:pt idx="0">
                  <c:v>坂戸都市計画事業一本松土地区画整理事業特別会計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0.12</c:v>
                </c:pt>
                <c:pt idx="2">
                  <c:v>#N/A</c:v>
                </c:pt>
                <c:pt idx="3">
                  <c:v>0.1</c:v>
                </c:pt>
                <c:pt idx="4">
                  <c:v>#N/A</c:v>
                </c:pt>
                <c:pt idx="5">
                  <c:v>0.12</c:v>
                </c:pt>
                <c:pt idx="6">
                  <c:v>#N/A</c:v>
                </c:pt>
                <c:pt idx="7">
                  <c:v>0.05</c:v>
                </c:pt>
                <c:pt idx="8">
                  <c:v>#N/A</c:v>
                </c:pt>
                <c:pt idx="9">
                  <c:v>0.05</c:v>
                </c:pt>
              </c:numCache>
            </c:numRef>
          </c:val>
          <c:extLst>
            <c:ext xmlns:c16="http://schemas.microsoft.com/office/drawing/2014/chart" uri="{C3380CC4-5D6E-409C-BE32-E72D297353CC}">
              <c16:uniqueId val="{00000006-4B59-424E-8559-02F30145D85A}"/>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1.08</c:v>
                </c:pt>
                <c:pt idx="2">
                  <c:v>#N/A</c:v>
                </c:pt>
                <c:pt idx="3">
                  <c:v>1.62</c:v>
                </c:pt>
                <c:pt idx="4">
                  <c:v>#N/A</c:v>
                </c:pt>
                <c:pt idx="5">
                  <c:v>1.38</c:v>
                </c:pt>
                <c:pt idx="6">
                  <c:v>#N/A</c:v>
                </c:pt>
                <c:pt idx="7">
                  <c:v>0.81</c:v>
                </c:pt>
                <c:pt idx="8">
                  <c:v>#N/A</c:v>
                </c:pt>
                <c:pt idx="9">
                  <c:v>0.73</c:v>
                </c:pt>
              </c:numCache>
            </c:numRef>
          </c:val>
          <c:extLst>
            <c:ext xmlns:c16="http://schemas.microsoft.com/office/drawing/2014/chart" uri="{C3380CC4-5D6E-409C-BE32-E72D297353CC}">
              <c16:uniqueId val="{00000007-4B59-424E-8559-02F30145D85A}"/>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2.13</c:v>
                </c:pt>
                <c:pt idx="2">
                  <c:v>#N/A</c:v>
                </c:pt>
                <c:pt idx="3">
                  <c:v>3.32</c:v>
                </c:pt>
                <c:pt idx="4">
                  <c:v>#N/A</c:v>
                </c:pt>
                <c:pt idx="5">
                  <c:v>1.1399999999999999</c:v>
                </c:pt>
                <c:pt idx="6">
                  <c:v>#N/A</c:v>
                </c:pt>
                <c:pt idx="7">
                  <c:v>2.16</c:v>
                </c:pt>
                <c:pt idx="8">
                  <c:v>#N/A</c:v>
                </c:pt>
                <c:pt idx="9">
                  <c:v>1.95</c:v>
                </c:pt>
              </c:numCache>
            </c:numRef>
          </c:val>
          <c:extLst>
            <c:ext xmlns:c16="http://schemas.microsoft.com/office/drawing/2014/chart" uri="{C3380CC4-5D6E-409C-BE32-E72D297353CC}">
              <c16:uniqueId val="{00000008-4B59-424E-8559-02F30145D85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7.51</c:v>
                </c:pt>
                <c:pt idx="2">
                  <c:v>#N/A</c:v>
                </c:pt>
                <c:pt idx="3">
                  <c:v>8.0399999999999991</c:v>
                </c:pt>
                <c:pt idx="4">
                  <c:v>#N/A</c:v>
                </c:pt>
                <c:pt idx="5">
                  <c:v>8.4</c:v>
                </c:pt>
                <c:pt idx="6">
                  <c:v>#N/A</c:v>
                </c:pt>
                <c:pt idx="7">
                  <c:v>12.55</c:v>
                </c:pt>
                <c:pt idx="8">
                  <c:v>#N/A</c:v>
                </c:pt>
                <c:pt idx="9">
                  <c:v>8.33</c:v>
                </c:pt>
              </c:numCache>
            </c:numRef>
          </c:val>
          <c:extLst>
            <c:ext xmlns:c16="http://schemas.microsoft.com/office/drawing/2014/chart" uri="{C3380CC4-5D6E-409C-BE32-E72D297353CC}">
              <c16:uniqueId val="{00000009-4B59-424E-8559-02F30145D85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1657</c:v>
                </c:pt>
                <c:pt idx="5">
                  <c:v>1605</c:v>
                </c:pt>
                <c:pt idx="8">
                  <c:v>1607</c:v>
                </c:pt>
                <c:pt idx="11">
                  <c:v>1571</c:v>
                </c:pt>
                <c:pt idx="14">
                  <c:v>1605</c:v>
                </c:pt>
              </c:numCache>
            </c:numRef>
          </c:val>
          <c:extLst>
            <c:ext xmlns:c16="http://schemas.microsoft.com/office/drawing/2014/chart" uri="{C3380CC4-5D6E-409C-BE32-E72D297353CC}">
              <c16:uniqueId val="{00000000-CED1-400E-8A13-B6510D86708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ED1-400E-8A13-B6510D86708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236</c:v>
                </c:pt>
                <c:pt idx="3">
                  <c:v>232</c:v>
                </c:pt>
                <c:pt idx="6">
                  <c:v>229</c:v>
                </c:pt>
                <c:pt idx="9">
                  <c:v>225</c:v>
                </c:pt>
                <c:pt idx="12">
                  <c:v>49</c:v>
                </c:pt>
              </c:numCache>
            </c:numRef>
          </c:val>
          <c:extLst>
            <c:ext xmlns:c16="http://schemas.microsoft.com/office/drawing/2014/chart" uri="{C3380CC4-5D6E-409C-BE32-E72D297353CC}">
              <c16:uniqueId val="{00000002-CED1-400E-8A13-B6510D86708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484</c:v>
                </c:pt>
                <c:pt idx="3">
                  <c:v>466</c:v>
                </c:pt>
                <c:pt idx="6">
                  <c:v>481</c:v>
                </c:pt>
                <c:pt idx="9">
                  <c:v>459</c:v>
                </c:pt>
                <c:pt idx="12">
                  <c:v>410</c:v>
                </c:pt>
              </c:numCache>
            </c:numRef>
          </c:val>
          <c:extLst>
            <c:ext xmlns:c16="http://schemas.microsoft.com/office/drawing/2014/chart" uri="{C3380CC4-5D6E-409C-BE32-E72D297353CC}">
              <c16:uniqueId val="{00000003-CED1-400E-8A13-B6510D86708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ED1-400E-8A13-B6510D86708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D1-400E-8A13-B6510D86708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ED1-400E-8A13-B6510D86708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1722</c:v>
                </c:pt>
                <c:pt idx="3">
                  <c:v>1706</c:v>
                </c:pt>
                <c:pt idx="6">
                  <c:v>1722</c:v>
                </c:pt>
                <c:pt idx="9">
                  <c:v>1690</c:v>
                </c:pt>
                <c:pt idx="12">
                  <c:v>1679</c:v>
                </c:pt>
              </c:numCache>
            </c:numRef>
          </c:val>
          <c:extLst>
            <c:ext xmlns:c16="http://schemas.microsoft.com/office/drawing/2014/chart" uri="{C3380CC4-5D6E-409C-BE32-E72D297353CC}">
              <c16:uniqueId val="{00000007-CED1-400E-8A13-B6510D86708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785</c:v>
                </c:pt>
                <c:pt idx="2">
                  <c:v>#N/A</c:v>
                </c:pt>
                <c:pt idx="3">
                  <c:v>#N/A</c:v>
                </c:pt>
                <c:pt idx="4">
                  <c:v>799</c:v>
                </c:pt>
                <c:pt idx="5">
                  <c:v>#N/A</c:v>
                </c:pt>
                <c:pt idx="6">
                  <c:v>#N/A</c:v>
                </c:pt>
                <c:pt idx="7">
                  <c:v>825</c:v>
                </c:pt>
                <c:pt idx="8">
                  <c:v>#N/A</c:v>
                </c:pt>
                <c:pt idx="9">
                  <c:v>#N/A</c:v>
                </c:pt>
                <c:pt idx="10">
                  <c:v>803</c:v>
                </c:pt>
                <c:pt idx="11">
                  <c:v>#N/A</c:v>
                </c:pt>
                <c:pt idx="12">
                  <c:v>#N/A</c:v>
                </c:pt>
                <c:pt idx="13">
                  <c:v>533</c:v>
                </c:pt>
                <c:pt idx="14">
                  <c:v>#N/A</c:v>
                </c:pt>
              </c:numCache>
            </c:numRef>
          </c:val>
          <c:smooth val="0"/>
          <c:extLst>
            <c:ext xmlns:c16="http://schemas.microsoft.com/office/drawing/2014/chart" uri="{C3380CC4-5D6E-409C-BE32-E72D297353CC}">
              <c16:uniqueId val="{00000008-CED1-400E-8A13-B6510D86708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15944</c:v>
                </c:pt>
                <c:pt idx="5">
                  <c:v>16238</c:v>
                </c:pt>
                <c:pt idx="8">
                  <c:v>17174</c:v>
                </c:pt>
                <c:pt idx="11">
                  <c:v>17346</c:v>
                </c:pt>
                <c:pt idx="14">
                  <c:v>16755</c:v>
                </c:pt>
              </c:numCache>
            </c:numRef>
          </c:val>
          <c:extLst>
            <c:ext xmlns:c16="http://schemas.microsoft.com/office/drawing/2014/chart" uri="{C3380CC4-5D6E-409C-BE32-E72D297353CC}">
              <c16:uniqueId val="{00000000-870E-47F1-BD33-DDAAED057CB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3433</c:v>
                </c:pt>
                <c:pt idx="5">
                  <c:v>3441</c:v>
                </c:pt>
                <c:pt idx="8">
                  <c:v>3689</c:v>
                </c:pt>
                <c:pt idx="11">
                  <c:v>3798</c:v>
                </c:pt>
                <c:pt idx="14">
                  <c:v>4396</c:v>
                </c:pt>
              </c:numCache>
            </c:numRef>
          </c:val>
          <c:extLst>
            <c:ext xmlns:c16="http://schemas.microsoft.com/office/drawing/2014/chart" uri="{C3380CC4-5D6E-409C-BE32-E72D297353CC}">
              <c16:uniqueId val="{00000001-870E-47F1-BD33-DDAAED057CB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5204</c:v>
                </c:pt>
                <c:pt idx="5">
                  <c:v>5293</c:v>
                </c:pt>
                <c:pt idx="8">
                  <c:v>6799</c:v>
                </c:pt>
                <c:pt idx="11">
                  <c:v>7195</c:v>
                </c:pt>
                <c:pt idx="14">
                  <c:v>7399</c:v>
                </c:pt>
              </c:numCache>
            </c:numRef>
          </c:val>
          <c:extLst>
            <c:ext xmlns:c16="http://schemas.microsoft.com/office/drawing/2014/chart" uri="{C3380CC4-5D6E-409C-BE32-E72D297353CC}">
              <c16:uniqueId val="{00000002-870E-47F1-BD33-DDAAED057CB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70E-47F1-BD33-DDAAED057CB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70E-47F1-BD33-DDAAED057CB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0E-47F1-BD33-DDAAED057CB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270</c:v>
                </c:pt>
                <c:pt idx="3">
                  <c:v>325</c:v>
                </c:pt>
                <c:pt idx="6">
                  <c:v>328</c:v>
                </c:pt>
                <c:pt idx="9">
                  <c:v>312</c:v>
                </c:pt>
                <c:pt idx="12">
                  <c:v>583</c:v>
                </c:pt>
              </c:numCache>
            </c:numRef>
          </c:val>
          <c:extLst>
            <c:ext xmlns:c16="http://schemas.microsoft.com/office/drawing/2014/chart" uri="{C3380CC4-5D6E-409C-BE32-E72D297353CC}">
              <c16:uniqueId val="{00000006-870E-47F1-BD33-DDAAED057CB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4549</c:v>
                </c:pt>
                <c:pt idx="3">
                  <c:v>4672</c:v>
                </c:pt>
                <c:pt idx="6">
                  <c:v>5792</c:v>
                </c:pt>
                <c:pt idx="9">
                  <c:v>7477</c:v>
                </c:pt>
                <c:pt idx="12">
                  <c:v>8005</c:v>
                </c:pt>
              </c:numCache>
            </c:numRef>
          </c:val>
          <c:extLst>
            <c:ext xmlns:c16="http://schemas.microsoft.com/office/drawing/2014/chart" uri="{C3380CC4-5D6E-409C-BE32-E72D297353CC}">
              <c16:uniqueId val="{00000007-870E-47F1-BD33-DDAAED057CB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870E-47F1-BD33-DDAAED057CB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929</c:v>
                </c:pt>
                <c:pt idx="3">
                  <c:v>697</c:v>
                </c:pt>
                <c:pt idx="6">
                  <c:v>468</c:v>
                </c:pt>
                <c:pt idx="9">
                  <c:v>243</c:v>
                </c:pt>
                <c:pt idx="12">
                  <c:v>195</c:v>
                </c:pt>
              </c:numCache>
            </c:numRef>
          </c:val>
          <c:extLst>
            <c:ext xmlns:c16="http://schemas.microsoft.com/office/drawing/2014/chart" uri="{C3380CC4-5D6E-409C-BE32-E72D297353CC}">
              <c16:uniqueId val="{00000009-870E-47F1-BD33-DDAAED057CB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17507</c:v>
                </c:pt>
                <c:pt idx="3">
                  <c:v>17563</c:v>
                </c:pt>
                <c:pt idx="6">
                  <c:v>17429</c:v>
                </c:pt>
                <c:pt idx="9">
                  <c:v>16513</c:v>
                </c:pt>
                <c:pt idx="12">
                  <c:v>15317</c:v>
                </c:pt>
              </c:numCache>
            </c:numRef>
          </c:val>
          <c:extLst>
            <c:ext xmlns:c16="http://schemas.microsoft.com/office/drawing/2014/chart" uri="{C3380CC4-5D6E-409C-BE32-E72D297353CC}">
              <c16:uniqueId val="{0000000A-870E-47F1-BD33-DDAAED057CB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70E-47F1-BD33-DDAAED057CB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1759</c:v>
                </c:pt>
                <c:pt idx="1">
                  <c:v>2025</c:v>
                </c:pt>
                <c:pt idx="2">
                  <c:v>2044</c:v>
                </c:pt>
              </c:numCache>
            </c:numRef>
          </c:val>
          <c:extLst>
            <c:ext xmlns:c16="http://schemas.microsoft.com/office/drawing/2014/chart" uri="{C3380CC4-5D6E-409C-BE32-E72D297353CC}">
              <c16:uniqueId val="{00000000-271E-450B-AE39-A27EF59EEA4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271E-450B-AE39-A27EF59EEA4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2837</c:v>
                </c:pt>
                <c:pt idx="1">
                  <c:v>3029</c:v>
                </c:pt>
                <c:pt idx="2">
                  <c:v>3181</c:v>
                </c:pt>
              </c:numCache>
            </c:numRef>
          </c:val>
          <c:extLst>
            <c:ext xmlns:c16="http://schemas.microsoft.com/office/drawing/2014/chart" uri="{C3380CC4-5D6E-409C-BE32-E72D297353CC}">
              <c16:uniqueId val="{00000002-271E-450B-AE39-A27EF59EEA4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{E871C9D2-2002-4442-8AF5-F0FAB28DA8D2}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8F5-4597-AB4D-1D959C3706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{53479A99-1BC8-4E0A-B96F-C6CABBDEE06F}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8F5-4597-AB4D-1D959C3706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{A3FFE907-5551-4BD5-9619-88EEB5622E28}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8F5-4597-AB4D-1D959C3706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{731718C4-B5E1-4D51-9322-4D25D67C7E5A}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8F5-4597-AB4D-1D959C3706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{B7785F7D-9488-4048-954A-B1A7A624623B}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8F5-4597-AB4D-1D959C3706A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{61377777-8DDE-4BC4-B873-E78E90D746DD}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8F5-4597-AB4D-1D959C3706A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{4FFE9558-011E-430B-A905-0EA50B8CA55A}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8F5-4597-AB4D-1D959C3706A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{436D2830-EF19-431E-842E-12D133E4C236}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8F5-4597-AB4D-1D959C3706A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{1A74FEF3-6725-479D-9F15-01915AA9C14B}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8F5-4597-AB4D-1D959C3706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74.599999999999994</c:v>
                </c:pt>
                <c:pt idx="8">
                  <c:v>75.8</c:v>
                </c:pt>
                <c:pt idx="16">
                  <c:v>76.400000000000006</c:v>
                </c:pt>
                <c:pt idx="24">
                  <c:v>77.900000000000006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8F5-4597-AB4D-1D959C3706A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{63F6122C-A609-4D3C-A5A3-7E2C82A0808D}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8F5-4597-AB4D-1D959C3706A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{C4EEAD07-6519-47A4-8218-E76EC658858B}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8F5-4597-AB4D-1D959C3706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{36C250A3-C040-4A82-A95A-9D9E43F102E7}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8F5-4597-AB4D-1D959C3706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{02C4C2D6-EB93-47C2-82DA-D0CC136958D5}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8F5-4597-AB4D-1D959C3706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{DEDE8742-5CF9-4304-957C-4C3427E0CF7A}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8F5-4597-AB4D-1D959C3706A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{7FE094E3-DDFC-4B06-BB36-67FB74147F7B}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8F5-4597-AB4D-1D959C3706A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{EEAF9810-8530-4994-9F30-C674095D0BCD}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8F5-4597-AB4D-1D959C3706A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{9842C9ED-7393-4067-A44D-A26263B26AA9}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8F5-4597-AB4D-1D959C3706A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{FA15A668-3D95-4770-BAAD-B48CF9B9121A}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8F5-4597-AB4D-1D959C3706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numCache>
            </c:numRef>
          </c:yVal>
          <c:smooth val="0"/>
          <c:extLst>
            <c:ext xmlns:c16="http://schemas.microsoft.com/office/drawing/2014/chart" uri="{C3380CC4-5D6E-409C-BE32-E72D297353CC}">
              <c16:uniqueId val="{00000013-58F5-4597-AB4D-1D959C3706A7}"/>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{D6A27CF9-71F6-424C-AB78-548D3AF400B3}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D8B-48C8-8AED-BF688F77F2D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{C37CCA5B-1E88-471C-AFBB-FD596FEE37DC}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D8B-48C8-8AED-BF688F77F2D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{D161BB18-E168-414B-8DF3-5FF8BF1A92D4}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D8B-48C8-8AED-BF688F77F2D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{4A0EF039-EEC5-4283-8037-7920AC4BD4A3}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D8B-48C8-8AED-BF688F77F2D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{71BFC980-B974-41B9-9FC2-476D89D6ECE5}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D8B-48C8-8AED-BF688F77F2D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{1E9590B5-9B5B-4185-A9E4-77006A9C1898}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D8B-48C8-8AED-BF688F77F2D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{48207D20-2EBC-47D7-8E5B-1AA7D12720BE}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D8B-48C8-8AED-BF688F77F2D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{6F4EC3BB-CF0E-4298-88E2-25F305B6B3CF}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D8B-48C8-8AED-BF688F77F2D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{3C4FA3B2-D544-42E5-AC71-76DD05D16159}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D8B-48C8-8AED-BF688F77F2D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6.8</c:v>
                </c:pt>
                <c:pt idx="16">
                  <c:v>6.5</c:v>
                </c:pt>
                <c:pt idx="24">
                  <c:v>6.4</c:v>
                </c:pt>
                <c:pt idx="32">
                  <c:v>5.6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D8B-48C8-8AED-BF688F77F2D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{A9DC1601-58FF-4D73-B132-E4D6563F3636}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D8B-48C8-8AED-BF688F77F2D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{42F18A81-F4EC-4CB3-A5B5-C8FCEB2B5F03}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D8B-48C8-8AED-BF688F77F2D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{AC008516-DD02-41FA-83AA-33E7B8F7E394}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D8B-48C8-8AED-BF688F77F2D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{0D1C3C7D-4972-4F0A-93C5-0F11B1123967}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D8B-48C8-8AED-BF688F77F2D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{183E993A-D275-4F95-BB7B-FA6B67398B4F}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D8B-48C8-8AED-BF688F77F2D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{E790235F-5F0D-4BEB-9362-46B3F0B6B791}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D8B-48C8-8AED-BF688F77F2D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{CA30E765-4D52-4724-A82A-4EE6F6A46858}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D8B-48C8-8AED-BF688F77F2DC}"/>
                </c:ext>
              </c:extLst>
            </c:dLbl>
            <c:dLbl>
              <c:idx val="24"/>
              <c:layout>
                <c:manualLayout>
                  <c:x val="-4.490505736590117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{9590685B-92BC-43BC-8264-963BE91FB895}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D8B-48C8-8AED-BF688F77F2DC}"/>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{A0B702DE-9186-4E42-94AF-491A9CD05044}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D8B-48C8-8AED-BF688F77F2D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0D8B-48C8-8AED-BF688F77F2DC}"/>
            </c:ext>
          </c:extLst>
        </c:ser>
        <c:dLbls>
          <c:showLegendKey val="0"/>
          <c:showVal val="1"/>
          <c:showCatName val="0"/>
          <c:showSerName val="0"/>
          <c:showPercent val="0"/>
          <c:showBubbleSize val="0"/>
        </c:dLbls>
        <c:axId val="84219776"/>
        <c:axId val="84234240"/>
      </c:scatterChart>
      <c:valAx>
        <c:axId val="84219776"/>
        <c:scaling>
          <c:orientation val="maxMin"/>
          <c:max val="6.399999999999999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埼玉県鶴ケ島市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mn-lt"/>
              <a:ea typeface="+mn-ea"/>
              <a:cs typeface="+mn-cs"/>
            </a:rPr>
            <a:t>　令和</a:t>
          </a:r>
          <a:r>
            <a:rPr kumimoji="1" lang="ja-JP" altLang="en-US" sz="900">
              <a:solidFill>
                <a:schemeClr val="dk1"/>
              </a:solidFill>
              <a:effectLst/>
              <a:latin typeface="+mn-lt"/>
              <a:ea typeface="+mn-ea"/>
              <a:cs typeface="+mn-cs"/>
            </a:rPr>
            <a:t>５</a:t>
          </a:r>
          <a:r>
            <a:rPr kumimoji="1" lang="ja-JP" altLang="ja-JP" sz="900">
              <a:solidFill>
                <a:schemeClr val="dk1"/>
              </a:solidFill>
              <a:effectLst/>
              <a:latin typeface="+mn-lt"/>
              <a:ea typeface="+mn-ea"/>
              <a:cs typeface="+mn-cs"/>
            </a:rPr>
            <a:t>年度の元利償還金等は、前年度に比べ約</a:t>
          </a:r>
          <a:r>
            <a:rPr kumimoji="1" lang="ja-JP" altLang="en-US" sz="900">
              <a:solidFill>
                <a:schemeClr val="dk1"/>
              </a:solidFill>
              <a:effectLst/>
              <a:latin typeface="+mn-lt"/>
              <a:ea typeface="+mn-ea"/>
              <a:cs typeface="+mn-cs"/>
            </a:rPr>
            <a:t>２億３</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６</a:t>
          </a:r>
          <a:r>
            <a:rPr kumimoji="1" lang="ja-JP" altLang="ja-JP" sz="900">
              <a:solidFill>
                <a:schemeClr val="dk1"/>
              </a:solidFill>
              <a:effectLst/>
              <a:latin typeface="+mn-lt"/>
              <a:ea typeface="+mn-ea"/>
              <a:cs typeface="+mn-cs"/>
            </a:rPr>
            <a:t>００万円減少している。</a:t>
          </a:r>
          <a:endParaRPr lang="ja-JP" altLang="ja-JP" sz="1050">
            <a:effectLst/>
          </a:endParaRPr>
        </a:p>
        <a:p>
          <a:r>
            <a:rPr kumimoji="1" lang="ja-JP" altLang="ja-JP" sz="900">
              <a:solidFill>
                <a:schemeClr val="dk1"/>
              </a:solidFill>
              <a:effectLst/>
              <a:latin typeface="+mn-lt"/>
              <a:ea typeface="+mn-ea"/>
              <a:cs typeface="+mn-cs"/>
            </a:rPr>
            <a:t>　元利償還金については、</a:t>
          </a:r>
          <a:r>
            <a:rPr kumimoji="1" lang="ja-JP" altLang="en-US" sz="900">
              <a:solidFill>
                <a:schemeClr val="dk1"/>
              </a:solidFill>
              <a:effectLst/>
              <a:latin typeface="+mn-lt"/>
              <a:ea typeface="+mn-ea"/>
              <a:cs typeface="+mn-cs"/>
            </a:rPr>
            <a:t>臨時財政対策債</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H14</a:t>
          </a:r>
          <a:r>
            <a:rPr kumimoji="1" lang="ja-JP" altLang="ja-JP" sz="900">
              <a:solidFill>
                <a:schemeClr val="dk1"/>
              </a:solidFill>
              <a:effectLst/>
              <a:latin typeface="+mn-lt"/>
              <a:ea typeface="+mn-ea"/>
              <a:cs typeface="+mn-cs"/>
            </a:rPr>
            <a:t>）や土地開発公社用地（大字高倉地内）取得事業（</a:t>
          </a:r>
          <a:r>
            <a:rPr kumimoji="1" lang="en-US" altLang="ja-JP" sz="900">
              <a:solidFill>
                <a:schemeClr val="dk1"/>
              </a:solidFill>
              <a:effectLst/>
              <a:latin typeface="+mn-lt"/>
              <a:ea typeface="+mn-ea"/>
              <a:cs typeface="+mn-cs"/>
            </a:rPr>
            <a:t>H22</a:t>
          </a:r>
          <a:r>
            <a:rPr kumimoji="1" lang="ja-JP" altLang="ja-JP" sz="900">
              <a:solidFill>
                <a:schemeClr val="dk1"/>
              </a:solidFill>
              <a:effectLst/>
              <a:latin typeface="+mn-lt"/>
              <a:ea typeface="+mn-ea"/>
              <a:cs typeface="+mn-cs"/>
            </a:rPr>
            <a:t>）などの起債の元金償還が終了したことなどから、前年度に比べ約</a:t>
          </a:r>
          <a:r>
            <a:rPr kumimoji="1" lang="ja-JP" altLang="en-US" sz="900">
              <a:solidFill>
                <a:schemeClr val="dk1"/>
              </a:solidFill>
              <a:effectLst/>
              <a:latin typeface="+mn-lt"/>
              <a:ea typeface="+mn-ea"/>
              <a:cs typeface="+mn-cs"/>
            </a:rPr>
            <a:t>１</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１</a:t>
          </a:r>
          <a:r>
            <a:rPr kumimoji="1" lang="ja-JP" altLang="ja-JP" sz="900">
              <a:solidFill>
                <a:schemeClr val="dk1"/>
              </a:solidFill>
              <a:effectLst/>
              <a:latin typeface="+mn-lt"/>
              <a:ea typeface="+mn-ea"/>
              <a:cs typeface="+mn-cs"/>
            </a:rPr>
            <a:t>００万円減少した。</a:t>
          </a:r>
          <a:endParaRPr lang="ja-JP" altLang="ja-JP" sz="1050">
            <a:effectLst/>
          </a:endParaRPr>
        </a:p>
        <a:p>
          <a:r>
            <a:rPr kumimoji="1" lang="ja-JP" altLang="ja-JP" sz="900">
              <a:solidFill>
                <a:schemeClr val="dk1"/>
              </a:solidFill>
              <a:effectLst/>
              <a:latin typeface="+mn-lt"/>
              <a:ea typeface="+mn-ea"/>
              <a:cs typeface="+mn-cs"/>
            </a:rPr>
            <a:t>　また、準元利償還金については、</a:t>
          </a:r>
          <a:r>
            <a:rPr kumimoji="1" lang="ja-JP" altLang="en-US" sz="900">
              <a:solidFill>
                <a:schemeClr val="dk1"/>
              </a:solidFill>
              <a:effectLst/>
              <a:latin typeface="+mn-lt"/>
              <a:ea typeface="+mn-ea"/>
              <a:cs typeface="+mn-cs"/>
            </a:rPr>
            <a:t>旧環境事業団による運動公園整備に係る定時償還</a:t>
          </a:r>
          <a:r>
            <a:rPr kumimoji="1" lang="ja-JP" altLang="ja-JP" sz="900">
              <a:solidFill>
                <a:schemeClr val="dk1"/>
              </a:solidFill>
              <a:effectLst/>
              <a:latin typeface="+mn-lt"/>
              <a:ea typeface="+mn-ea"/>
              <a:cs typeface="+mn-cs"/>
            </a:rPr>
            <a:t>が</a:t>
          </a:r>
          <a:r>
            <a:rPr kumimoji="1" lang="ja-JP" altLang="en-US" sz="900">
              <a:solidFill>
                <a:schemeClr val="dk1"/>
              </a:solidFill>
              <a:effectLst/>
              <a:latin typeface="+mn-lt"/>
              <a:ea typeface="+mn-ea"/>
              <a:cs typeface="+mn-cs"/>
            </a:rPr>
            <a:t>令和４年度で終了</a:t>
          </a:r>
          <a:r>
            <a:rPr kumimoji="1" lang="ja-JP" altLang="ja-JP" sz="900">
              <a:solidFill>
                <a:schemeClr val="dk1"/>
              </a:solidFill>
              <a:effectLst/>
              <a:latin typeface="+mn-lt"/>
              <a:ea typeface="+mn-ea"/>
              <a:cs typeface="+mn-cs"/>
            </a:rPr>
            <a:t>したことなどから、前年度に比べ約</a:t>
          </a:r>
          <a:r>
            <a:rPr kumimoji="1" lang="ja-JP" altLang="en-US" sz="900">
              <a:solidFill>
                <a:schemeClr val="dk1"/>
              </a:solidFill>
              <a:effectLst/>
              <a:latin typeface="+mn-lt"/>
              <a:ea typeface="+mn-ea"/>
              <a:cs typeface="+mn-cs"/>
            </a:rPr>
            <a:t>２億</a:t>
          </a:r>
          <a:r>
            <a:rPr kumimoji="1" lang="ja-JP" altLang="ja-JP" sz="900">
              <a:solidFill>
                <a:schemeClr val="dk1"/>
              </a:solidFill>
              <a:effectLst/>
              <a:latin typeface="+mn-lt"/>
              <a:ea typeface="+mn-ea"/>
              <a:cs typeface="+mn-cs"/>
            </a:rPr>
            <a:t>２，</a:t>
          </a:r>
          <a:r>
            <a:rPr kumimoji="1" lang="ja-JP" altLang="en-US" sz="900">
              <a:solidFill>
                <a:schemeClr val="dk1"/>
              </a:solidFill>
              <a:effectLst/>
              <a:latin typeface="+mn-lt"/>
              <a:ea typeface="+mn-ea"/>
              <a:cs typeface="+mn-cs"/>
            </a:rPr>
            <a:t>５</a:t>
          </a:r>
          <a:r>
            <a:rPr kumimoji="1" lang="ja-JP" altLang="ja-JP" sz="900">
              <a:solidFill>
                <a:schemeClr val="dk1"/>
              </a:solidFill>
              <a:effectLst/>
              <a:latin typeface="+mn-lt"/>
              <a:ea typeface="+mn-ea"/>
              <a:cs typeface="+mn-cs"/>
            </a:rPr>
            <a:t>００万円減少した。</a:t>
          </a:r>
          <a:endParaRPr lang="ja-JP" altLang="ja-JP" sz="1050">
            <a:effectLst/>
          </a:endParaRPr>
        </a:p>
        <a:p>
          <a:r>
            <a:rPr kumimoji="1" lang="ja-JP" altLang="ja-JP" sz="900">
              <a:solidFill>
                <a:schemeClr val="dk1"/>
              </a:solidFill>
              <a:effectLst/>
              <a:latin typeface="+mn-lt"/>
              <a:ea typeface="+mn-ea"/>
              <a:cs typeface="+mn-cs"/>
            </a:rPr>
            <a:t>　控除要因である特定財源については、</a:t>
          </a:r>
          <a:r>
            <a:rPr kumimoji="1" lang="ja-JP" altLang="en-US" sz="900">
              <a:solidFill>
                <a:schemeClr val="dk1"/>
              </a:solidFill>
              <a:effectLst/>
              <a:latin typeface="+mn-lt"/>
              <a:ea typeface="+mn-ea"/>
              <a:cs typeface="+mn-cs"/>
            </a:rPr>
            <a:t>都市計画事業（一般会計等）の減額、都市計画税収入が増額した</a:t>
          </a:r>
          <a:r>
            <a:rPr kumimoji="1" lang="ja-JP" altLang="ja-JP" sz="900">
              <a:solidFill>
                <a:schemeClr val="dk1"/>
              </a:solidFill>
              <a:effectLst/>
              <a:latin typeface="+mn-lt"/>
              <a:ea typeface="+mn-ea"/>
              <a:cs typeface="+mn-cs"/>
            </a:rPr>
            <a:t>ことなどから、前年度に比べ</a:t>
          </a:r>
          <a:r>
            <a:rPr kumimoji="1" lang="ja-JP" altLang="en-US" sz="900">
              <a:solidFill>
                <a:schemeClr val="dk1"/>
              </a:solidFill>
              <a:effectLst/>
              <a:latin typeface="+mn-lt"/>
              <a:ea typeface="+mn-ea"/>
              <a:cs typeface="+mn-cs"/>
            </a:rPr>
            <a:t>４</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４</a:t>
          </a:r>
          <a:r>
            <a:rPr kumimoji="1" lang="ja-JP" altLang="ja-JP" sz="900">
              <a:solidFill>
                <a:schemeClr val="dk1"/>
              </a:solidFill>
              <a:effectLst/>
              <a:latin typeface="+mn-lt"/>
              <a:ea typeface="+mn-ea"/>
              <a:cs typeface="+mn-cs"/>
            </a:rPr>
            <a:t>００万円</a:t>
          </a:r>
          <a:r>
            <a:rPr kumimoji="1" lang="ja-JP" altLang="en-US" sz="900">
              <a:solidFill>
                <a:schemeClr val="dk1"/>
              </a:solidFill>
              <a:effectLst/>
              <a:latin typeface="+mn-lt"/>
              <a:ea typeface="+mn-ea"/>
              <a:cs typeface="+mn-cs"/>
            </a:rPr>
            <a:t>増加</a:t>
          </a:r>
          <a:r>
            <a:rPr kumimoji="1" lang="ja-JP" altLang="ja-JP" sz="900">
              <a:solidFill>
                <a:schemeClr val="dk1"/>
              </a:solidFill>
              <a:effectLst/>
              <a:latin typeface="+mn-lt"/>
              <a:ea typeface="+mn-ea"/>
              <a:cs typeface="+mn-cs"/>
            </a:rPr>
            <a:t>した。</a:t>
          </a:r>
          <a:endParaRPr lang="ja-JP" altLang="ja-JP" sz="1050">
            <a:effectLst/>
          </a:endParaRPr>
        </a:p>
        <a:p>
          <a:r>
            <a:rPr kumimoji="1" lang="ja-JP" altLang="ja-JP" sz="900">
              <a:solidFill>
                <a:schemeClr val="dk1"/>
              </a:solidFill>
              <a:effectLst/>
              <a:latin typeface="+mn-lt"/>
              <a:ea typeface="+mn-ea"/>
              <a:cs typeface="+mn-cs"/>
            </a:rPr>
            <a:t>　元利償還金等の減少幅</a:t>
          </a:r>
          <a:r>
            <a:rPr kumimoji="1" lang="ja-JP" altLang="en-US" sz="900">
              <a:solidFill>
                <a:schemeClr val="dk1"/>
              </a:solidFill>
              <a:effectLst/>
              <a:latin typeface="+mn-lt"/>
              <a:ea typeface="+mn-ea"/>
              <a:cs typeface="+mn-cs"/>
            </a:rPr>
            <a:t>が</a:t>
          </a:r>
          <a:r>
            <a:rPr kumimoji="1" lang="ja-JP" altLang="ja-JP" sz="900">
              <a:solidFill>
                <a:schemeClr val="dk1"/>
              </a:solidFill>
              <a:effectLst/>
              <a:latin typeface="+mn-lt"/>
              <a:ea typeface="+mn-ea"/>
              <a:cs typeface="+mn-cs"/>
            </a:rPr>
            <a:t>控除要因</a:t>
          </a:r>
          <a:r>
            <a:rPr kumimoji="1" lang="ja-JP" altLang="en-US" sz="900">
              <a:solidFill>
                <a:schemeClr val="dk1"/>
              </a:solidFill>
              <a:effectLst/>
              <a:latin typeface="+mn-lt"/>
              <a:ea typeface="+mn-ea"/>
              <a:cs typeface="+mn-cs"/>
            </a:rPr>
            <a:t>の増を上回った</a:t>
          </a:r>
          <a:r>
            <a:rPr kumimoji="1" lang="ja-JP" altLang="ja-JP" sz="900">
              <a:solidFill>
                <a:schemeClr val="dk1"/>
              </a:solidFill>
              <a:effectLst/>
              <a:latin typeface="+mn-lt"/>
              <a:ea typeface="+mn-ea"/>
              <a:cs typeface="+mn-cs"/>
            </a:rPr>
            <a:t>ことから、実質公債費比率の分子については前年度に比べ約</a:t>
          </a:r>
          <a:r>
            <a:rPr kumimoji="1" lang="ja-JP" altLang="en-US" sz="900">
              <a:solidFill>
                <a:schemeClr val="dk1"/>
              </a:solidFill>
              <a:effectLst/>
              <a:latin typeface="+mn-lt"/>
              <a:ea typeface="+mn-ea"/>
              <a:cs typeface="+mn-cs"/>
            </a:rPr>
            <a:t>２億７</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０</a:t>
          </a:r>
          <a:r>
            <a:rPr kumimoji="1" lang="ja-JP" altLang="ja-JP" sz="900">
              <a:solidFill>
                <a:schemeClr val="dk1"/>
              </a:solidFill>
              <a:effectLst/>
              <a:latin typeface="+mn-lt"/>
              <a:ea typeface="+mn-ea"/>
              <a:cs typeface="+mn-cs"/>
            </a:rPr>
            <a:t>００万円減少している。</a:t>
          </a:r>
          <a:endParaRPr lang="ja-JP" altLang="ja-JP" sz="105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満期一括償還に係る積立なし。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埼玉県鶴ケ島市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年度の将来負担額は、前年度に比べ約</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００万円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中でも</a:t>
          </a:r>
          <a:r>
            <a:rPr kumimoji="1" lang="ja-JP" altLang="en-US" sz="1100">
              <a:solidFill>
                <a:schemeClr val="dk1"/>
              </a:solidFill>
              <a:effectLst/>
              <a:latin typeface="+mn-lt"/>
              <a:ea typeface="+mn-ea"/>
              <a:cs typeface="+mn-cs"/>
            </a:rPr>
            <a:t>一般会計等に係る地方債の現在高については、令和５年度の借入額が前年度と比較して大幅に減となったこと</a:t>
          </a:r>
          <a:r>
            <a:rPr kumimoji="1" lang="ja-JP" altLang="ja-JP" sz="1100">
              <a:solidFill>
                <a:schemeClr val="dk1"/>
              </a:solidFill>
              <a:effectLst/>
              <a:latin typeface="+mn-lt"/>
              <a:ea typeface="+mn-ea"/>
              <a:cs typeface="+mn-cs"/>
            </a:rPr>
            <a:t>により約１</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００万円と</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分子の控除要因である充当可能財源等については、</a:t>
          </a:r>
          <a:r>
            <a:rPr kumimoji="1" lang="ja-JP" altLang="en-US" sz="1100">
              <a:solidFill>
                <a:schemeClr val="dk1"/>
              </a:solidFill>
              <a:effectLst/>
              <a:latin typeface="+mn-lt"/>
              <a:ea typeface="+mn-ea"/>
              <a:cs typeface="+mn-cs"/>
            </a:rPr>
            <a:t>都市計画税の増による</a:t>
          </a:r>
          <a:r>
            <a:rPr kumimoji="1" lang="ja-JP" altLang="ja-JP" sz="1100">
              <a:solidFill>
                <a:schemeClr val="dk1"/>
              </a:solidFill>
              <a:effectLst/>
              <a:latin typeface="+mn-lt"/>
              <a:ea typeface="+mn-ea"/>
              <a:cs typeface="+mn-cs"/>
            </a:rPr>
            <a:t>充当</a:t>
          </a:r>
          <a:r>
            <a:rPr kumimoji="1" lang="ja-JP" altLang="en-US" sz="1100">
              <a:solidFill>
                <a:schemeClr val="dk1"/>
              </a:solidFill>
              <a:effectLst/>
              <a:latin typeface="+mn-lt"/>
              <a:ea typeface="+mn-ea"/>
              <a:cs typeface="+mn-cs"/>
            </a:rPr>
            <a:t>可能特定算入</a:t>
          </a:r>
          <a:r>
            <a:rPr kumimoji="1" lang="ja-JP" altLang="ja-JP" sz="1100">
              <a:solidFill>
                <a:schemeClr val="dk1"/>
              </a:solidFill>
              <a:effectLst/>
              <a:latin typeface="+mn-lt"/>
              <a:ea typeface="+mn-ea"/>
              <a:cs typeface="+mn-cs"/>
            </a:rPr>
            <a:t>の増などにより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約</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００万円増加している。</a:t>
          </a:r>
          <a:endParaRPr lang="ja-JP" altLang="ja-JP" sz="1400">
            <a:effectLst/>
          </a:endParaRPr>
        </a:p>
        <a:p>
          <a:r>
            <a:rPr kumimoji="1" lang="ja-JP" altLang="ja-JP" sz="1100">
              <a:solidFill>
                <a:schemeClr val="dk1"/>
              </a:solidFill>
              <a:effectLst/>
              <a:latin typeface="+mn-lt"/>
              <a:ea typeface="+mn-ea"/>
              <a:cs typeface="+mn-cs"/>
            </a:rPr>
            <a:t>　将来負担額の</a:t>
          </a:r>
          <a:r>
            <a:rPr kumimoji="1" lang="ja-JP" altLang="en-US" sz="1100">
              <a:solidFill>
                <a:schemeClr val="dk1"/>
              </a:solidFill>
              <a:effectLst/>
              <a:latin typeface="+mn-lt"/>
              <a:ea typeface="+mn-ea"/>
              <a:cs typeface="+mn-cs"/>
            </a:rPr>
            <a:t>減と</a:t>
          </a:r>
          <a:r>
            <a:rPr kumimoji="1" lang="ja-JP" altLang="ja-JP" sz="1100">
              <a:solidFill>
                <a:schemeClr val="dk1"/>
              </a:solidFill>
              <a:effectLst/>
              <a:latin typeface="+mn-lt"/>
              <a:ea typeface="+mn-ea"/>
              <a:cs typeface="+mn-cs"/>
            </a:rPr>
            <a:t>充当可能財源等の増</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、将来負担比率の分子は、前年度と比較し</a:t>
          </a:r>
          <a:r>
            <a:rPr kumimoji="1" lang="ja-JP" altLang="en-US" sz="1100">
              <a:solidFill>
                <a:schemeClr val="dk1"/>
              </a:solidFill>
              <a:effectLst/>
              <a:latin typeface="+mn-lt"/>
              <a:ea typeface="+mn-ea"/>
              <a:cs typeface="+mn-cs"/>
            </a:rPr>
            <a:t>約６</a:t>
          </a:r>
          <a:r>
            <a:rPr kumimoji="1" lang="ja-JP" altLang="ja-JP" sz="1100">
              <a:solidFill>
                <a:schemeClr val="dk1"/>
              </a:solidFill>
              <a:effectLst/>
              <a:latin typeface="+mn-lt"/>
              <a:ea typeface="+mn-ea"/>
              <a:cs typeface="+mn-cs"/>
            </a:rPr>
            <a:t>億５，６００万円減少している。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埼玉県鶴ケ島市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個別利用実施計画に位置付けのある大規模事業などに備えた「公共施設保全基金」の増や、都市施設の計画的な整備に備えた「都市施設整備基金」の増などにより、基金全体としては約１億７，２００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個々の特定目的基金に必要な金額を積み立てていく。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財政調整基金は、県内市平均を目安に積み立てることとしており、災害や経済危機など、危機的状況が重なった場合においても、機動的な財政出動が図れるよう、計画的に基金残高を確保していく。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都市施設整備基金や公共施設保全基金については、大規模事業の財源となる見込みであり、計画的な事業の執行に繋がるよう計画的な積み立てに努める。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都市施設整備基金：都市施設整備の総合的かつ計画的な推進を図る。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公共施設保全基金：庁舎、小学校、中学校、市民センター等の公共施設の保全を図る。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寄附によるまちづくり基金：寄附をした市民、企業等の意向を反映させた、個性豊かで活力のあるまちづくり・ふるさとづくりに資する事業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福祉基金：高齢者福祉、障害者福祉、児童福祉その他の保健福祉の充実及び地域福祉の推進を図る。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水土里の基金：市内に残る水辺、里山等の豊かな自然環境及び美しい風景を保全し、並びに活用する事業の推進を図る。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森林環境基金：森林の有する公益的機能に関する普及啓発、木材の利用の促進、その他の森林の整備の促進を図る。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保全基金：庁舎修繕事業や中学トイレ改修事業に要する経費に充当するため、６，５００万円の取崩しを行ったものの、個別利用実施計画に位置付けのある大規模事業などに備えるため約１億５，３００万円積み立てたことから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施設整備基金：藤金地区地区計画広場整備事業や公園整備事業に要する経費等に充当するため、１億１，０００万円の取崩しを行ったものの、都市整備の計画的な整備に備えるため約１億５，２００万円積み立てたことから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公共施設保全基金：個別利用実施計画に基づく施設の老朽化対策及び緊急的な公共施設修繕に向けた積み立てを行う。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都市施設整備基金：都市計画道路や都市公園の整備など、都市施設整備に係る大規模事業に備えるため積み立てを行う。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寄附によるまちづくり基金：ふるさと納税寄附金の受入額の積み立てを行う。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は、年度間の財源を調整するために措置しており、補正予算にて緊急に必要となった事業の財源調整として約１４億４，８００万円を取り崩した。一方、積立については、補正予算にて繰越金などの発生や財源調整に対応した結果、最終的には約１４億６，７００万円を積み立て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こうしたことから、財政調整基金の残高は約１，９００万円の増となった。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財政調整基金の残高は、県内市平均を目安に積み立てることとしており、災害や経済危機など、危機的状況が重なった場合においても、機動的な財政出動が図れるよう、計画的に基金残高を確保していく。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DFE3E50-42F1-4DE8-B448-509045E891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CCCA648-FF82-4D1D-B387-473ED858B8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10053C2-B59F-46E4-A139-037E4BDC4D38}"/>
            </a:ext>
          </a:extLst>
        </xdr:cNvPr>
        <xdr:cNvSpPr/>
      </xdr:nvSpPr>
      <xdr:spPr>
        <a:xfrm>
          <a:off x="12401550" y="8972550"/>
          <a:ext cx="14478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88A65932-0386-4285-8FF9-5E5FEC229B02}"/>
            </a:ext>
          </a:extLst>
        </xdr:cNvPr>
        <xdr:cNvSpPr/>
      </xdr:nvSpPr>
      <xdr:spPr>
        <a:xfrm>
          <a:off x="13849350" y="8972550"/>
          <a:ext cx="14478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5406E4A-F413-4E40-828D-E730E890C2DB}"/>
            </a:ext>
          </a:extLst>
        </xdr:cNvPr>
        <xdr:cNvSpPr/>
      </xdr:nvSpPr>
      <xdr:spPr>
        <a:xfrm>
          <a:off x="15297150" y="8972550"/>
          <a:ext cx="14478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82F57D1-3EC5-4D3D-BA71-2CF3716676CE}"/>
            </a:ext>
          </a:extLst>
        </xdr:cNvPr>
        <xdr:cNvSpPr/>
      </xdr:nvSpPr>
      <xdr:spPr>
        <a:xfrm>
          <a:off x="16744950" y="8972550"/>
          <a:ext cx="14478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DA203887-CA68-4C3B-A4BB-00E09E4792F5}"/>
            </a:ext>
          </a:extLst>
        </xdr:cNvPr>
        <xdr:cNvSpPr/>
      </xdr:nvSpPr>
      <xdr:spPr>
        <a:xfrm>
          <a:off x="12401550" y="12592050"/>
          <a:ext cx="14478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1CC783F7-378F-463B-8E8D-6EC660C44C37}"/>
            </a:ext>
          </a:extLst>
        </xdr:cNvPr>
        <xdr:cNvSpPr/>
      </xdr:nvSpPr>
      <xdr:spPr>
        <a:xfrm>
          <a:off x="13849350" y="12592050"/>
          <a:ext cx="14478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F55EACE6-F94D-4444-9383-280613CF8E8D}"/>
            </a:ext>
          </a:extLst>
        </xdr:cNvPr>
        <xdr:cNvSpPr/>
      </xdr:nvSpPr>
      <xdr:spPr>
        <a:xfrm>
          <a:off x="15297150" y="12592050"/>
          <a:ext cx="14478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DACD61D7-0221-4D17-8B08-434F6B6DAC01}"/>
            </a:ext>
          </a:extLst>
        </xdr:cNvPr>
        <xdr:cNvSpPr/>
      </xdr:nvSpPr>
      <xdr:spPr>
        <a:xfrm>
          <a:off x="16744950" y="12592050"/>
          <a:ext cx="14478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2B67C308-8207-4341-9285-A15F9049769E}"/>
            </a:ext>
          </a:extLst>
        </xdr:cNvPr>
        <xdr:cNvSpPr/>
      </xdr:nvSpPr>
      <xdr:spPr>
        <a:xfrm>
          <a:off x="18192750" y="12592050"/>
          <a:ext cx="14478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2ED6D7DA-BC50-4D0F-AC49-0E7554096771}"/>
            </a:ext>
          </a:extLst>
        </xdr:cNvPr>
        <xdr:cNvSpPr/>
      </xdr:nvSpPr>
      <xdr:spPr>
        <a:xfrm>
          <a:off x="360362" y="68262"/>
          <a:ext cx="12042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936639BD-CDE9-4D45-AAA0-6E360F465504}"/>
            </a:ext>
          </a:extLst>
        </xdr:cNvPr>
        <xdr:cNvSpPr/>
      </xdr:nvSpPr>
      <xdr:spPr>
        <a:xfrm>
          <a:off x="16182975" y="190500"/>
          <a:ext cx="3744912" cy="563562"/>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5C18A635-BA4C-4FD3-B47E-13366A0BE2D6}"/>
            </a:ext>
          </a:extLst>
        </xdr:cNvPr>
        <xdr:cNvSpPr/>
      </xdr:nvSpPr>
      <xdr:spPr>
        <a:xfrm>
          <a:off x="16203612" y="220662"/>
          <a:ext cx="3705225" cy="503238"/>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AB20990B-E96E-4B08-B289-82552ABEC672}"/>
            </a:ext>
          </a:extLst>
        </xdr:cNvPr>
        <xdr:cNvSpPr/>
      </xdr:nvSpPr>
      <xdr:spPr>
        <a:xfrm>
          <a:off x="16229012" y="246062"/>
          <a:ext cx="3648075" cy="439738"/>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埼玉県鶴ケ島市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FCE44CCB-C87C-4DE9-A6DB-0C728675F8A8}"/>
            </a:ext>
          </a:extLst>
        </xdr:cNvPr>
        <xdr:cNvSpPr/>
      </xdr:nvSpPr>
      <xdr:spPr>
        <a:xfrm>
          <a:off x="13527087" y="190500"/>
          <a:ext cx="2522538" cy="563562"/>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C8E1CD6F-C37E-42EE-99B2-86DBCE75BFF9}"/>
            </a:ext>
          </a:extLst>
        </xdr:cNvPr>
        <xdr:cNvSpPr/>
      </xdr:nvSpPr>
      <xdr:spPr>
        <a:xfrm>
          <a:off x="13552487" y="220662"/>
          <a:ext cx="2478088" cy="503238"/>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4B09DDC5-CF35-4102-9440-58F7A7BEF2BE}"/>
            </a:ext>
          </a:extLst>
        </xdr:cNvPr>
        <xdr:cNvSpPr/>
      </xdr:nvSpPr>
      <xdr:spPr>
        <a:xfrm>
          <a:off x="13573125" y="246062"/>
          <a:ext cx="2439987"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10BC0D3E-C3CA-44AC-92EF-994DCEDCAB84}"/>
            </a:ext>
          </a:extLst>
        </xdr:cNvPr>
        <xdr:cNvSpPr/>
      </xdr:nvSpPr>
      <xdr:spPr>
        <a:xfrm>
          <a:off x="458787" y="893762"/>
          <a:ext cx="9591675" cy="1697038"/>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03609EB8-806B-4586-8A7B-8D689754C682}"/>
            </a:ext>
          </a:extLst>
        </xdr:cNvPr>
        <xdr:cNvSpPr/>
      </xdr:nvSpPr>
      <xdr:spPr>
        <a:xfrm>
          <a:off x="581025" y="925512"/>
          <a:ext cx="1325562"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FB2A6D96-DC0D-4D22-AB86-E3E783E318E6}"/>
            </a:ext>
          </a:extLst>
        </xdr:cNvPr>
        <xdr:cNvSpPr/>
      </xdr:nvSpPr>
      <xdr:spPr>
        <a:xfrm>
          <a:off x="1847850" y="925512"/>
          <a:ext cx="126682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70,063
68,237
17.65
27,312,181
25,656,063
1,196,712
14,207,608
15,317,419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EE5F7BBA-22BC-4091-B2A3-65EC7FC4ED22}"/>
            </a:ext>
          </a:extLst>
        </xdr:cNvPr>
        <xdr:cNvSpPr/>
      </xdr:nvSpPr>
      <xdr:spPr>
        <a:xfrm>
          <a:off x="3114675" y="925512"/>
          <a:ext cx="14478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FDD82A8D-D084-42BE-8A47-A985B85D0987}"/>
            </a:ext>
          </a:extLst>
        </xdr:cNvPr>
        <xdr:cNvSpPr/>
      </xdr:nvSpPr>
      <xdr:spPr>
        <a:xfrm>
          <a:off x="4562475" y="944562"/>
          <a:ext cx="1931987"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EB18205D-0958-4EEF-AD90-1C970E5993C1}"/>
            </a:ext>
          </a:extLst>
        </xdr:cNvPr>
        <xdr:cNvSpPr/>
      </xdr:nvSpPr>
      <xdr:spPr>
        <a:xfrm>
          <a:off x="6494462" y="944562"/>
          <a:ext cx="1203325"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DE6BDAF2-D183-4182-B349-42CA0412AFB8}"/>
            </a:ext>
          </a:extLst>
        </xdr:cNvPr>
        <xdr:cNvSpPr/>
      </xdr:nvSpPr>
      <xdr:spPr>
        <a:xfrm>
          <a:off x="7761287" y="952500"/>
          <a:ext cx="601663" cy="9064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3431C5C5-579D-4AB5-A295-0522676C8FC6}"/>
            </a:ext>
          </a:extLst>
        </xdr:cNvPr>
        <xdr:cNvSpPr/>
      </xdr:nvSpPr>
      <xdr:spPr>
        <a:xfrm>
          <a:off x="4562475" y="1685925"/>
          <a:ext cx="1931987" cy="6111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1D66B21E-0AE6-466E-B867-1FB095CC5D36}"/>
            </a:ext>
          </a:extLst>
        </xdr:cNvPr>
        <xdr:cNvSpPr/>
      </xdr:nvSpPr>
      <xdr:spPr>
        <a:xfrm>
          <a:off x="6553200" y="1685925"/>
          <a:ext cx="3497262" cy="6111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468413FB-9A03-4EDC-A745-BE21DF99BC56}"/>
            </a:ext>
          </a:extLst>
        </xdr:cNvPr>
        <xdr:cNvSpPr/>
      </xdr:nvSpPr>
      <xdr:spPr>
        <a:xfrm>
          <a:off x="10526712" y="893762"/>
          <a:ext cx="1447800" cy="12223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D37D3D87-802E-4E46-ABA2-C94D86026A9B}"/>
            </a:ext>
          </a:extLst>
        </xdr:cNvPr>
        <xdr:cNvSpPr/>
      </xdr:nvSpPr>
      <xdr:spPr>
        <a:xfrm>
          <a:off x="10772775" y="952500"/>
          <a:ext cx="1266825" cy="2587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F7EF06A4-46CA-4AD7-A366-0F871AE433E6}"/>
            </a:ext>
          </a:extLst>
        </xdr:cNvPr>
        <xdr:cNvSpPr/>
      </xdr:nvSpPr>
      <xdr:spPr>
        <a:xfrm>
          <a:off x="10772775" y="1219200"/>
          <a:ext cx="1266825" cy="4968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CF141881-E70C-445F-BEE3-E6EFFDD8839C}"/>
            </a:ext>
          </a:extLst>
        </xdr:cNvPr>
        <xdr:cNvSpPr/>
      </xdr:nvSpPr>
      <xdr:spPr>
        <a:xfrm>
          <a:off x="10772775" y="1543050"/>
          <a:ext cx="1389062"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2E9F6EA6-E411-4C1D-A1EA-1022A1386758}"/>
            </a:ext>
          </a:extLst>
        </xdr:cNvPr>
        <xdr:cNvCxnSpPr/>
      </xdr:nvCxnSpPr>
      <xdr:spPr>
        <a:xfrm flipH="1">
          <a:off x="10599737" y="1046162"/>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FF3BD0F2-8104-4E0A-9207-BC73492D5AC6}"/>
            </a:ext>
          </a:extLst>
        </xdr:cNvPr>
        <xdr:cNvSpPr/>
      </xdr:nvSpPr>
      <xdr:spPr>
        <a:xfrm>
          <a:off x="10648950" y="1008062"/>
          <a:ext cx="106362"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6D7F87A6-B6C3-463E-B8FB-C27BD932A2D9}"/>
            </a:ext>
          </a:extLst>
        </xdr:cNvPr>
        <xdr:cNvSpPr/>
      </xdr:nvSpPr>
      <xdr:spPr>
        <a:xfrm>
          <a:off x="10648950" y="1312862"/>
          <a:ext cx="106362" cy="8731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871FB199-8CDC-4A08-A2B7-2D1E8A239B6C}"/>
            </a:ext>
          </a:extLst>
        </xdr:cNvPr>
        <xdr:cNvCxnSpPr/>
      </xdr:nvCxnSpPr>
      <xdr:spPr>
        <a:xfrm>
          <a:off x="10698162" y="1543050"/>
          <a:ext cx="0" cy="134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5CC22687-97C7-49DA-94B8-7D0DC16501A1}"/>
            </a:ext>
          </a:extLst>
        </xdr:cNvPr>
        <xdr:cNvCxnSpPr/>
      </xdr:nvCxnSpPr>
      <xdr:spPr>
        <a:xfrm>
          <a:off x="10618787" y="154305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981754B5-F582-4D67-99BA-F438289F5597}"/>
            </a:ext>
          </a:extLst>
        </xdr:cNvPr>
        <xdr:cNvCxnSpPr/>
      </xdr:nvCxnSpPr>
      <xdr:spPr>
        <a:xfrm flipV="1">
          <a:off x="10698162" y="1771650"/>
          <a:ext cx="0" cy="134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A6AD0661-BD3D-4A60-8828-26BEBDFFF518}"/>
            </a:ext>
          </a:extLst>
        </xdr:cNvPr>
        <xdr:cNvCxnSpPr/>
      </xdr:nvCxnSpPr>
      <xdr:spPr>
        <a:xfrm>
          <a:off x="10618787" y="1905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24F8EF3B-8C00-47E1-B3AE-858DC5C93780}"/>
            </a:ext>
          </a:extLst>
        </xdr:cNvPr>
        <xdr:cNvSpPr txBox="1"/>
      </xdr:nvSpPr>
      <xdr:spPr>
        <a:xfrm>
          <a:off x="419100" y="2687637"/>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B44D7B34-76D4-495A-BC93-EBD38D6A4FA2}"/>
            </a:ext>
          </a:extLst>
        </xdr:cNvPr>
        <xdr:cNvSpPr txBox="1"/>
      </xdr:nvSpPr>
      <xdr:spPr>
        <a:xfrm>
          <a:off x="419100" y="29146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1EF075F8-3A23-42ED-9810-041B98C97258}"/>
            </a:ext>
          </a:extLst>
        </xdr:cNvPr>
        <xdr:cNvSpPr txBox="1"/>
      </xdr:nvSpPr>
      <xdr:spPr>
        <a:xfrm>
          <a:off x="419100" y="3141662"/>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3" name="テキスト ボックス 42">
          <a:extLst>
            <a:ext uri="{FF2B5EF4-FFF2-40B4-BE49-F238E27FC236}">
              <a16:creationId xmlns:a16="http://schemas.microsoft.com/office/drawing/2014/main" id="{4904C7A6-1DDC-4FBB-B48B-4D8E1A4E2FD0}"/>
            </a:ext>
          </a:extLst>
        </xdr:cNvPr>
        <xdr:cNvSpPr txBox="1"/>
      </xdr:nvSpPr>
      <xdr:spPr>
        <a:xfrm>
          <a:off x="419100" y="3373437"/>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4" name="テキスト ボックス 43">
          <a:extLst>
            <a:ext uri="{FF2B5EF4-FFF2-40B4-BE49-F238E27FC236}">
              <a16:creationId xmlns:a16="http://schemas.microsoft.com/office/drawing/2014/main" id="{73D2BB9A-08AC-4DDB-A390-AB2561E2E628}"/>
            </a:ext>
          </a:extLst>
        </xdr:cNvPr>
        <xdr:cNvSpPr txBox="1"/>
      </xdr:nvSpPr>
      <xdr:spPr>
        <a:xfrm>
          <a:off x="419100" y="360045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E3EF7983-4814-4934-B82D-6931F7656FA6}"/>
            </a:ext>
          </a:extLst>
        </xdr:cNvPr>
        <xdr:cNvSpPr/>
      </xdr:nvSpPr>
      <xdr:spPr>
        <a:xfrm>
          <a:off x="1208087" y="4097337"/>
          <a:ext cx="4032250" cy="31273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DA037A1F-6D21-4344-B55A-17B85B9FE383}"/>
            </a:ext>
          </a:extLst>
        </xdr:cNvPr>
        <xdr:cNvSpPr/>
      </xdr:nvSpPr>
      <xdr:spPr>
        <a:xfrm>
          <a:off x="1895651" y="4467479"/>
          <a:ext cx="1647471"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7" name="正方形/長方形 46">
          <a:extLst>
            <a:ext uri="{FF2B5EF4-FFF2-40B4-BE49-F238E27FC236}">
              <a16:creationId xmlns:a16="http://schemas.microsoft.com/office/drawing/2014/main" id="{BBE9D156-5E81-4A28-90B2-7342EDF766FD}"/>
            </a:ext>
          </a:extLst>
        </xdr:cNvPr>
        <xdr:cNvSpPr/>
      </xdr:nvSpPr>
      <xdr:spPr>
        <a:xfrm>
          <a:off x="3812037" y="4446046"/>
          <a:ext cx="456301"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BC52D9B7-5631-4172-A83D-811FBD8C6F1B}"/>
            </a:ext>
          </a:extLst>
        </xdr:cNvPr>
        <xdr:cNvSpPr/>
      </xdr:nvSpPr>
      <xdr:spPr>
        <a:xfrm>
          <a:off x="5189537" y="4219575"/>
          <a:ext cx="1447800" cy="2587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A5178A5D-C6ED-4762-8048-B535518D61A6}"/>
            </a:ext>
          </a:extLst>
        </xdr:cNvPr>
        <xdr:cNvSpPr/>
      </xdr:nvSpPr>
      <xdr:spPr>
        <a:xfrm>
          <a:off x="5189537" y="4410075"/>
          <a:ext cx="1447800" cy="24923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7FA09EC3-EDFC-48FD-B5A3-0A43682386B3}"/>
            </a:ext>
          </a:extLst>
        </xdr:cNvPr>
        <xdr:cNvSpPr/>
      </xdr:nvSpPr>
      <xdr:spPr>
        <a:xfrm>
          <a:off x="6637337" y="4219575"/>
          <a:ext cx="1447800" cy="2587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2A0E51EF-D807-40C1-964A-AA0AF109F85A}"/>
            </a:ext>
          </a:extLst>
        </xdr:cNvPr>
        <xdr:cNvSpPr/>
      </xdr:nvSpPr>
      <xdr:spPr>
        <a:xfrm>
          <a:off x="6637337" y="4410075"/>
          <a:ext cx="1447800" cy="24923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C3DE9531-D7D3-4CF0-B203-066A5E56AD28}"/>
            </a:ext>
          </a:extLst>
        </xdr:cNvPr>
        <xdr:cNvSpPr/>
      </xdr:nvSpPr>
      <xdr:spPr>
        <a:xfrm>
          <a:off x="8212137" y="4219575"/>
          <a:ext cx="1447800" cy="2587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BC80E924-27E1-4B68-BB87-E0CD994DBAEE}"/>
            </a:ext>
          </a:extLst>
        </xdr:cNvPr>
        <xdr:cNvSpPr/>
      </xdr:nvSpPr>
      <xdr:spPr>
        <a:xfrm>
          <a:off x="8212137" y="4410075"/>
          <a:ext cx="1447800" cy="24923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3E8436D1-07F5-4DA3-89D6-D843F091A562}"/>
            </a:ext>
          </a:extLst>
        </xdr:cNvPr>
        <xdr:cNvSpPr/>
      </xdr:nvSpPr>
      <xdr:spPr>
        <a:xfrm>
          <a:off x="1208087" y="4772025"/>
          <a:ext cx="4032250"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45A08497-8F2A-4E89-BCFF-44629459FAFC}"/>
            </a:ext>
          </a:extLst>
        </xdr:cNvPr>
        <xdr:cNvSpPr/>
      </xdr:nvSpPr>
      <xdr:spPr>
        <a:xfrm>
          <a:off x="5497512" y="4772025"/>
          <a:ext cx="4524375"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CE6C7E65-C602-42D4-AEDE-80C68CFEC4C6}"/>
            </a:ext>
          </a:extLst>
        </xdr:cNvPr>
        <xdr:cNvSpPr/>
      </xdr:nvSpPr>
      <xdr:spPr>
        <a:xfrm>
          <a:off x="5497512" y="4840287"/>
          <a:ext cx="43434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CF593F40-AA80-4688-974C-D684C5009F9D}"/>
            </a:ext>
          </a:extLst>
        </xdr:cNvPr>
        <xdr:cNvSpPr txBox="1"/>
      </xdr:nvSpPr>
      <xdr:spPr>
        <a:xfrm>
          <a:off x="5564187" y="5049837"/>
          <a:ext cx="43307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chemeClr val="dk1"/>
              </a:solidFill>
              <a:effectLst/>
              <a:latin typeface="+mn-lt"/>
              <a:ea typeface="+mn-ea"/>
              <a:cs typeface="+mn-cs"/>
            </a:rPr>
            <a:t>　</a:t>
          </a:r>
          <a:r>
            <a:rPr kumimoji="1" lang="ja-JP" altLang="ja-JP" sz="800">
              <a:solidFill>
                <a:schemeClr val="dk1"/>
              </a:solidFill>
              <a:effectLst/>
              <a:latin typeface="+mn-lt"/>
              <a:ea typeface="+mn-ea"/>
              <a:cs typeface="+mn-cs"/>
            </a:rPr>
            <a:t>本市においては、昭和５２年度から昭和６１年度にかけて小学校６校、中学校４校を建設するなど、人口急増期に多くの公共施設を建設した経緯があり、</a:t>
          </a:r>
          <a:r>
            <a:rPr kumimoji="1" lang="ja-JP" altLang="en-US" sz="800">
              <a:solidFill>
                <a:schemeClr val="dk1"/>
              </a:solidFill>
              <a:effectLst/>
              <a:latin typeface="+mn-lt"/>
              <a:ea typeface="+mn-ea"/>
              <a:cs typeface="+mn-cs"/>
            </a:rPr>
            <a:t>公共施設の</a:t>
          </a:r>
          <a:r>
            <a:rPr kumimoji="1" lang="ja-JP" altLang="ja-JP" sz="800">
              <a:solidFill>
                <a:schemeClr val="dk1"/>
              </a:solidFill>
              <a:effectLst/>
              <a:latin typeface="+mn-lt"/>
              <a:ea typeface="+mn-ea"/>
              <a:cs typeface="+mn-cs"/>
            </a:rPr>
            <a:t>老朽化が進んでいる。</a:t>
          </a:r>
          <a:endParaRPr lang="ja-JP" altLang="ja-JP" sz="800">
            <a:effectLst/>
          </a:endParaRPr>
        </a:p>
        <a:p>
          <a:r>
            <a:rPr kumimoji="1" lang="ja-JP" altLang="ja-JP" sz="800">
              <a:solidFill>
                <a:schemeClr val="dk1"/>
              </a:solidFill>
              <a:effectLst/>
              <a:latin typeface="+mn-lt"/>
              <a:ea typeface="+mn-ea"/>
              <a:cs typeface="+mn-cs"/>
            </a:rPr>
            <a:t>　また、老朽化の進んだ道路については、更新工事ではなく舗装修繕を中心とした長寿命化を図っている。これらの理由により、有形固定資産減価償却率は類似団体と比べ高い数値となっている。</a:t>
          </a:r>
          <a:endParaRPr kumimoji="1" lang="en-US" altLang="ja-JP" sz="8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prstClr val="black"/>
              </a:solidFill>
              <a:effectLst/>
              <a:uLnTx/>
              <a:uFillTx/>
              <a:latin typeface="+mn-lt"/>
              <a:ea typeface="+mn-ea"/>
              <a:cs typeface="+mn-cs"/>
            </a:rPr>
            <a:t>※</a:t>
          </a:r>
          <a:r>
            <a:rPr kumimoji="1" lang="ja-JP" altLang="en-US" sz="800" b="0" i="0" u="none" strike="noStrike" kern="0" cap="none" spc="0" normalizeH="0" baseline="0" noProof="0">
              <a:ln>
                <a:noFill/>
              </a:ln>
              <a:solidFill>
                <a:prstClr val="black"/>
              </a:solidFill>
              <a:effectLst/>
              <a:uLnTx/>
              <a:uFillTx/>
              <a:latin typeface="+mn-lt"/>
              <a:ea typeface="+mn-ea"/>
              <a:cs typeface="+mn-cs"/>
            </a:rPr>
            <a:t>本市の令和５年度の有形固定資産減価償却率に係る数値は、本市が導入している固定資産台帳システムの不具合により、グラフ上に表示されていないが、</a:t>
          </a:r>
          <a:r>
            <a:rPr kumimoji="1" lang="en-US" altLang="ja-JP" sz="800" b="0" i="0" u="none" strike="noStrike" kern="0" cap="none" spc="0" normalizeH="0" baseline="0" noProof="0">
              <a:ln>
                <a:noFill/>
              </a:ln>
              <a:solidFill>
                <a:prstClr val="black"/>
              </a:solidFill>
              <a:effectLst/>
              <a:uLnTx/>
              <a:uFillTx/>
              <a:latin typeface="+mn-lt"/>
              <a:ea typeface="+mn-ea"/>
              <a:cs typeface="+mn-cs"/>
            </a:rPr>
            <a:t>79.4</a:t>
          </a:r>
          <a:r>
            <a:rPr kumimoji="1" lang="ja-JP" altLang="en-US" sz="800" b="0" i="0" u="none" strike="noStrike" kern="0" cap="none" spc="0" normalizeH="0" baseline="0" noProof="0">
              <a:ln>
                <a:noFill/>
              </a:ln>
              <a:solidFill>
                <a:prstClr val="black"/>
              </a:solidFill>
              <a:effectLst/>
              <a:uLnTx/>
              <a:uFillTx/>
              <a:latin typeface="+mn-lt"/>
              <a:ea typeface="+mn-ea"/>
              <a:cs typeface="+mn-cs"/>
            </a:rPr>
            <a:t>％である。</a:t>
          </a:r>
          <a:endParaRPr kumimoji="1" lang="en-US" altLang="ja-JP" sz="8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A7102AE5-D940-421A-A747-6C0F22D44C5E}"/>
            </a:ext>
          </a:extLst>
        </xdr:cNvPr>
        <xdr:cNvSpPr txBox="1"/>
      </xdr:nvSpPr>
      <xdr:spPr>
        <a:xfrm>
          <a:off x="1179512" y="4591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1317BCA9-88EB-484F-87FD-49D470339B10}"/>
            </a:ext>
          </a:extLst>
        </xdr:cNvPr>
        <xdr:cNvCxnSpPr/>
      </xdr:nvCxnSpPr>
      <xdr:spPr>
        <a:xfrm>
          <a:off x="1208087" y="6811962"/>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a:extLst>
            <a:ext uri="{FF2B5EF4-FFF2-40B4-BE49-F238E27FC236}">
              <a16:creationId xmlns:a16="http://schemas.microsoft.com/office/drawing/2014/main" id="{F68CB1D8-7B2F-44C3-B9F2-B53F94145AD4}"/>
            </a:ext>
          </a:extLst>
        </xdr:cNvPr>
        <xdr:cNvSpPr txBox="1"/>
      </xdr:nvSpPr>
      <xdr:spPr>
        <a:xfrm>
          <a:off x="80900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a:extLst>
            <a:ext uri="{FF2B5EF4-FFF2-40B4-BE49-F238E27FC236}">
              <a16:creationId xmlns:a16="http://schemas.microsoft.com/office/drawing/2014/main" id="{4B3D3B86-266C-4C46-AE5F-4DE6D1089F37}"/>
            </a:ext>
          </a:extLst>
        </xdr:cNvPr>
        <xdr:cNvCxnSpPr/>
      </xdr:nvCxnSpPr>
      <xdr:spPr>
        <a:xfrm>
          <a:off x="1208087" y="6475942"/>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2" name="テキスト ボックス 61">
          <a:extLst>
            <a:ext uri="{FF2B5EF4-FFF2-40B4-BE49-F238E27FC236}">
              <a16:creationId xmlns:a16="http://schemas.microsoft.com/office/drawing/2014/main" id="{3788EE37-CF56-4270-BEBD-0572A21D5055}"/>
            </a:ext>
          </a:extLst>
        </xdr:cNvPr>
        <xdr:cNvSpPr txBox="1"/>
      </xdr:nvSpPr>
      <xdr:spPr>
        <a:xfrm>
          <a:off x="80900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a:extLst>
            <a:ext uri="{FF2B5EF4-FFF2-40B4-BE49-F238E27FC236}">
              <a16:creationId xmlns:a16="http://schemas.microsoft.com/office/drawing/2014/main" id="{4FA9EA2D-AE42-43D3-B0FB-82C388E87826}"/>
            </a:ext>
          </a:extLst>
        </xdr:cNvPr>
        <xdr:cNvCxnSpPr/>
      </xdr:nvCxnSpPr>
      <xdr:spPr>
        <a:xfrm>
          <a:off x="1208087" y="6135158"/>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a:extLst>
            <a:ext uri="{FF2B5EF4-FFF2-40B4-BE49-F238E27FC236}">
              <a16:creationId xmlns:a16="http://schemas.microsoft.com/office/drawing/2014/main" id="{701EEDFF-648B-4E86-BA79-3680132CEF88}"/>
            </a:ext>
          </a:extLst>
        </xdr:cNvPr>
        <xdr:cNvSpPr txBox="1"/>
      </xdr:nvSpPr>
      <xdr:spPr>
        <a:xfrm>
          <a:off x="809006" y="604611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a:extLst>
            <a:ext uri="{FF2B5EF4-FFF2-40B4-BE49-F238E27FC236}">
              <a16:creationId xmlns:a16="http://schemas.microsoft.com/office/drawing/2014/main" id="{5EF5172A-8673-4678-BF09-32D01456E5D3}"/>
            </a:ext>
          </a:extLst>
        </xdr:cNvPr>
        <xdr:cNvCxnSpPr/>
      </xdr:nvCxnSpPr>
      <xdr:spPr>
        <a:xfrm>
          <a:off x="1208087" y="5799137"/>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a:extLst>
            <a:ext uri="{FF2B5EF4-FFF2-40B4-BE49-F238E27FC236}">
              <a16:creationId xmlns:a16="http://schemas.microsoft.com/office/drawing/2014/main" id="{686D0324-DB27-4BCA-BC38-AA97884FAB27}"/>
            </a:ext>
          </a:extLst>
        </xdr:cNvPr>
        <xdr:cNvSpPr txBox="1"/>
      </xdr:nvSpPr>
      <xdr:spPr>
        <a:xfrm>
          <a:off x="809006" y="570533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a:extLst>
            <a:ext uri="{FF2B5EF4-FFF2-40B4-BE49-F238E27FC236}">
              <a16:creationId xmlns:a16="http://schemas.microsoft.com/office/drawing/2014/main" id="{0091E21E-715B-4456-B523-6BA1483E07AE}"/>
            </a:ext>
          </a:extLst>
        </xdr:cNvPr>
        <xdr:cNvCxnSpPr/>
      </xdr:nvCxnSpPr>
      <xdr:spPr>
        <a:xfrm>
          <a:off x="1208087" y="5458354"/>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a:extLst>
            <a:ext uri="{FF2B5EF4-FFF2-40B4-BE49-F238E27FC236}">
              <a16:creationId xmlns:a16="http://schemas.microsoft.com/office/drawing/2014/main" id="{E09EB1CE-1D9A-46BB-A773-46BA0FD3ABD5}"/>
            </a:ext>
          </a:extLst>
        </xdr:cNvPr>
        <xdr:cNvSpPr txBox="1"/>
      </xdr:nvSpPr>
      <xdr:spPr>
        <a:xfrm>
          <a:off x="809006" y="536455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a:extLst>
            <a:ext uri="{FF2B5EF4-FFF2-40B4-BE49-F238E27FC236}">
              <a16:creationId xmlns:a16="http://schemas.microsoft.com/office/drawing/2014/main" id="{FFA5BFFD-F0BA-4E3C-9931-B737F1144CB2}"/>
            </a:ext>
          </a:extLst>
        </xdr:cNvPr>
        <xdr:cNvCxnSpPr/>
      </xdr:nvCxnSpPr>
      <xdr:spPr>
        <a:xfrm>
          <a:off x="1208087" y="5112808"/>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a:extLst>
            <a:ext uri="{FF2B5EF4-FFF2-40B4-BE49-F238E27FC236}">
              <a16:creationId xmlns:a16="http://schemas.microsoft.com/office/drawing/2014/main" id="{61678872-EE11-4759-9028-31C9E3102335}"/>
            </a:ext>
          </a:extLst>
        </xdr:cNvPr>
        <xdr:cNvSpPr txBox="1"/>
      </xdr:nvSpPr>
      <xdr:spPr>
        <a:xfrm>
          <a:off x="809006" y="502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B23F93DC-1A12-4DBA-ABE6-E28072786683}"/>
            </a:ext>
          </a:extLst>
        </xdr:cNvPr>
        <xdr:cNvCxnSpPr/>
      </xdr:nvCxnSpPr>
      <xdr:spPr>
        <a:xfrm>
          <a:off x="1208087" y="4772025"/>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2102F70A-5DA1-4CEB-A2E7-CB275351DF11}"/>
            </a:ext>
          </a:extLst>
        </xdr:cNvPr>
        <xdr:cNvSpPr txBox="1"/>
      </xdr:nvSpPr>
      <xdr:spPr>
        <a:xfrm>
          <a:off x="809006" y="4687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E180608B-6A22-4510-861F-FE4E8F89354A}"/>
            </a:ext>
          </a:extLst>
        </xdr:cNvPr>
        <xdr:cNvSpPr/>
      </xdr:nvSpPr>
      <xdr:spPr>
        <a:xfrm>
          <a:off x="1208087" y="4772025"/>
          <a:ext cx="4032250"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4" name="直線コネクタ 73">
          <a:extLst>
            <a:ext uri="{FF2B5EF4-FFF2-40B4-BE49-F238E27FC236}">
              <a16:creationId xmlns:a16="http://schemas.microsoft.com/office/drawing/2014/main" id="{417AB7D6-4CE3-4539-9792-CB48FCEFBACB}"/>
            </a:ext>
          </a:extLst>
        </xdr:cNvPr>
        <xdr:cNvCxnSpPr/>
      </xdr:nvCxnSpPr>
      <xdr:spPr>
        <a:xfrm flipV="1">
          <a:off x="4522470" y="5021580"/>
          <a:ext cx="1270" cy="1429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5" name="有形固定資産減価償却率最小値テキスト">
          <a:extLst>
            <a:ext uri="{FF2B5EF4-FFF2-40B4-BE49-F238E27FC236}">
              <a16:creationId xmlns:a16="http://schemas.microsoft.com/office/drawing/2014/main" id="{5346BF02-5B74-4B50-ACCB-290A946437B6}"/>
            </a:ext>
          </a:extLst>
        </xdr:cNvPr>
        <xdr:cNvSpPr txBox="1"/>
      </xdr:nvSpPr>
      <xdr:spPr>
        <a:xfrm>
          <a:off x="4579937" y="645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6" name="直線コネクタ 75">
          <a:extLst>
            <a:ext uri="{FF2B5EF4-FFF2-40B4-BE49-F238E27FC236}">
              <a16:creationId xmlns:a16="http://schemas.microsoft.com/office/drawing/2014/main" id="{FB37D3D7-787E-472E-A293-F71BC35728FC}"/>
            </a:ext>
          </a:extLst>
        </xdr:cNvPr>
        <xdr:cNvCxnSpPr/>
      </xdr:nvCxnSpPr>
      <xdr:spPr>
        <a:xfrm>
          <a:off x="4440237" y="6450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7" name="有形固定資産減価償却率最大値テキスト">
          <a:extLst>
            <a:ext uri="{FF2B5EF4-FFF2-40B4-BE49-F238E27FC236}">
              <a16:creationId xmlns:a16="http://schemas.microsoft.com/office/drawing/2014/main" id="{AC9BF338-9EED-4210-B95B-619423B0F481}"/>
            </a:ext>
          </a:extLst>
        </xdr:cNvPr>
        <xdr:cNvSpPr txBox="1"/>
      </xdr:nvSpPr>
      <xdr:spPr>
        <a:xfrm>
          <a:off x="4579937" y="4811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8" name="直線コネクタ 77">
          <a:extLst>
            <a:ext uri="{FF2B5EF4-FFF2-40B4-BE49-F238E27FC236}">
              <a16:creationId xmlns:a16="http://schemas.microsoft.com/office/drawing/2014/main" id="{84358AD5-6EF8-4E7B-827D-E8C1EE4C42DE}"/>
            </a:ext>
          </a:extLst>
        </xdr:cNvPr>
        <xdr:cNvCxnSpPr/>
      </xdr:nvCxnSpPr>
      <xdr:spPr>
        <a:xfrm>
          <a:off x="4440237" y="502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79" name="有形固定資産減価償却率平均値テキスト">
          <a:extLst>
            <a:ext uri="{FF2B5EF4-FFF2-40B4-BE49-F238E27FC236}">
              <a16:creationId xmlns:a16="http://schemas.microsoft.com/office/drawing/2014/main" id="{965EFBF9-153C-4A20-85A9-3100C621B57E}"/>
            </a:ext>
          </a:extLst>
        </xdr:cNvPr>
        <xdr:cNvSpPr txBox="1"/>
      </xdr:nvSpPr>
      <xdr:spPr>
        <a:xfrm>
          <a:off x="4579937" y="5878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80" name="フローチャート: 判断 79">
          <a:extLst>
            <a:ext uri="{FF2B5EF4-FFF2-40B4-BE49-F238E27FC236}">
              <a16:creationId xmlns:a16="http://schemas.microsoft.com/office/drawing/2014/main" id="{AC9D12B3-1F22-4EAE-B6BB-370DF631EDC3}"/>
            </a:ext>
          </a:extLst>
        </xdr:cNvPr>
        <xdr:cNvSpPr/>
      </xdr:nvSpPr>
      <xdr:spPr>
        <a:xfrm>
          <a:off x="4478337" y="5904335"/>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81" name="フローチャート: 判断 80">
          <a:extLst>
            <a:ext uri="{FF2B5EF4-FFF2-40B4-BE49-F238E27FC236}">
              <a16:creationId xmlns:a16="http://schemas.microsoft.com/office/drawing/2014/main" id="{9383BEC9-3162-422D-92E0-2DC88794C932}"/>
            </a:ext>
          </a:extLst>
        </xdr:cNvPr>
        <xdr:cNvSpPr/>
      </xdr:nvSpPr>
      <xdr:spPr>
        <a:xfrm>
          <a:off x="3800475" y="5886344"/>
          <a:ext cx="96837"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82" name="フローチャート: 判断 81">
          <a:extLst>
            <a:ext uri="{FF2B5EF4-FFF2-40B4-BE49-F238E27FC236}">
              <a16:creationId xmlns:a16="http://schemas.microsoft.com/office/drawing/2014/main" id="{E70137F2-FEE1-4BD7-979F-BBF592679623}"/>
            </a:ext>
          </a:extLst>
        </xdr:cNvPr>
        <xdr:cNvSpPr/>
      </xdr:nvSpPr>
      <xdr:spPr>
        <a:xfrm>
          <a:off x="3076575" y="5867188"/>
          <a:ext cx="96837" cy="1063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83" name="フローチャート: 判断 82">
          <a:extLst>
            <a:ext uri="{FF2B5EF4-FFF2-40B4-BE49-F238E27FC236}">
              <a16:creationId xmlns:a16="http://schemas.microsoft.com/office/drawing/2014/main" id="{29E26424-34EE-4D2A-A50C-0D7A596B7ABB}"/>
            </a:ext>
          </a:extLst>
        </xdr:cNvPr>
        <xdr:cNvSpPr/>
      </xdr:nvSpPr>
      <xdr:spPr>
        <a:xfrm>
          <a:off x="2352675" y="5846762"/>
          <a:ext cx="96837"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84" name="フローチャート: 判断 83">
          <a:extLst>
            <a:ext uri="{FF2B5EF4-FFF2-40B4-BE49-F238E27FC236}">
              <a16:creationId xmlns:a16="http://schemas.microsoft.com/office/drawing/2014/main" id="{259C76BB-B5EC-4C61-AB0B-1E202B18A404}"/>
            </a:ext>
          </a:extLst>
        </xdr:cNvPr>
        <xdr:cNvSpPr/>
      </xdr:nvSpPr>
      <xdr:spPr>
        <a:xfrm>
          <a:off x="1628775" y="5802312"/>
          <a:ext cx="96837"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59C14A20-A408-43D1-BF06-B5CB7B8DFCB8}"/>
            </a:ext>
          </a:extLst>
        </xdr:cNvPr>
        <xdr:cNvSpPr txBox="1"/>
      </xdr:nvSpPr>
      <xdr:spPr>
        <a:xfrm>
          <a:off x="4360862" y="6857861"/>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79F13207-42C0-43AD-8346-3E69D869A2C6}"/>
            </a:ext>
          </a:extLst>
        </xdr:cNvPr>
        <xdr:cNvSpPr txBox="1"/>
      </xdr:nvSpPr>
      <xdr:spPr>
        <a:xfrm>
          <a:off x="3687762" y="6857861"/>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DED7356-A8B8-4D95-BC29-94DD78CA46AD}"/>
            </a:ext>
          </a:extLst>
        </xdr:cNvPr>
        <xdr:cNvSpPr txBox="1"/>
      </xdr:nvSpPr>
      <xdr:spPr>
        <a:xfrm>
          <a:off x="2963862" y="6857861"/>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89B0943-F8E7-4D05-B837-6DE8026973D3}"/>
            </a:ext>
          </a:extLst>
        </xdr:cNvPr>
        <xdr:cNvSpPr txBox="1"/>
      </xdr:nvSpPr>
      <xdr:spPr>
        <a:xfrm>
          <a:off x="2239962" y="6857861"/>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8FD0D962-3081-4D37-9C77-60200F6628C3}"/>
            </a:ext>
          </a:extLst>
        </xdr:cNvPr>
        <xdr:cNvSpPr txBox="1"/>
      </xdr:nvSpPr>
      <xdr:spPr>
        <a:xfrm>
          <a:off x="1516062" y="6857861"/>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24977</xdr:rowOff>
    </xdr:from>
    <xdr:to>
      <xdr:col>19</xdr:col>
      <xdr:colOff>187325</xdr:colOff>
      <xdr:row>34</xdr:row>
      <xdr:rowOff>126577</xdr:rowOff>
    </xdr:to>
    <xdr:sp macro="" textlink="">
      <xdr:nvSpPr>
        <xdr:cNvPr id="90" name="楕円 89">
          <a:extLst>
            <a:ext uri="{FF2B5EF4-FFF2-40B4-BE49-F238E27FC236}">
              <a16:creationId xmlns:a16="http://schemas.microsoft.com/office/drawing/2014/main" id="{43CDB510-89F7-41FB-B346-DC487F85FEB1}"/>
            </a:ext>
          </a:extLst>
        </xdr:cNvPr>
        <xdr:cNvSpPr/>
      </xdr:nvSpPr>
      <xdr:spPr>
        <a:xfrm>
          <a:off x="3800475" y="6354339"/>
          <a:ext cx="96837"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33</xdr:row>
      <xdr:rowOff>142452</xdr:rowOff>
    </xdr:from>
    <xdr:to>
      <xdr:col>15</xdr:col>
      <xdr:colOff>187325</xdr:colOff>
      <xdr:row>34</xdr:row>
      <xdr:rowOff>72602</xdr:rowOff>
    </xdr:to>
    <xdr:sp macro="" textlink="">
      <xdr:nvSpPr>
        <xdr:cNvPr id="91" name="楕円 90">
          <a:extLst>
            <a:ext uri="{FF2B5EF4-FFF2-40B4-BE49-F238E27FC236}">
              <a16:creationId xmlns:a16="http://schemas.microsoft.com/office/drawing/2014/main" id="{5B141DF6-3B16-4460-8C41-CAC152CFA03C}"/>
            </a:ext>
          </a:extLst>
        </xdr:cNvPr>
        <xdr:cNvSpPr/>
      </xdr:nvSpPr>
      <xdr:spPr>
        <a:xfrm>
          <a:off x="3076575" y="6305127"/>
          <a:ext cx="96837"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21802</xdr:rowOff>
    </xdr:from>
    <xdr:to>
      <xdr:col>19</xdr:col>
      <xdr:colOff>136525</xdr:colOff>
      <xdr:row>34</xdr:row>
      <xdr:rowOff>75777</xdr:rowOff>
    </xdr:to>
    <xdr:cxnSp macro="">
      <xdr:nvCxnSpPr>
        <xdr:cNvPr id="92" name="直線コネクタ 91">
          <a:extLst>
            <a:ext uri="{FF2B5EF4-FFF2-40B4-BE49-F238E27FC236}">
              <a16:creationId xmlns:a16="http://schemas.microsoft.com/office/drawing/2014/main" id="{8FD58B24-D2E4-41AB-A6D9-D46683AE4713}"/>
            </a:ext>
          </a:extLst>
        </xdr:cNvPr>
        <xdr:cNvCxnSpPr/>
      </xdr:nvCxnSpPr>
      <xdr:spPr>
        <a:xfrm>
          <a:off x="3132137" y="6351164"/>
          <a:ext cx="723900" cy="4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120862</xdr:rowOff>
    </xdr:from>
    <xdr:to>
      <xdr:col>11</xdr:col>
      <xdr:colOff>187325</xdr:colOff>
      <xdr:row>34</xdr:row>
      <xdr:rowOff>51012</xdr:rowOff>
    </xdr:to>
    <xdr:sp macro="" textlink="">
      <xdr:nvSpPr>
        <xdr:cNvPr id="93" name="楕円 92">
          <a:extLst>
            <a:ext uri="{FF2B5EF4-FFF2-40B4-BE49-F238E27FC236}">
              <a16:creationId xmlns:a16="http://schemas.microsoft.com/office/drawing/2014/main" id="{99CB082A-0524-49A7-954B-80C5CCC03F66}"/>
            </a:ext>
          </a:extLst>
        </xdr:cNvPr>
        <xdr:cNvSpPr/>
      </xdr:nvSpPr>
      <xdr:spPr>
        <a:xfrm>
          <a:off x="2352675" y="6288299"/>
          <a:ext cx="96837"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212</xdr:rowOff>
    </xdr:from>
    <xdr:to>
      <xdr:col>15</xdr:col>
      <xdr:colOff>136525</xdr:colOff>
      <xdr:row>34</xdr:row>
      <xdr:rowOff>21802</xdr:rowOff>
    </xdr:to>
    <xdr:cxnSp macro="">
      <xdr:nvCxnSpPr>
        <xdr:cNvPr id="94" name="直線コネクタ 93">
          <a:extLst>
            <a:ext uri="{FF2B5EF4-FFF2-40B4-BE49-F238E27FC236}">
              <a16:creationId xmlns:a16="http://schemas.microsoft.com/office/drawing/2014/main" id="{2D3BEAFD-0CEC-4190-9A2B-91FDDB1C9104}"/>
            </a:ext>
          </a:extLst>
        </xdr:cNvPr>
        <xdr:cNvCxnSpPr/>
      </xdr:nvCxnSpPr>
      <xdr:spPr>
        <a:xfrm>
          <a:off x="2408237" y="6324812"/>
          <a:ext cx="723900" cy="2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77681</xdr:rowOff>
    </xdr:from>
    <xdr:to>
      <xdr:col>7</xdr:col>
      <xdr:colOff>187325</xdr:colOff>
      <xdr:row>34</xdr:row>
      <xdr:rowOff>7831</xdr:rowOff>
    </xdr:to>
    <xdr:sp macro="" textlink="">
      <xdr:nvSpPr>
        <xdr:cNvPr id="95" name="楕円 94">
          <a:extLst>
            <a:ext uri="{FF2B5EF4-FFF2-40B4-BE49-F238E27FC236}">
              <a16:creationId xmlns:a16="http://schemas.microsoft.com/office/drawing/2014/main" id="{F10F5363-6691-43BA-8980-1FEC0FC7B01C}"/>
            </a:ext>
          </a:extLst>
        </xdr:cNvPr>
        <xdr:cNvSpPr/>
      </xdr:nvSpPr>
      <xdr:spPr>
        <a:xfrm>
          <a:off x="1628775" y="6240356"/>
          <a:ext cx="96837"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128481</xdr:rowOff>
    </xdr:from>
    <xdr:to>
      <xdr:col>11</xdr:col>
      <xdr:colOff>136525</xdr:colOff>
      <xdr:row>34</xdr:row>
      <xdr:rowOff>212</xdr:rowOff>
    </xdr:to>
    <xdr:cxnSp macro="">
      <xdr:nvCxnSpPr>
        <xdr:cNvPr id="96" name="直線コネクタ 95">
          <a:extLst>
            <a:ext uri="{FF2B5EF4-FFF2-40B4-BE49-F238E27FC236}">
              <a16:creationId xmlns:a16="http://schemas.microsoft.com/office/drawing/2014/main" id="{6AB8F0F9-9B31-4948-AF76-45F059AE0ACE}"/>
            </a:ext>
          </a:extLst>
        </xdr:cNvPr>
        <xdr:cNvCxnSpPr/>
      </xdr:nvCxnSpPr>
      <xdr:spPr>
        <a:xfrm>
          <a:off x="1684337" y="6295918"/>
          <a:ext cx="723900" cy="2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97" name="n_1aveValue有形固定資産減価償却率">
          <a:extLst>
            <a:ext uri="{FF2B5EF4-FFF2-40B4-BE49-F238E27FC236}">
              <a16:creationId xmlns:a16="http://schemas.microsoft.com/office/drawing/2014/main" id="{B3B6DA03-9365-4C3A-970F-B1F7798CE05B}"/>
            </a:ext>
          </a:extLst>
        </xdr:cNvPr>
        <xdr:cNvSpPr txBox="1"/>
      </xdr:nvSpPr>
      <xdr:spPr>
        <a:xfrm>
          <a:off x="3650306" y="5675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98" name="n_2aveValue有形固定資産減価償却率">
          <a:extLst>
            <a:ext uri="{FF2B5EF4-FFF2-40B4-BE49-F238E27FC236}">
              <a16:creationId xmlns:a16="http://schemas.microsoft.com/office/drawing/2014/main" id="{A28ADF93-0F67-4AF2-8611-EA2CF1FA127B}"/>
            </a:ext>
          </a:extLst>
        </xdr:cNvPr>
        <xdr:cNvSpPr txBox="1"/>
      </xdr:nvSpPr>
      <xdr:spPr>
        <a:xfrm>
          <a:off x="2934344" y="566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99" name="n_3aveValue有形固定資産減価償却率">
          <a:extLst>
            <a:ext uri="{FF2B5EF4-FFF2-40B4-BE49-F238E27FC236}">
              <a16:creationId xmlns:a16="http://schemas.microsoft.com/office/drawing/2014/main" id="{09097F38-E897-4B74-BC46-7A846EAD4BC9}"/>
            </a:ext>
          </a:extLst>
        </xdr:cNvPr>
        <xdr:cNvSpPr txBox="1"/>
      </xdr:nvSpPr>
      <xdr:spPr>
        <a:xfrm>
          <a:off x="2210444" y="564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100" name="n_4aveValue有形固定資産減価償却率">
          <a:extLst>
            <a:ext uri="{FF2B5EF4-FFF2-40B4-BE49-F238E27FC236}">
              <a16:creationId xmlns:a16="http://schemas.microsoft.com/office/drawing/2014/main" id="{EC01D1A1-07BB-4915-8E1D-40F477D1FCC8}"/>
            </a:ext>
          </a:extLst>
        </xdr:cNvPr>
        <xdr:cNvSpPr txBox="1"/>
      </xdr:nvSpPr>
      <xdr:spPr>
        <a:xfrm>
          <a:off x="1486544" y="55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117704</xdr:rowOff>
    </xdr:from>
    <xdr:ext cx="405111" cy="259045"/>
    <xdr:sp macro="" textlink="">
      <xdr:nvSpPr>
        <xdr:cNvPr id="101" name="n_1mainValue有形固定資産減価償却率">
          <a:extLst>
            <a:ext uri="{FF2B5EF4-FFF2-40B4-BE49-F238E27FC236}">
              <a16:creationId xmlns:a16="http://schemas.microsoft.com/office/drawing/2014/main" id="{3692FCB2-9C64-4319-8B30-0E13680DB655}"/>
            </a:ext>
          </a:extLst>
        </xdr:cNvPr>
        <xdr:cNvSpPr txBox="1"/>
      </xdr:nvSpPr>
      <xdr:spPr>
        <a:xfrm>
          <a:off x="3650306" y="644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63729</xdr:rowOff>
    </xdr:from>
    <xdr:ext cx="405111" cy="259045"/>
    <xdr:sp macro="" textlink="">
      <xdr:nvSpPr>
        <xdr:cNvPr id="102" name="n_2mainValue有形固定資産減価償却率">
          <a:extLst>
            <a:ext uri="{FF2B5EF4-FFF2-40B4-BE49-F238E27FC236}">
              <a16:creationId xmlns:a16="http://schemas.microsoft.com/office/drawing/2014/main" id="{5366EBA9-40B7-446C-88FD-F43CCDFA9017}"/>
            </a:ext>
          </a:extLst>
        </xdr:cNvPr>
        <xdr:cNvSpPr txBox="1"/>
      </xdr:nvSpPr>
      <xdr:spPr>
        <a:xfrm>
          <a:off x="2934344" y="639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42139</xdr:rowOff>
    </xdr:from>
    <xdr:ext cx="405111" cy="259045"/>
    <xdr:sp macro="" textlink="">
      <xdr:nvSpPr>
        <xdr:cNvPr id="103" name="n_3mainValue有形固定資産減価償却率">
          <a:extLst>
            <a:ext uri="{FF2B5EF4-FFF2-40B4-BE49-F238E27FC236}">
              <a16:creationId xmlns:a16="http://schemas.microsoft.com/office/drawing/2014/main" id="{D98C4F46-6724-413D-99FF-D14CDC25B212}"/>
            </a:ext>
          </a:extLst>
        </xdr:cNvPr>
        <xdr:cNvSpPr txBox="1"/>
      </xdr:nvSpPr>
      <xdr:spPr>
        <a:xfrm>
          <a:off x="2210444" y="637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170408</xdr:rowOff>
    </xdr:from>
    <xdr:ext cx="405111" cy="259045"/>
    <xdr:sp macro="" textlink="">
      <xdr:nvSpPr>
        <xdr:cNvPr id="104" name="n_4mainValue有形固定資産減価償却率">
          <a:extLst>
            <a:ext uri="{FF2B5EF4-FFF2-40B4-BE49-F238E27FC236}">
              <a16:creationId xmlns:a16="http://schemas.microsoft.com/office/drawing/2014/main" id="{A1753C85-96B2-40AB-910B-3C4C35DF542A}"/>
            </a:ext>
          </a:extLst>
        </xdr:cNvPr>
        <xdr:cNvSpPr txBox="1"/>
      </xdr:nvSpPr>
      <xdr:spPr>
        <a:xfrm>
          <a:off x="1486544" y="6323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17CB423E-BC03-46E9-BA0D-2FD9FD82C004}"/>
            </a:ext>
          </a:extLst>
        </xdr:cNvPr>
        <xdr:cNvSpPr/>
      </xdr:nvSpPr>
      <xdr:spPr>
        <a:xfrm>
          <a:off x="10745787" y="4097337"/>
          <a:ext cx="4017963" cy="31273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AC0BB305-3109-4C9C-80E1-BA542E86D306}"/>
            </a:ext>
          </a:extLst>
        </xdr:cNvPr>
        <xdr:cNvSpPr/>
      </xdr:nvSpPr>
      <xdr:spPr>
        <a:xfrm>
          <a:off x="11754118" y="4467479"/>
          <a:ext cx="991651"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F9617CF5-9824-42AF-B2DC-AC572D889D21}"/>
            </a:ext>
          </a:extLst>
        </xdr:cNvPr>
        <xdr:cNvSpPr/>
      </xdr:nvSpPr>
      <xdr:spPr>
        <a:xfrm>
          <a:off x="13127577" y="4446046"/>
          <a:ext cx="900619"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4902B3F1-DC0A-454E-9BF3-2A1ABCEBDA3D}"/>
            </a:ext>
          </a:extLst>
        </xdr:cNvPr>
        <xdr:cNvSpPr/>
      </xdr:nvSpPr>
      <xdr:spPr>
        <a:xfrm>
          <a:off x="14727237" y="4219575"/>
          <a:ext cx="1447800" cy="2587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C0627A-4309-4A30-BCFB-69850D9204F0}"/>
            </a:ext>
          </a:extLst>
        </xdr:cNvPr>
        <xdr:cNvSpPr/>
      </xdr:nvSpPr>
      <xdr:spPr>
        <a:xfrm>
          <a:off x="14727237" y="4410075"/>
          <a:ext cx="1447800" cy="24923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A4348527-1BDC-40E4-9CA5-371186BF5BE9}"/>
            </a:ext>
          </a:extLst>
        </xdr:cNvPr>
        <xdr:cNvSpPr/>
      </xdr:nvSpPr>
      <xdr:spPr>
        <a:xfrm>
          <a:off x="16175037" y="4219575"/>
          <a:ext cx="1447800" cy="2587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AE79B220-C54A-461F-A16B-634109C4DAD4}"/>
            </a:ext>
          </a:extLst>
        </xdr:cNvPr>
        <xdr:cNvSpPr/>
      </xdr:nvSpPr>
      <xdr:spPr>
        <a:xfrm>
          <a:off x="16175037" y="4410075"/>
          <a:ext cx="1447800" cy="24923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6CDB4061-C613-4DD4-A196-E3F3704E1132}"/>
            </a:ext>
          </a:extLst>
        </xdr:cNvPr>
        <xdr:cNvSpPr/>
      </xdr:nvSpPr>
      <xdr:spPr>
        <a:xfrm>
          <a:off x="17735550" y="4219575"/>
          <a:ext cx="1447800" cy="2587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847D7C22-6732-4E3A-ABC5-7E7441F31744}"/>
            </a:ext>
          </a:extLst>
        </xdr:cNvPr>
        <xdr:cNvSpPr/>
      </xdr:nvSpPr>
      <xdr:spPr>
        <a:xfrm>
          <a:off x="17735550" y="4410075"/>
          <a:ext cx="1447800" cy="24923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7E968FAF-FC81-4C8D-B820-5784F926BF56}"/>
            </a:ext>
          </a:extLst>
        </xdr:cNvPr>
        <xdr:cNvSpPr/>
      </xdr:nvSpPr>
      <xdr:spPr>
        <a:xfrm>
          <a:off x="10745787" y="4772025"/>
          <a:ext cx="4017963"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442D433F-4D03-4261-8A55-D1310C74DD16}"/>
            </a:ext>
          </a:extLst>
        </xdr:cNvPr>
        <xdr:cNvSpPr/>
      </xdr:nvSpPr>
      <xdr:spPr>
        <a:xfrm>
          <a:off x="15020925" y="4772025"/>
          <a:ext cx="4524375"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96541AED-5DE8-4F2E-AB4F-2AEDE1F56AC9}"/>
            </a:ext>
          </a:extLst>
        </xdr:cNvPr>
        <xdr:cNvSpPr/>
      </xdr:nvSpPr>
      <xdr:spPr>
        <a:xfrm>
          <a:off x="15020925" y="4840287"/>
          <a:ext cx="43434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59E85FC2-AC97-48D0-8544-5330B3EFF57B}"/>
            </a:ext>
          </a:extLst>
        </xdr:cNvPr>
        <xdr:cNvSpPr txBox="1"/>
      </xdr:nvSpPr>
      <xdr:spPr>
        <a:xfrm>
          <a:off x="15097125" y="5049837"/>
          <a:ext cx="4335462"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平成２７年度以降、類似団体の平均値を下回る数値となっており、令和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年度においても同様となっている。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今後は、公共施設個別利用実施計画に基づいた施設の</a:t>
          </a:r>
          <a:r>
            <a:rPr kumimoji="1" lang="ja-JP" altLang="en-US" sz="1100" b="0" i="0" baseline="0">
              <a:solidFill>
                <a:schemeClr val="dk1"/>
              </a:solidFill>
              <a:effectLst/>
              <a:latin typeface="+mn-lt"/>
              <a:ea typeface="+mn-ea"/>
              <a:cs typeface="+mn-cs"/>
            </a:rPr>
            <a:t>集約化・複合化</a:t>
          </a:r>
          <a:r>
            <a:rPr kumimoji="1" lang="ja-JP" altLang="ja-JP" sz="1100" b="0" i="0" baseline="0">
              <a:solidFill>
                <a:schemeClr val="dk1"/>
              </a:solidFill>
              <a:effectLst/>
              <a:latin typeface="+mn-lt"/>
              <a:ea typeface="+mn-ea"/>
              <a:cs typeface="+mn-cs"/>
            </a:rPr>
            <a:t>が必要になることから、将来負担を見据えつつ、計画的に取り組んでいく。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3B57D23B-E95A-4E3D-8A55-290D8D4D9F78}"/>
            </a:ext>
          </a:extLst>
        </xdr:cNvPr>
        <xdr:cNvSpPr txBox="1"/>
      </xdr:nvSpPr>
      <xdr:spPr>
        <a:xfrm>
          <a:off x="10707687" y="4591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F7A87D5A-D586-4D9F-9D80-A92C0308FD62}"/>
            </a:ext>
          </a:extLst>
        </xdr:cNvPr>
        <xdr:cNvCxnSpPr/>
      </xdr:nvCxnSpPr>
      <xdr:spPr>
        <a:xfrm>
          <a:off x="10745787" y="6811962"/>
          <a:ext cx="40179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F0F5385E-ED3A-4C5A-A4FC-9BDE92CEBBEB}"/>
            </a:ext>
          </a:extLst>
        </xdr:cNvPr>
        <xdr:cNvSpPr txBox="1"/>
      </xdr:nvSpPr>
      <xdr:spPr>
        <a:xfrm>
          <a:off x="10228038"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24FBDA71-F5C6-48B9-A32D-B2193EF360BC}"/>
            </a:ext>
          </a:extLst>
        </xdr:cNvPr>
        <xdr:cNvCxnSpPr/>
      </xdr:nvCxnSpPr>
      <xdr:spPr>
        <a:xfrm>
          <a:off x="10745787" y="6475942"/>
          <a:ext cx="40179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3B8BB3A1-2FE8-4AE2-B7B4-DFC3DC80304E}"/>
            </a:ext>
          </a:extLst>
        </xdr:cNvPr>
        <xdr:cNvSpPr txBox="1"/>
      </xdr:nvSpPr>
      <xdr:spPr>
        <a:xfrm>
          <a:off x="10228038"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5FCE3C79-D28B-4173-A610-F623A49CA323}"/>
            </a:ext>
          </a:extLst>
        </xdr:cNvPr>
        <xdr:cNvCxnSpPr/>
      </xdr:nvCxnSpPr>
      <xdr:spPr>
        <a:xfrm>
          <a:off x="10745787" y="6135158"/>
          <a:ext cx="40179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A72AF2F6-C8B2-482B-89B5-5B4C6FC4C9B0}"/>
            </a:ext>
          </a:extLst>
        </xdr:cNvPr>
        <xdr:cNvSpPr txBox="1"/>
      </xdr:nvSpPr>
      <xdr:spPr>
        <a:xfrm>
          <a:off x="10285886" y="604611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ABC41D01-1CF0-4219-92D2-A7FC50197EFE}"/>
            </a:ext>
          </a:extLst>
        </xdr:cNvPr>
        <xdr:cNvCxnSpPr/>
      </xdr:nvCxnSpPr>
      <xdr:spPr>
        <a:xfrm>
          <a:off x="10745787" y="5799137"/>
          <a:ext cx="40179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7B08D65A-4E76-4A76-8B26-51DAA6FDA533}"/>
            </a:ext>
          </a:extLst>
        </xdr:cNvPr>
        <xdr:cNvSpPr txBox="1"/>
      </xdr:nvSpPr>
      <xdr:spPr>
        <a:xfrm>
          <a:off x="10285886" y="570533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C2961A45-BC46-43C1-BC1C-8C4C977530CB}"/>
            </a:ext>
          </a:extLst>
        </xdr:cNvPr>
        <xdr:cNvCxnSpPr/>
      </xdr:nvCxnSpPr>
      <xdr:spPr>
        <a:xfrm>
          <a:off x="10745787" y="5458354"/>
          <a:ext cx="40179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760B9CB3-7409-4ABA-BDDB-72972306CC34}"/>
            </a:ext>
          </a:extLst>
        </xdr:cNvPr>
        <xdr:cNvSpPr txBox="1"/>
      </xdr:nvSpPr>
      <xdr:spPr>
        <a:xfrm>
          <a:off x="10285886" y="536455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0F11E556-77F0-4FDB-8FFF-F446A52A84E6}"/>
            </a:ext>
          </a:extLst>
        </xdr:cNvPr>
        <xdr:cNvCxnSpPr/>
      </xdr:nvCxnSpPr>
      <xdr:spPr>
        <a:xfrm>
          <a:off x="10745787" y="5112808"/>
          <a:ext cx="40179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6387EC7E-45EF-4F57-886B-6429FF327400}"/>
            </a:ext>
          </a:extLst>
        </xdr:cNvPr>
        <xdr:cNvSpPr txBox="1"/>
      </xdr:nvSpPr>
      <xdr:spPr>
        <a:xfrm>
          <a:off x="10393240" y="502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E5FDBE7C-602B-48CC-A650-E16A7DF64EAE}"/>
            </a:ext>
          </a:extLst>
        </xdr:cNvPr>
        <xdr:cNvCxnSpPr/>
      </xdr:nvCxnSpPr>
      <xdr:spPr>
        <a:xfrm>
          <a:off x="10745787" y="4772025"/>
          <a:ext cx="40179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14BE689E-6B04-49B6-B20A-8217CF9D04A4}"/>
            </a:ext>
          </a:extLst>
        </xdr:cNvPr>
        <xdr:cNvSpPr/>
      </xdr:nvSpPr>
      <xdr:spPr>
        <a:xfrm>
          <a:off x="10745787" y="4772025"/>
          <a:ext cx="4017963"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3" name="直線コネクタ 132">
          <a:extLst>
            <a:ext uri="{FF2B5EF4-FFF2-40B4-BE49-F238E27FC236}">
              <a16:creationId xmlns:a16="http://schemas.microsoft.com/office/drawing/2014/main" id="{4B4070CA-92B6-43B1-9115-56C6B670B419}"/>
            </a:ext>
          </a:extLst>
        </xdr:cNvPr>
        <xdr:cNvCxnSpPr/>
      </xdr:nvCxnSpPr>
      <xdr:spPr>
        <a:xfrm flipV="1">
          <a:off x="14050645" y="5112808"/>
          <a:ext cx="6031" cy="1184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4" name="債務償還比率最小値テキスト">
          <a:extLst>
            <a:ext uri="{FF2B5EF4-FFF2-40B4-BE49-F238E27FC236}">
              <a16:creationId xmlns:a16="http://schemas.microsoft.com/office/drawing/2014/main" id="{850F7F04-73B7-432E-9D7E-CC6DA4DE6DDB}"/>
            </a:ext>
          </a:extLst>
        </xdr:cNvPr>
        <xdr:cNvSpPr txBox="1"/>
      </xdr:nvSpPr>
      <xdr:spPr>
        <a:xfrm>
          <a:off x="14108112" y="62966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5" name="直線コネクタ 134">
          <a:extLst>
            <a:ext uri="{FF2B5EF4-FFF2-40B4-BE49-F238E27FC236}">
              <a16:creationId xmlns:a16="http://schemas.microsoft.com/office/drawing/2014/main" id="{2D7A96E1-D5AD-472B-9137-5704C5582DEF}"/>
            </a:ext>
          </a:extLst>
        </xdr:cNvPr>
        <xdr:cNvCxnSpPr/>
      </xdr:nvCxnSpPr>
      <xdr:spPr>
        <a:xfrm>
          <a:off x="13973175" y="6297598"/>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CDF21074-EE4D-4C92-856A-E73A98AF072B}"/>
            </a:ext>
          </a:extLst>
        </xdr:cNvPr>
        <xdr:cNvSpPr txBox="1"/>
      </xdr:nvSpPr>
      <xdr:spPr>
        <a:xfrm>
          <a:off x="14108112" y="4897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6CF13BA1-9BD5-4695-B3A0-01B4D19C6823}"/>
            </a:ext>
          </a:extLst>
        </xdr:cNvPr>
        <xdr:cNvCxnSpPr/>
      </xdr:nvCxnSpPr>
      <xdr:spPr>
        <a:xfrm>
          <a:off x="13973175" y="5112808"/>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38" name="債務償還比率平均値テキスト">
          <a:extLst>
            <a:ext uri="{FF2B5EF4-FFF2-40B4-BE49-F238E27FC236}">
              <a16:creationId xmlns:a16="http://schemas.microsoft.com/office/drawing/2014/main" id="{61D07227-1BEE-4B07-99C9-07B2DD69A9E2}"/>
            </a:ext>
          </a:extLst>
        </xdr:cNvPr>
        <xdr:cNvSpPr txBox="1"/>
      </xdr:nvSpPr>
      <xdr:spPr>
        <a:xfrm>
          <a:off x="14108112" y="563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9" name="フローチャート: 判断 138">
          <a:extLst>
            <a:ext uri="{FF2B5EF4-FFF2-40B4-BE49-F238E27FC236}">
              <a16:creationId xmlns:a16="http://schemas.microsoft.com/office/drawing/2014/main" id="{B6B0E1A6-A028-4DC9-A869-347922A5A87D}"/>
            </a:ext>
          </a:extLst>
        </xdr:cNvPr>
        <xdr:cNvSpPr/>
      </xdr:nvSpPr>
      <xdr:spPr>
        <a:xfrm>
          <a:off x="14011275" y="5658308"/>
          <a:ext cx="96837" cy="8731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0" name="フローチャート: 判断 139">
          <a:extLst>
            <a:ext uri="{FF2B5EF4-FFF2-40B4-BE49-F238E27FC236}">
              <a16:creationId xmlns:a16="http://schemas.microsoft.com/office/drawing/2014/main" id="{C356B57F-48B9-4D20-BD14-B71489DBD326}"/>
            </a:ext>
          </a:extLst>
        </xdr:cNvPr>
        <xdr:cNvSpPr/>
      </xdr:nvSpPr>
      <xdr:spPr>
        <a:xfrm>
          <a:off x="13333412" y="5636958"/>
          <a:ext cx="96838" cy="8731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1" name="フローチャート: 判断 140">
          <a:extLst>
            <a:ext uri="{FF2B5EF4-FFF2-40B4-BE49-F238E27FC236}">
              <a16:creationId xmlns:a16="http://schemas.microsoft.com/office/drawing/2014/main" id="{8E74EF6F-0055-4C27-BB60-A12C5671A84B}"/>
            </a:ext>
          </a:extLst>
        </xdr:cNvPr>
        <xdr:cNvSpPr/>
      </xdr:nvSpPr>
      <xdr:spPr>
        <a:xfrm>
          <a:off x="12609512" y="5583702"/>
          <a:ext cx="96838"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42" name="フローチャート: 判断 141">
          <a:extLst>
            <a:ext uri="{FF2B5EF4-FFF2-40B4-BE49-F238E27FC236}">
              <a16:creationId xmlns:a16="http://schemas.microsoft.com/office/drawing/2014/main" id="{7AFB9B16-6D9A-461E-82EF-09762692DFB1}"/>
            </a:ext>
          </a:extLst>
        </xdr:cNvPr>
        <xdr:cNvSpPr/>
      </xdr:nvSpPr>
      <xdr:spPr>
        <a:xfrm>
          <a:off x="11885612" y="5771762"/>
          <a:ext cx="96838"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43" name="フローチャート: 判断 142">
          <a:extLst>
            <a:ext uri="{FF2B5EF4-FFF2-40B4-BE49-F238E27FC236}">
              <a16:creationId xmlns:a16="http://schemas.microsoft.com/office/drawing/2014/main" id="{1EC7B697-5B5B-44F9-853E-94D832086E00}"/>
            </a:ext>
          </a:extLst>
        </xdr:cNvPr>
        <xdr:cNvSpPr/>
      </xdr:nvSpPr>
      <xdr:spPr>
        <a:xfrm>
          <a:off x="11161712" y="5793196"/>
          <a:ext cx="96838"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5F8E6E2-11C2-4D11-B675-C5CFDE373A39}"/>
            </a:ext>
          </a:extLst>
        </xdr:cNvPr>
        <xdr:cNvSpPr txBox="1"/>
      </xdr:nvSpPr>
      <xdr:spPr>
        <a:xfrm>
          <a:off x="13889037" y="6857861"/>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64DA3158-7736-4ECC-91EF-D4B01BC09A1A}"/>
            </a:ext>
          </a:extLst>
        </xdr:cNvPr>
        <xdr:cNvSpPr txBox="1"/>
      </xdr:nvSpPr>
      <xdr:spPr>
        <a:xfrm>
          <a:off x="13211175" y="6857861"/>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8CC90A9E-4C2E-4810-A9E2-51F1D68AFD5B}"/>
            </a:ext>
          </a:extLst>
        </xdr:cNvPr>
        <xdr:cNvSpPr txBox="1"/>
      </xdr:nvSpPr>
      <xdr:spPr>
        <a:xfrm>
          <a:off x="12487275" y="6857861"/>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C4FDEE8A-57BB-47B1-8A4D-F7BDB9555726}"/>
            </a:ext>
          </a:extLst>
        </xdr:cNvPr>
        <xdr:cNvSpPr txBox="1"/>
      </xdr:nvSpPr>
      <xdr:spPr>
        <a:xfrm>
          <a:off x="11763375" y="6857861"/>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9242D50-B464-4E2B-A2D8-637C83670004}"/>
            </a:ext>
          </a:extLst>
        </xdr:cNvPr>
        <xdr:cNvSpPr txBox="1"/>
      </xdr:nvSpPr>
      <xdr:spPr>
        <a:xfrm>
          <a:off x="11039475" y="6857861"/>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6392</xdr:rowOff>
    </xdr:from>
    <xdr:to>
      <xdr:col>76</xdr:col>
      <xdr:colOff>73025</xdr:colOff>
      <xdr:row>29</xdr:row>
      <xdr:rowOff>107992</xdr:rowOff>
    </xdr:to>
    <xdr:sp macro="" textlink="">
      <xdr:nvSpPr>
        <xdr:cNvPr id="149" name="楕円 148">
          <a:extLst>
            <a:ext uri="{FF2B5EF4-FFF2-40B4-BE49-F238E27FC236}">
              <a16:creationId xmlns:a16="http://schemas.microsoft.com/office/drawing/2014/main" id="{46E1CDF1-455A-447E-9F30-0A26CF65ECF1}"/>
            </a:ext>
          </a:extLst>
        </xdr:cNvPr>
        <xdr:cNvSpPr/>
      </xdr:nvSpPr>
      <xdr:spPr>
        <a:xfrm>
          <a:off x="14011275" y="5526129"/>
          <a:ext cx="96837"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29269</xdr:rowOff>
    </xdr:from>
    <xdr:ext cx="469744" cy="259045"/>
    <xdr:sp macro="" textlink="">
      <xdr:nvSpPr>
        <xdr:cNvPr id="150" name="債務償還比率該当値テキスト">
          <a:extLst>
            <a:ext uri="{FF2B5EF4-FFF2-40B4-BE49-F238E27FC236}">
              <a16:creationId xmlns:a16="http://schemas.microsoft.com/office/drawing/2014/main" id="{0B932130-FDDE-4739-9106-D4DC27FF5EA3}"/>
            </a:ext>
          </a:extLst>
        </xdr:cNvPr>
        <xdr:cNvSpPr txBox="1"/>
      </xdr:nvSpPr>
      <xdr:spPr>
        <a:xfrm>
          <a:off x="14108112" y="5382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140060</xdr:rowOff>
    </xdr:from>
    <xdr:to>
      <xdr:col>72</xdr:col>
      <xdr:colOff>123825</xdr:colOff>
      <xdr:row>29</xdr:row>
      <xdr:rowOff>70210</xdr:rowOff>
    </xdr:to>
    <xdr:sp macro="" textlink="">
      <xdr:nvSpPr>
        <xdr:cNvPr id="151" name="楕円 150">
          <a:extLst>
            <a:ext uri="{FF2B5EF4-FFF2-40B4-BE49-F238E27FC236}">
              <a16:creationId xmlns:a16="http://schemas.microsoft.com/office/drawing/2014/main" id="{3375A632-467E-416E-8A10-5E01764D266B}"/>
            </a:ext>
          </a:extLst>
        </xdr:cNvPr>
        <xdr:cNvSpPr/>
      </xdr:nvSpPr>
      <xdr:spPr>
        <a:xfrm>
          <a:off x="13333412" y="5497872"/>
          <a:ext cx="96838"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19410</xdr:rowOff>
    </xdr:from>
    <xdr:to>
      <xdr:col>76</xdr:col>
      <xdr:colOff>22225</xdr:colOff>
      <xdr:row>29</xdr:row>
      <xdr:rowOff>57192</xdr:rowOff>
    </xdr:to>
    <xdr:cxnSp macro="">
      <xdr:nvCxnSpPr>
        <xdr:cNvPr id="152" name="直線コネクタ 151">
          <a:extLst>
            <a:ext uri="{FF2B5EF4-FFF2-40B4-BE49-F238E27FC236}">
              <a16:creationId xmlns:a16="http://schemas.microsoft.com/office/drawing/2014/main" id="{59222036-064B-4D3B-B770-F7C9C794065E}"/>
            </a:ext>
          </a:extLst>
        </xdr:cNvPr>
        <xdr:cNvCxnSpPr/>
      </xdr:nvCxnSpPr>
      <xdr:spPr>
        <a:xfrm>
          <a:off x="13384212" y="5534385"/>
          <a:ext cx="6731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71572</xdr:rowOff>
    </xdr:from>
    <xdr:to>
      <xdr:col>68</xdr:col>
      <xdr:colOff>123825</xdr:colOff>
      <xdr:row>29</xdr:row>
      <xdr:rowOff>1722</xdr:rowOff>
    </xdr:to>
    <xdr:sp macro="" textlink="">
      <xdr:nvSpPr>
        <xdr:cNvPr id="153" name="楕円 152">
          <a:extLst>
            <a:ext uri="{FF2B5EF4-FFF2-40B4-BE49-F238E27FC236}">
              <a16:creationId xmlns:a16="http://schemas.microsoft.com/office/drawing/2014/main" id="{4E747C99-B992-4D6B-B910-FBC19A7ED291}"/>
            </a:ext>
          </a:extLst>
        </xdr:cNvPr>
        <xdr:cNvSpPr/>
      </xdr:nvSpPr>
      <xdr:spPr>
        <a:xfrm>
          <a:off x="12609512" y="5429384"/>
          <a:ext cx="96838" cy="8731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122372</xdr:rowOff>
    </xdr:from>
    <xdr:to>
      <xdr:col>72</xdr:col>
      <xdr:colOff>73025</xdr:colOff>
      <xdr:row>29</xdr:row>
      <xdr:rowOff>19410</xdr:rowOff>
    </xdr:to>
    <xdr:cxnSp macro="">
      <xdr:nvCxnSpPr>
        <xdr:cNvPr id="154" name="直線コネクタ 153">
          <a:extLst>
            <a:ext uri="{FF2B5EF4-FFF2-40B4-BE49-F238E27FC236}">
              <a16:creationId xmlns:a16="http://schemas.microsoft.com/office/drawing/2014/main" id="{A144775B-115B-4E4D-BC5E-4408A263591B}"/>
            </a:ext>
          </a:extLst>
        </xdr:cNvPr>
        <xdr:cNvCxnSpPr/>
      </xdr:nvCxnSpPr>
      <xdr:spPr>
        <a:xfrm>
          <a:off x="12660312" y="5475422"/>
          <a:ext cx="723900" cy="5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56049</xdr:rowOff>
    </xdr:from>
    <xdr:to>
      <xdr:col>64</xdr:col>
      <xdr:colOff>123825</xdr:colOff>
      <xdr:row>29</xdr:row>
      <xdr:rowOff>157649</xdr:rowOff>
    </xdr:to>
    <xdr:sp macro="" textlink="">
      <xdr:nvSpPr>
        <xdr:cNvPr id="155" name="楕円 154">
          <a:extLst>
            <a:ext uri="{FF2B5EF4-FFF2-40B4-BE49-F238E27FC236}">
              <a16:creationId xmlns:a16="http://schemas.microsoft.com/office/drawing/2014/main" id="{85413984-E9C5-408D-9E0B-F7BBAB94DB09}"/>
            </a:ext>
          </a:extLst>
        </xdr:cNvPr>
        <xdr:cNvSpPr/>
      </xdr:nvSpPr>
      <xdr:spPr>
        <a:xfrm>
          <a:off x="11885612" y="5571024"/>
          <a:ext cx="96838" cy="1063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122372</xdr:rowOff>
    </xdr:from>
    <xdr:to>
      <xdr:col>68</xdr:col>
      <xdr:colOff>73025</xdr:colOff>
      <xdr:row>29</xdr:row>
      <xdr:rowOff>106849</xdr:rowOff>
    </xdr:to>
    <xdr:cxnSp macro="">
      <xdr:nvCxnSpPr>
        <xdr:cNvPr id="156" name="直線コネクタ 155">
          <a:extLst>
            <a:ext uri="{FF2B5EF4-FFF2-40B4-BE49-F238E27FC236}">
              <a16:creationId xmlns:a16="http://schemas.microsoft.com/office/drawing/2014/main" id="{513D0F38-D691-475C-A004-094FE150A050}"/>
            </a:ext>
          </a:extLst>
        </xdr:cNvPr>
        <xdr:cNvCxnSpPr/>
      </xdr:nvCxnSpPr>
      <xdr:spPr>
        <a:xfrm flipV="1">
          <a:off x="11936412" y="5475422"/>
          <a:ext cx="723900" cy="14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77400</xdr:rowOff>
    </xdr:from>
    <xdr:to>
      <xdr:col>60</xdr:col>
      <xdr:colOff>123825</xdr:colOff>
      <xdr:row>30</xdr:row>
      <xdr:rowOff>7550</xdr:rowOff>
    </xdr:to>
    <xdr:sp macro="" textlink="">
      <xdr:nvSpPr>
        <xdr:cNvPr id="157" name="楕円 156">
          <a:extLst>
            <a:ext uri="{FF2B5EF4-FFF2-40B4-BE49-F238E27FC236}">
              <a16:creationId xmlns:a16="http://schemas.microsoft.com/office/drawing/2014/main" id="{27969C3D-7C66-4C28-8DBD-053D9B9B5E8E}"/>
            </a:ext>
          </a:extLst>
        </xdr:cNvPr>
        <xdr:cNvSpPr/>
      </xdr:nvSpPr>
      <xdr:spPr>
        <a:xfrm>
          <a:off x="11161712" y="5592375"/>
          <a:ext cx="96838"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106849</xdr:rowOff>
    </xdr:from>
    <xdr:to>
      <xdr:col>64</xdr:col>
      <xdr:colOff>73025</xdr:colOff>
      <xdr:row>29</xdr:row>
      <xdr:rowOff>128200</xdr:rowOff>
    </xdr:to>
    <xdr:cxnSp macro="">
      <xdr:nvCxnSpPr>
        <xdr:cNvPr id="158" name="直線コネクタ 157">
          <a:extLst>
            <a:ext uri="{FF2B5EF4-FFF2-40B4-BE49-F238E27FC236}">
              <a16:creationId xmlns:a16="http://schemas.microsoft.com/office/drawing/2014/main" id="{A5D4E4D3-EB05-4988-A424-C938C71FCF35}"/>
            </a:ext>
          </a:extLst>
        </xdr:cNvPr>
        <xdr:cNvCxnSpPr/>
      </xdr:nvCxnSpPr>
      <xdr:spPr>
        <a:xfrm flipV="1">
          <a:off x="11212512" y="5621824"/>
          <a:ext cx="723900" cy="2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59" name="n_1aveValue債務償還比率">
          <a:extLst>
            <a:ext uri="{FF2B5EF4-FFF2-40B4-BE49-F238E27FC236}">
              <a16:creationId xmlns:a16="http://schemas.microsoft.com/office/drawing/2014/main" id="{71A74C62-32A0-4EA8-883A-23F77CCBDBD6}"/>
            </a:ext>
          </a:extLst>
        </xdr:cNvPr>
        <xdr:cNvSpPr txBox="1"/>
      </xdr:nvSpPr>
      <xdr:spPr>
        <a:xfrm>
          <a:off x="13146164" y="571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60" name="n_2aveValue債務償還比率">
          <a:extLst>
            <a:ext uri="{FF2B5EF4-FFF2-40B4-BE49-F238E27FC236}">
              <a16:creationId xmlns:a16="http://schemas.microsoft.com/office/drawing/2014/main" id="{5959AD8A-F5DD-44BA-A825-F6F2A0E7FD21}"/>
            </a:ext>
          </a:extLst>
        </xdr:cNvPr>
        <xdr:cNvSpPr txBox="1"/>
      </xdr:nvSpPr>
      <xdr:spPr>
        <a:xfrm>
          <a:off x="12430202" y="567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macro="" textlink="">
      <xdr:nvSpPr>
        <xdr:cNvPr id="161" name="n_3aveValue債務償還比率">
          <a:extLst>
            <a:ext uri="{FF2B5EF4-FFF2-40B4-BE49-F238E27FC236}">
              <a16:creationId xmlns:a16="http://schemas.microsoft.com/office/drawing/2014/main" id="{0CA7916F-35A8-4A09-B3E5-D03B9FEFF115}"/>
            </a:ext>
          </a:extLst>
        </xdr:cNvPr>
        <xdr:cNvSpPr txBox="1"/>
      </xdr:nvSpPr>
      <xdr:spPr>
        <a:xfrm>
          <a:off x="11706302" y="585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32811</xdr:rowOff>
    </xdr:from>
    <xdr:ext cx="469744" cy="259045"/>
    <xdr:sp macro="" textlink="">
      <xdr:nvSpPr>
        <xdr:cNvPr id="162" name="n_4aveValue債務償還比率">
          <a:extLst>
            <a:ext uri="{FF2B5EF4-FFF2-40B4-BE49-F238E27FC236}">
              <a16:creationId xmlns:a16="http://schemas.microsoft.com/office/drawing/2014/main" id="{D638ACF6-D067-43C3-9F92-6CE485F3F11B}"/>
            </a:ext>
          </a:extLst>
        </xdr:cNvPr>
        <xdr:cNvSpPr txBox="1"/>
      </xdr:nvSpPr>
      <xdr:spPr>
        <a:xfrm>
          <a:off x="10982402" y="587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86737</xdr:rowOff>
    </xdr:from>
    <xdr:ext cx="469744" cy="259045"/>
    <xdr:sp macro="" textlink="">
      <xdr:nvSpPr>
        <xdr:cNvPr id="163" name="n_1mainValue債務償還比率">
          <a:extLst>
            <a:ext uri="{FF2B5EF4-FFF2-40B4-BE49-F238E27FC236}">
              <a16:creationId xmlns:a16="http://schemas.microsoft.com/office/drawing/2014/main" id="{A557E4C5-C896-48AB-B8DA-6BB2A4953EBC}"/>
            </a:ext>
          </a:extLst>
        </xdr:cNvPr>
        <xdr:cNvSpPr txBox="1"/>
      </xdr:nvSpPr>
      <xdr:spPr>
        <a:xfrm>
          <a:off x="13146164" y="527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18249</xdr:rowOff>
    </xdr:from>
    <xdr:ext cx="469744" cy="259045"/>
    <xdr:sp macro="" textlink="">
      <xdr:nvSpPr>
        <xdr:cNvPr id="164" name="n_2mainValue債務償還比率">
          <a:extLst>
            <a:ext uri="{FF2B5EF4-FFF2-40B4-BE49-F238E27FC236}">
              <a16:creationId xmlns:a16="http://schemas.microsoft.com/office/drawing/2014/main" id="{E8F62A78-D727-409A-9CBD-1F2F37A0E411}"/>
            </a:ext>
          </a:extLst>
        </xdr:cNvPr>
        <xdr:cNvSpPr txBox="1"/>
      </xdr:nvSpPr>
      <xdr:spPr>
        <a:xfrm>
          <a:off x="12430202" y="520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2726</xdr:rowOff>
    </xdr:from>
    <xdr:ext cx="469744" cy="259045"/>
    <xdr:sp macro="" textlink="">
      <xdr:nvSpPr>
        <xdr:cNvPr id="165" name="n_3mainValue債務償還比率">
          <a:extLst>
            <a:ext uri="{FF2B5EF4-FFF2-40B4-BE49-F238E27FC236}">
              <a16:creationId xmlns:a16="http://schemas.microsoft.com/office/drawing/2014/main" id="{526F6B32-EC0B-4A72-8260-72891A048277}"/>
            </a:ext>
          </a:extLst>
        </xdr:cNvPr>
        <xdr:cNvSpPr txBox="1"/>
      </xdr:nvSpPr>
      <xdr:spPr>
        <a:xfrm>
          <a:off x="11706302" y="536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24077</xdr:rowOff>
    </xdr:from>
    <xdr:ext cx="469744" cy="259045"/>
    <xdr:sp macro="" textlink="">
      <xdr:nvSpPr>
        <xdr:cNvPr id="166" name="n_4mainValue債務償還比率">
          <a:extLst>
            <a:ext uri="{FF2B5EF4-FFF2-40B4-BE49-F238E27FC236}">
              <a16:creationId xmlns:a16="http://schemas.microsoft.com/office/drawing/2014/main" id="{CAB61E9D-6A0F-49F2-9D79-3BD30B560138}"/>
            </a:ext>
          </a:extLst>
        </xdr:cNvPr>
        <xdr:cNvSpPr txBox="1"/>
      </xdr:nvSpPr>
      <xdr:spPr>
        <a:xfrm>
          <a:off x="10982402" y="538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4D4FD2C7-DA26-4273-B2CF-E7732B0D3A52}"/>
            </a:ext>
          </a:extLst>
        </xdr:cNvPr>
        <xdr:cNvSpPr/>
      </xdr:nvSpPr>
      <xdr:spPr>
        <a:xfrm>
          <a:off x="1208087" y="7658100"/>
          <a:ext cx="5610225"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DC592782-219A-4397-91EA-C4CFCBB8F537}"/>
            </a:ext>
          </a:extLst>
        </xdr:cNvPr>
        <xdr:cNvSpPr/>
      </xdr:nvSpPr>
      <xdr:spPr>
        <a:xfrm>
          <a:off x="1208087" y="11277600"/>
          <a:ext cx="5610225"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929236B0-EDD1-48D5-A85F-8116B5281397}"/>
            </a:ext>
          </a:extLst>
        </xdr:cNvPr>
        <xdr:cNvSpPr txBox="1"/>
      </xdr:nvSpPr>
      <xdr:spPr>
        <a:xfrm>
          <a:off x="866775" y="7907337"/>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A11178BB-D8D7-4935-A66E-BA243ED5879D}"/>
            </a:ext>
          </a:extLst>
        </xdr:cNvPr>
        <xdr:cNvSpPr txBox="1"/>
      </xdr:nvSpPr>
      <xdr:spPr>
        <a:xfrm>
          <a:off x="6637337" y="10440987"/>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81A639D8-DAE1-44CC-A47B-9B8061FBACB6}"/>
            </a:ext>
          </a:extLst>
        </xdr:cNvPr>
        <xdr:cNvSpPr txBox="1"/>
      </xdr:nvSpPr>
      <xdr:spPr>
        <a:xfrm>
          <a:off x="866775" y="114871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9A8EE047-A470-4A3B-BA8F-7ECF1F0863D4}"/>
            </a:ext>
          </a:extLst>
        </xdr:cNvPr>
        <xdr:cNvSpPr txBox="1"/>
      </xdr:nvSpPr>
      <xdr:spPr>
        <a:xfrm>
          <a:off x="6637337" y="14095412"/>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7A58E7D-FD70-457B-9384-203AEABF41C6}"/>
            </a:ext>
          </a:extLst>
        </xdr:cNvPr>
        <xdr:cNvSpPr/>
      </xdr:nvSpPr>
      <xdr:spPr>
        <a:xfrm>
          <a:off x="611187" y="131762"/>
          <a:ext cx="12057063" cy="60166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7477B08-E23E-41C0-AFBB-EC287BC8C36B}"/>
            </a:ext>
          </a:extLst>
        </xdr:cNvPr>
        <xdr:cNvSpPr/>
      </xdr:nvSpPr>
      <xdr:spPr>
        <a:xfrm>
          <a:off x="18097500" y="190500"/>
          <a:ext cx="3771900" cy="53498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EA11141-15DE-4F04-B855-6065F2F2CDE9}"/>
            </a:ext>
          </a:extLst>
        </xdr:cNvPr>
        <xdr:cNvSpPr/>
      </xdr:nvSpPr>
      <xdr:spPr>
        <a:xfrm>
          <a:off x="18116550" y="220662"/>
          <a:ext cx="3732212" cy="474663"/>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0118B20-76D9-4640-9690-7FB04191A13A}"/>
            </a:ext>
          </a:extLst>
        </xdr:cNvPr>
        <xdr:cNvSpPr/>
      </xdr:nvSpPr>
      <xdr:spPr>
        <a:xfrm>
          <a:off x="18146712" y="246062"/>
          <a:ext cx="3665538" cy="411163"/>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埼玉県鶴ケ島市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2F495EC-C21F-4AE7-AB70-8441C22FAC28}"/>
            </a:ext>
          </a:extLst>
        </xdr:cNvPr>
        <xdr:cNvSpPr/>
      </xdr:nvSpPr>
      <xdr:spPr>
        <a:xfrm>
          <a:off x="15451137" y="190500"/>
          <a:ext cx="2522538" cy="53498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4994989-EE45-4EDE-BCB0-E4F6CB896525}"/>
            </a:ext>
          </a:extLst>
        </xdr:cNvPr>
        <xdr:cNvSpPr/>
      </xdr:nvSpPr>
      <xdr:spPr>
        <a:xfrm>
          <a:off x="15476537" y="220662"/>
          <a:ext cx="2478088" cy="474663"/>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37F8256-4655-4E15-B67D-94D9CDF22D6F}"/>
            </a:ext>
          </a:extLst>
        </xdr:cNvPr>
        <xdr:cNvSpPr/>
      </xdr:nvSpPr>
      <xdr:spPr>
        <a:xfrm>
          <a:off x="15497175" y="246062"/>
          <a:ext cx="2430462"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0D45C61-8443-45FA-98ED-8C22136E433E}"/>
            </a:ext>
          </a:extLst>
        </xdr:cNvPr>
        <xdr:cNvSpPr/>
      </xdr:nvSpPr>
      <xdr:spPr>
        <a:xfrm>
          <a:off x="723900" y="855662"/>
          <a:ext cx="9591675" cy="1677988"/>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A335153-0E2B-420F-8E86-4DA336C20335}"/>
            </a:ext>
          </a:extLst>
        </xdr:cNvPr>
        <xdr:cNvSpPr/>
      </xdr:nvSpPr>
      <xdr:spPr>
        <a:xfrm>
          <a:off x="855662" y="887412"/>
          <a:ext cx="1316038"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F123CC9-95A1-4B17-90DF-6148339D0C72}"/>
            </a:ext>
          </a:extLst>
        </xdr:cNvPr>
        <xdr:cNvSpPr/>
      </xdr:nvSpPr>
      <xdr:spPr>
        <a:xfrm>
          <a:off x="2122487" y="887412"/>
          <a:ext cx="126682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70,063
68,237
17.65
27,312,181
25,656,063
1,196,712
14,207,608
15,317,419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C0DD14E-6891-4ECB-932F-1B0C5EF4DDB1}"/>
            </a:ext>
          </a:extLst>
        </xdr:cNvPr>
        <xdr:cNvSpPr/>
      </xdr:nvSpPr>
      <xdr:spPr>
        <a:xfrm>
          <a:off x="3389312" y="887412"/>
          <a:ext cx="14478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B9AA1D7-C5E0-4F21-AC00-17E0A7A54DB3}"/>
            </a:ext>
          </a:extLst>
        </xdr:cNvPr>
        <xdr:cNvSpPr/>
      </xdr:nvSpPr>
      <xdr:spPr>
        <a:xfrm>
          <a:off x="4837112" y="906462"/>
          <a:ext cx="1927225"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84929C6-8A04-40D5-A2A3-6ED7E3DABED7}"/>
            </a:ext>
          </a:extLst>
        </xdr:cNvPr>
        <xdr:cNvSpPr/>
      </xdr:nvSpPr>
      <xdr:spPr>
        <a:xfrm>
          <a:off x="6764337" y="906462"/>
          <a:ext cx="1198563"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CBD3F31-B4CB-41C8-92BE-18F800F0D32F}"/>
            </a:ext>
          </a:extLst>
        </xdr:cNvPr>
        <xdr:cNvSpPr/>
      </xdr:nvSpPr>
      <xdr:spPr>
        <a:xfrm>
          <a:off x="8031162" y="914400"/>
          <a:ext cx="606425"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D227783-D6D0-48AE-94FD-20C0E04AEE6A}"/>
            </a:ext>
          </a:extLst>
        </xdr:cNvPr>
        <xdr:cNvSpPr/>
      </xdr:nvSpPr>
      <xdr:spPr>
        <a:xfrm>
          <a:off x="4837112" y="1628775"/>
          <a:ext cx="1927225" cy="6111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F1BA37B-930F-44FB-BBCE-0103C002A497}"/>
            </a:ext>
          </a:extLst>
        </xdr:cNvPr>
        <xdr:cNvSpPr/>
      </xdr:nvSpPr>
      <xdr:spPr>
        <a:xfrm>
          <a:off x="6827837" y="1628775"/>
          <a:ext cx="3487738" cy="6111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B926CA0-B93C-40B9-BFC9-2E592608FEE1}"/>
            </a:ext>
          </a:extLst>
        </xdr:cNvPr>
        <xdr:cNvSpPr/>
      </xdr:nvSpPr>
      <xdr:spPr>
        <a:xfrm>
          <a:off x="10526712" y="855662"/>
          <a:ext cx="14478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B55AB5A-3AD7-4B0F-98F7-DC45C612D005}"/>
            </a:ext>
          </a:extLst>
        </xdr:cNvPr>
        <xdr:cNvSpPr/>
      </xdr:nvSpPr>
      <xdr:spPr>
        <a:xfrm>
          <a:off x="10772775" y="914400"/>
          <a:ext cx="1266825"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7F7DB73-E897-4FA3-B32A-C3714606BC0E}"/>
            </a:ext>
          </a:extLst>
        </xdr:cNvPr>
        <xdr:cNvSpPr/>
      </xdr:nvSpPr>
      <xdr:spPr>
        <a:xfrm>
          <a:off x="10772775" y="1162050"/>
          <a:ext cx="1266825" cy="24923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3C1B7E9-DDC3-4982-B4B4-371216BD7532}"/>
            </a:ext>
          </a:extLst>
        </xdr:cNvPr>
        <xdr:cNvSpPr/>
      </xdr:nvSpPr>
      <xdr:spPr>
        <a:xfrm>
          <a:off x="10772775" y="1477962"/>
          <a:ext cx="1389062"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33F168B-2E77-4234-B425-B4D886FC9C61}"/>
            </a:ext>
          </a:extLst>
        </xdr:cNvPr>
        <xdr:cNvCxnSpPr/>
      </xdr:nvCxnSpPr>
      <xdr:spPr>
        <a:xfrm flipH="1">
          <a:off x="10609262" y="998537"/>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576FFCD-0EE7-48DE-90D6-E9631F0F7CBE}"/>
            </a:ext>
          </a:extLst>
        </xdr:cNvPr>
        <xdr:cNvSpPr/>
      </xdr:nvSpPr>
      <xdr:spPr>
        <a:xfrm>
          <a:off x="10658475" y="952500"/>
          <a:ext cx="96837"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3C28410-9F37-4988-AC8E-8AA0683B7471}"/>
            </a:ext>
          </a:extLst>
        </xdr:cNvPr>
        <xdr:cNvSpPr/>
      </xdr:nvSpPr>
      <xdr:spPr>
        <a:xfrm>
          <a:off x="10658475" y="1200150"/>
          <a:ext cx="96837" cy="1063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050A402-3D92-4F33-BD2D-A8D4AD9F6CE6}"/>
            </a:ext>
          </a:extLst>
        </xdr:cNvPr>
        <xdr:cNvCxnSpPr/>
      </xdr:nvCxnSpPr>
      <xdr:spPr>
        <a:xfrm>
          <a:off x="10698162" y="1457325"/>
          <a:ext cx="0" cy="134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9AF0799-2EB6-4571-B1BF-219EB686B2AF}"/>
            </a:ext>
          </a:extLst>
        </xdr:cNvPr>
        <xdr:cNvCxnSpPr/>
      </xdr:nvCxnSpPr>
      <xdr:spPr>
        <a:xfrm>
          <a:off x="10628312" y="1457325"/>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1728BCC-C3C9-4F68-8613-088C59448FD6}"/>
            </a:ext>
          </a:extLst>
        </xdr:cNvPr>
        <xdr:cNvCxnSpPr/>
      </xdr:nvCxnSpPr>
      <xdr:spPr>
        <a:xfrm flipV="1">
          <a:off x="10698162" y="1676400"/>
          <a:ext cx="0" cy="134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52CBC53-E1B2-4E51-93CE-67BECFC71D09}"/>
            </a:ext>
          </a:extLst>
        </xdr:cNvPr>
        <xdr:cNvCxnSpPr/>
      </xdr:nvCxnSpPr>
      <xdr:spPr>
        <a:xfrm>
          <a:off x="10628312" y="180975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5F32163-EF2E-48BB-9531-0DB69D3A2023}"/>
            </a:ext>
          </a:extLst>
        </xdr:cNvPr>
        <xdr:cNvSpPr txBox="1"/>
      </xdr:nvSpPr>
      <xdr:spPr>
        <a:xfrm>
          <a:off x="674687" y="2655887"/>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8EF666A-D49B-4B2C-8C83-4E39C98942CB}"/>
            </a:ext>
          </a:extLst>
        </xdr:cNvPr>
        <xdr:cNvSpPr txBox="1"/>
      </xdr:nvSpPr>
      <xdr:spPr>
        <a:xfrm>
          <a:off x="674687" y="2954337"/>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CA8B0DA-FFB1-4642-8AF7-2A4861445D86}"/>
            </a:ext>
          </a:extLst>
        </xdr:cNvPr>
        <xdr:cNvSpPr txBox="1"/>
      </xdr:nvSpPr>
      <xdr:spPr>
        <a:xfrm>
          <a:off x="674687"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443F750-9831-4D61-B795-621484DBB1C8}"/>
            </a:ext>
          </a:extLst>
        </xdr:cNvPr>
        <xdr:cNvSpPr txBox="1"/>
      </xdr:nvSpPr>
      <xdr:spPr>
        <a:xfrm>
          <a:off x="674687" y="3560762"/>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AF02012-A72D-4543-965F-48744B9A1D9F}"/>
            </a:ext>
          </a:extLst>
        </xdr:cNvPr>
        <xdr:cNvSpPr/>
      </xdr:nvSpPr>
      <xdr:spPr>
        <a:xfrm>
          <a:off x="723900" y="3971925"/>
          <a:ext cx="4495800" cy="60166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072F4E5-2677-4A5D-BD18-BA9CD9D34147}"/>
            </a:ext>
          </a:extLst>
        </xdr:cNvPr>
        <xdr:cNvSpPr/>
      </xdr:nvSpPr>
      <xdr:spPr>
        <a:xfrm>
          <a:off x="855662" y="4598987"/>
          <a:ext cx="14478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CF76037-DA3D-420A-B50B-AA557510BD24}"/>
            </a:ext>
          </a:extLst>
        </xdr:cNvPr>
        <xdr:cNvSpPr/>
      </xdr:nvSpPr>
      <xdr:spPr>
        <a:xfrm>
          <a:off x="855662" y="47926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764C9C1-9532-470D-A790-928AE5F9531E}"/>
            </a:ext>
          </a:extLst>
        </xdr:cNvPr>
        <xdr:cNvSpPr/>
      </xdr:nvSpPr>
      <xdr:spPr>
        <a:xfrm>
          <a:off x="1809750" y="4598987"/>
          <a:ext cx="14478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E3CC60C-FE75-4A65-B199-EB777636E6CC}"/>
            </a:ext>
          </a:extLst>
        </xdr:cNvPr>
        <xdr:cNvSpPr/>
      </xdr:nvSpPr>
      <xdr:spPr>
        <a:xfrm>
          <a:off x="1809750" y="47926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9A02D45-862E-4ED8-8B8B-AD0E882F7F76}"/>
            </a:ext>
          </a:extLst>
        </xdr:cNvPr>
        <xdr:cNvSpPr/>
      </xdr:nvSpPr>
      <xdr:spPr>
        <a:xfrm>
          <a:off x="2895600" y="4598987"/>
          <a:ext cx="14478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4193A20-38CF-4138-B978-CB89D0AC0FB3}"/>
            </a:ext>
          </a:extLst>
        </xdr:cNvPr>
        <xdr:cNvSpPr/>
      </xdr:nvSpPr>
      <xdr:spPr>
        <a:xfrm>
          <a:off x="2895600" y="47926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083B58C-652B-4B4F-966F-B23D4A556DAF}"/>
            </a:ext>
          </a:extLst>
        </xdr:cNvPr>
        <xdr:cNvSpPr/>
      </xdr:nvSpPr>
      <xdr:spPr>
        <a:xfrm>
          <a:off x="723900" y="5048250"/>
          <a:ext cx="44958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B460203-9200-48F8-B372-9A254A167539}"/>
            </a:ext>
          </a:extLst>
        </xdr:cNvPr>
        <xdr:cNvSpPr txBox="1"/>
      </xdr:nvSpPr>
      <xdr:spPr>
        <a:xfrm>
          <a:off x="6953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4CE1C3A-2663-41A4-8A8F-CF64BB234D36}"/>
            </a:ext>
          </a:extLst>
        </xdr:cNvPr>
        <xdr:cNvCxnSpPr/>
      </xdr:nvCxnSpPr>
      <xdr:spPr>
        <a:xfrm>
          <a:off x="723900" y="721042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DEE4A3B-CE5D-48EE-B66A-91FEC0A8FE92}"/>
            </a:ext>
          </a:extLst>
        </xdr:cNvPr>
        <xdr:cNvSpPr txBox="1"/>
      </xdr:nvSpPr>
      <xdr:spPr>
        <a:xfrm>
          <a:off x="285296"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288AA8A-2574-4E58-B5C6-E56A0630BF62}"/>
            </a:ext>
          </a:extLst>
        </xdr:cNvPr>
        <xdr:cNvCxnSpPr/>
      </xdr:nvCxnSpPr>
      <xdr:spPr>
        <a:xfrm>
          <a:off x="723900" y="684847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549611A-FBBA-4C63-B365-C0218DEF756A}"/>
            </a:ext>
          </a:extLst>
        </xdr:cNvPr>
        <xdr:cNvSpPr txBox="1"/>
      </xdr:nvSpPr>
      <xdr:spPr>
        <a:xfrm>
          <a:off x="285296"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624CFBE-CB48-40D6-98DC-915124D45A0A}"/>
            </a:ext>
          </a:extLst>
        </xdr:cNvPr>
        <xdr:cNvCxnSpPr/>
      </xdr:nvCxnSpPr>
      <xdr:spPr>
        <a:xfrm>
          <a:off x="723900" y="648652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2E8CEE9-0226-42B5-9CE2-3339A61BDFA6}"/>
            </a:ext>
          </a:extLst>
        </xdr:cNvPr>
        <xdr:cNvSpPr txBox="1"/>
      </xdr:nvSpPr>
      <xdr:spPr>
        <a:xfrm>
          <a:off x="354178" y="635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1969264-8C1F-40EB-8532-582382527169}"/>
            </a:ext>
          </a:extLst>
        </xdr:cNvPr>
        <xdr:cNvCxnSpPr/>
      </xdr:nvCxnSpPr>
      <xdr:spPr>
        <a:xfrm>
          <a:off x="723900" y="61341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4B399B3-AD3C-42C6-9C80-49DC6E81D5AA}"/>
            </a:ext>
          </a:extLst>
        </xdr:cNvPr>
        <xdr:cNvSpPr txBox="1"/>
      </xdr:nvSpPr>
      <xdr:spPr>
        <a:xfrm>
          <a:off x="354178" y="600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A1BAAAD-7DB7-4246-8763-860D802993BC}"/>
            </a:ext>
          </a:extLst>
        </xdr:cNvPr>
        <xdr:cNvCxnSpPr/>
      </xdr:nvCxnSpPr>
      <xdr:spPr>
        <a:xfrm>
          <a:off x="723900" y="577215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CA7978F-FDB7-4E93-98E2-5090CE916824}"/>
            </a:ext>
          </a:extLst>
        </xdr:cNvPr>
        <xdr:cNvSpPr txBox="1"/>
      </xdr:nvSpPr>
      <xdr:spPr>
        <a:xfrm>
          <a:off x="354178" y="5639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8E9B799-29A4-402F-8B0C-34FAFF96CD71}"/>
            </a:ext>
          </a:extLst>
        </xdr:cNvPr>
        <xdr:cNvCxnSpPr/>
      </xdr:nvCxnSpPr>
      <xdr:spPr>
        <a:xfrm>
          <a:off x="723900" y="5410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584E7B4-7A7B-44FE-8F66-1F5924DB00D2}"/>
            </a:ext>
          </a:extLst>
        </xdr:cNvPr>
        <xdr:cNvSpPr txBox="1"/>
      </xdr:nvSpPr>
      <xdr:spPr>
        <a:xfrm>
          <a:off x="354178" y="5277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41B7BDF-766F-4536-9E9A-F410E507D371}"/>
            </a:ext>
          </a:extLst>
        </xdr:cNvPr>
        <xdr:cNvCxnSpPr/>
      </xdr:nvCxnSpPr>
      <xdr:spPr>
        <a:xfrm>
          <a:off x="723900" y="504825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697BC6A-B2E6-4350-808F-FAA12C0003F5}"/>
            </a:ext>
          </a:extLst>
        </xdr:cNvPr>
        <xdr:cNvSpPr txBox="1"/>
      </xdr:nvSpPr>
      <xdr:spPr>
        <a:xfrm>
          <a:off x="408773" y="49155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02458B0-5180-40EB-9A8A-15EEC6BD6F0D}"/>
            </a:ext>
          </a:extLst>
        </xdr:cNvPr>
        <xdr:cNvSpPr/>
      </xdr:nvSpPr>
      <xdr:spPr>
        <a:xfrm>
          <a:off x="723900" y="5048250"/>
          <a:ext cx="44958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3A646B5B-66FD-41D3-A70D-59ED8573E964}"/>
            </a:ext>
          </a:extLst>
        </xdr:cNvPr>
        <xdr:cNvCxnSpPr/>
      </xdr:nvCxnSpPr>
      <xdr:spPr>
        <a:xfrm flipV="1">
          <a:off x="4411027" y="547497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77DBE028-344F-46E4-93C6-4E72D7576C9C}"/>
            </a:ext>
          </a:extLst>
        </xdr:cNvPr>
        <xdr:cNvSpPr txBox="1"/>
      </xdr:nvSpPr>
      <xdr:spPr>
        <a:xfrm>
          <a:off x="4449762"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2A0DAA0A-33E6-467F-BD93-C0C707DF42B8}"/>
            </a:ext>
          </a:extLst>
        </xdr:cNvPr>
        <xdr:cNvCxnSpPr/>
      </xdr:nvCxnSpPr>
      <xdr:spPr>
        <a:xfrm>
          <a:off x="4332287" y="681799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6D5FE54F-9B13-4ABC-B9C3-794A742C6E61}"/>
            </a:ext>
          </a:extLst>
        </xdr:cNvPr>
        <xdr:cNvSpPr txBox="1"/>
      </xdr:nvSpPr>
      <xdr:spPr>
        <a:xfrm>
          <a:off x="4449762" y="525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B51D84C5-084F-4EAA-9D5F-E02A7ABC6771}"/>
            </a:ext>
          </a:extLst>
        </xdr:cNvPr>
        <xdr:cNvCxnSpPr/>
      </xdr:nvCxnSpPr>
      <xdr:spPr>
        <a:xfrm>
          <a:off x="4332287" y="547497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205B5856-3895-4117-9AD5-7396462103A6}"/>
            </a:ext>
          </a:extLst>
        </xdr:cNvPr>
        <xdr:cNvSpPr txBox="1"/>
      </xdr:nvSpPr>
      <xdr:spPr>
        <a:xfrm>
          <a:off x="4449762" y="621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FC953886-C637-46A5-8417-468D26C4D2A4}"/>
            </a:ext>
          </a:extLst>
        </xdr:cNvPr>
        <xdr:cNvSpPr/>
      </xdr:nvSpPr>
      <xdr:spPr>
        <a:xfrm>
          <a:off x="4360862" y="6236652"/>
          <a:ext cx="96838" cy="8731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DD34F53B-0983-49A2-BFBE-EE512F451183}"/>
            </a:ext>
          </a:extLst>
        </xdr:cNvPr>
        <xdr:cNvSpPr/>
      </xdr:nvSpPr>
      <xdr:spPr>
        <a:xfrm>
          <a:off x="3570287" y="6210935"/>
          <a:ext cx="87313" cy="1063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287EC7E6-61B6-438A-808D-A096DB9DBAEE}"/>
            </a:ext>
          </a:extLst>
        </xdr:cNvPr>
        <xdr:cNvSpPr/>
      </xdr:nvSpPr>
      <xdr:spPr>
        <a:xfrm>
          <a:off x="2714625" y="6199505"/>
          <a:ext cx="106362" cy="1063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EC142C31-CB08-40D0-ACB6-326C423D650A}"/>
            </a:ext>
          </a:extLst>
        </xdr:cNvPr>
        <xdr:cNvSpPr/>
      </xdr:nvSpPr>
      <xdr:spPr>
        <a:xfrm>
          <a:off x="1878012" y="6162357"/>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C666D8CF-BCD7-4D98-BCA4-DF24C9BF242A}"/>
            </a:ext>
          </a:extLst>
        </xdr:cNvPr>
        <xdr:cNvSpPr/>
      </xdr:nvSpPr>
      <xdr:spPr>
        <a:xfrm>
          <a:off x="1036637" y="6134735"/>
          <a:ext cx="87313"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B1F9A42-64C8-4C4D-83E2-FD96C68408C5}"/>
            </a:ext>
          </a:extLst>
        </xdr:cNvPr>
        <xdr:cNvSpPr txBox="1"/>
      </xdr:nvSpPr>
      <xdr:spPr>
        <a:xfrm>
          <a:off x="4230687"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4AEC3FF-CC9A-4AB7-B765-9EC072E9F216}"/>
            </a:ext>
          </a:extLst>
        </xdr:cNvPr>
        <xdr:cNvSpPr txBox="1"/>
      </xdr:nvSpPr>
      <xdr:spPr>
        <a:xfrm>
          <a:off x="3440112"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216B858-F036-412B-8F5C-99655A5718E1}"/>
            </a:ext>
          </a:extLst>
        </xdr:cNvPr>
        <xdr:cNvSpPr txBox="1"/>
      </xdr:nvSpPr>
      <xdr:spPr>
        <a:xfrm>
          <a:off x="2589212"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75E0190-F38E-4323-BEC0-E82C79D5C062}"/>
            </a:ext>
          </a:extLst>
        </xdr:cNvPr>
        <xdr:cNvSpPr txBox="1"/>
      </xdr:nvSpPr>
      <xdr:spPr>
        <a:xfrm>
          <a:off x="1743075"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D48C7C2-19C8-4126-9906-C239B4F913BE}"/>
            </a:ext>
          </a:extLst>
        </xdr:cNvPr>
        <xdr:cNvSpPr txBox="1"/>
      </xdr:nvSpPr>
      <xdr:spPr>
        <a:xfrm>
          <a:off x="906462"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38735</xdr:rowOff>
    </xdr:from>
    <xdr:to>
      <xdr:col>20</xdr:col>
      <xdr:colOff>38100</xdr:colOff>
      <xdr:row>41</xdr:row>
      <xdr:rowOff>140335</xdr:rowOff>
    </xdr:to>
    <xdr:sp macro="" textlink="">
      <xdr:nvSpPr>
        <xdr:cNvPr id="73" name="楕円 72">
          <a:extLst>
            <a:ext uri="{FF2B5EF4-FFF2-40B4-BE49-F238E27FC236}">
              <a16:creationId xmlns:a16="http://schemas.microsoft.com/office/drawing/2014/main" id="{02FE9596-242D-495A-8348-4E19BDAA6A41}"/>
            </a:ext>
          </a:extLst>
        </xdr:cNvPr>
        <xdr:cNvSpPr/>
      </xdr:nvSpPr>
      <xdr:spPr>
        <a:xfrm>
          <a:off x="3570287" y="6687185"/>
          <a:ext cx="87313" cy="1063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41</xdr:row>
      <xdr:rowOff>12065</xdr:rowOff>
    </xdr:from>
    <xdr:to>
      <xdr:col>15</xdr:col>
      <xdr:colOff>101600</xdr:colOff>
      <xdr:row>41</xdr:row>
      <xdr:rowOff>113665</xdr:rowOff>
    </xdr:to>
    <xdr:sp macro="" textlink="">
      <xdr:nvSpPr>
        <xdr:cNvPr id="74" name="楕円 73">
          <a:extLst>
            <a:ext uri="{FF2B5EF4-FFF2-40B4-BE49-F238E27FC236}">
              <a16:creationId xmlns:a16="http://schemas.microsoft.com/office/drawing/2014/main" id="{B7BCC057-CE62-40C6-BA44-9B380D75C5C9}"/>
            </a:ext>
          </a:extLst>
        </xdr:cNvPr>
        <xdr:cNvSpPr/>
      </xdr:nvSpPr>
      <xdr:spPr>
        <a:xfrm>
          <a:off x="2714625" y="6665277"/>
          <a:ext cx="106362"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62865</xdr:rowOff>
    </xdr:from>
    <xdr:to>
      <xdr:col>19</xdr:col>
      <xdr:colOff>177800</xdr:colOff>
      <xdr:row>41</xdr:row>
      <xdr:rowOff>89535</xdr:rowOff>
    </xdr:to>
    <xdr:cxnSp macro="">
      <xdr:nvCxnSpPr>
        <xdr:cNvPr id="75" name="直線コネクタ 74">
          <a:extLst>
            <a:ext uri="{FF2B5EF4-FFF2-40B4-BE49-F238E27FC236}">
              <a16:creationId xmlns:a16="http://schemas.microsoft.com/office/drawing/2014/main" id="{51E037B2-5721-4C0F-AE08-2F743C6B4855}"/>
            </a:ext>
          </a:extLst>
        </xdr:cNvPr>
        <xdr:cNvCxnSpPr/>
      </xdr:nvCxnSpPr>
      <xdr:spPr>
        <a:xfrm>
          <a:off x="2770187" y="6716077"/>
          <a:ext cx="8509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158750</xdr:rowOff>
    </xdr:from>
    <xdr:to>
      <xdr:col>10</xdr:col>
      <xdr:colOff>165100</xdr:colOff>
      <xdr:row>41</xdr:row>
      <xdr:rowOff>88900</xdr:rowOff>
    </xdr:to>
    <xdr:sp macro="" textlink="">
      <xdr:nvSpPr>
        <xdr:cNvPr id="76" name="楕円 75">
          <a:extLst>
            <a:ext uri="{FF2B5EF4-FFF2-40B4-BE49-F238E27FC236}">
              <a16:creationId xmlns:a16="http://schemas.microsoft.com/office/drawing/2014/main" id="{5A9A1A72-6EE1-466C-90C1-FC5919757B6D}"/>
            </a:ext>
          </a:extLst>
        </xdr:cNvPr>
        <xdr:cNvSpPr/>
      </xdr:nvSpPr>
      <xdr:spPr>
        <a:xfrm>
          <a:off x="1878012" y="665003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38100</xdr:rowOff>
    </xdr:from>
    <xdr:to>
      <xdr:col>15</xdr:col>
      <xdr:colOff>50800</xdr:colOff>
      <xdr:row>41</xdr:row>
      <xdr:rowOff>62865</xdr:rowOff>
    </xdr:to>
    <xdr:cxnSp macro="">
      <xdr:nvCxnSpPr>
        <xdr:cNvPr id="77" name="直線コネクタ 76">
          <a:extLst>
            <a:ext uri="{FF2B5EF4-FFF2-40B4-BE49-F238E27FC236}">
              <a16:creationId xmlns:a16="http://schemas.microsoft.com/office/drawing/2014/main" id="{2AC50DC7-2DD0-41AF-BCAD-876B17723D67}"/>
            </a:ext>
          </a:extLst>
        </xdr:cNvPr>
        <xdr:cNvCxnSpPr/>
      </xdr:nvCxnSpPr>
      <xdr:spPr>
        <a:xfrm>
          <a:off x="1924050" y="6686550"/>
          <a:ext cx="846137" cy="2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114935</xdr:rowOff>
    </xdr:from>
    <xdr:to>
      <xdr:col>6</xdr:col>
      <xdr:colOff>38100</xdr:colOff>
      <xdr:row>41</xdr:row>
      <xdr:rowOff>45085</xdr:rowOff>
    </xdr:to>
    <xdr:sp macro="" textlink="">
      <xdr:nvSpPr>
        <xdr:cNvPr id="78" name="楕円 77">
          <a:extLst>
            <a:ext uri="{FF2B5EF4-FFF2-40B4-BE49-F238E27FC236}">
              <a16:creationId xmlns:a16="http://schemas.microsoft.com/office/drawing/2014/main" id="{2EB8B92F-3E38-4133-BCC2-8D7667EBFBE2}"/>
            </a:ext>
          </a:extLst>
        </xdr:cNvPr>
        <xdr:cNvSpPr/>
      </xdr:nvSpPr>
      <xdr:spPr>
        <a:xfrm>
          <a:off x="1036637" y="6601460"/>
          <a:ext cx="87313"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165735</xdr:rowOff>
    </xdr:from>
    <xdr:to>
      <xdr:col>10</xdr:col>
      <xdr:colOff>114300</xdr:colOff>
      <xdr:row>41</xdr:row>
      <xdr:rowOff>38100</xdr:rowOff>
    </xdr:to>
    <xdr:cxnSp macro="">
      <xdr:nvCxnSpPr>
        <xdr:cNvPr id="79" name="直線コネクタ 78">
          <a:extLst>
            <a:ext uri="{FF2B5EF4-FFF2-40B4-BE49-F238E27FC236}">
              <a16:creationId xmlns:a16="http://schemas.microsoft.com/office/drawing/2014/main" id="{2CDFA5EA-1DE5-43F9-9A5E-63BAAF8253F3}"/>
            </a:ext>
          </a:extLst>
        </xdr:cNvPr>
        <xdr:cNvCxnSpPr/>
      </xdr:nvCxnSpPr>
      <xdr:spPr>
        <a:xfrm>
          <a:off x="1087437" y="6647497"/>
          <a:ext cx="836613" cy="3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0" name="n_1aveValue【道路】&#10;有形固定資産減価償却率">
          <a:extLst>
            <a:ext uri="{FF2B5EF4-FFF2-40B4-BE49-F238E27FC236}">
              <a16:creationId xmlns:a16="http://schemas.microsoft.com/office/drawing/2014/main" id="{BA08B8D1-F1C0-4E78-B1D3-D5171C853CBA}"/>
            </a:ext>
          </a:extLst>
        </xdr:cNvPr>
        <xdr:cNvSpPr txBox="1"/>
      </xdr:nvSpPr>
      <xdr:spPr>
        <a:xfrm>
          <a:off x="3410594" y="6000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1" name="n_2aveValue【道路】&#10;有形固定資産減価償却率">
          <a:extLst>
            <a:ext uri="{FF2B5EF4-FFF2-40B4-BE49-F238E27FC236}">
              <a16:creationId xmlns:a16="http://schemas.microsoft.com/office/drawing/2014/main" id="{9DC59902-71DF-49BB-B335-AC781D9BE763}"/>
            </a:ext>
          </a:extLst>
        </xdr:cNvPr>
        <xdr:cNvSpPr txBox="1"/>
      </xdr:nvSpPr>
      <xdr:spPr>
        <a:xfrm>
          <a:off x="2572394" y="5998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2" name="n_3aveValue【道路】&#10;有形固定資産減価償却率">
          <a:extLst>
            <a:ext uri="{FF2B5EF4-FFF2-40B4-BE49-F238E27FC236}">
              <a16:creationId xmlns:a16="http://schemas.microsoft.com/office/drawing/2014/main" id="{8C80A499-0A41-4B9A-A63E-DB42A8A81D85}"/>
            </a:ext>
          </a:extLst>
        </xdr:cNvPr>
        <xdr:cNvSpPr txBox="1"/>
      </xdr:nvSpPr>
      <xdr:spPr>
        <a:xfrm>
          <a:off x="1735781"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3" name="n_4aveValue【道路】&#10;有形固定資産減価償却率">
          <a:extLst>
            <a:ext uri="{FF2B5EF4-FFF2-40B4-BE49-F238E27FC236}">
              <a16:creationId xmlns:a16="http://schemas.microsoft.com/office/drawing/2014/main" id="{AA00ABCA-0E72-4BE5-9733-A3DF7525AFF3}"/>
            </a:ext>
          </a:extLst>
        </xdr:cNvPr>
        <xdr:cNvSpPr txBox="1"/>
      </xdr:nvSpPr>
      <xdr:spPr>
        <a:xfrm>
          <a:off x="894406" y="5924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131462</xdr:rowOff>
    </xdr:from>
    <xdr:ext cx="405111" cy="259045"/>
    <xdr:sp macro="" textlink="">
      <xdr:nvSpPr>
        <xdr:cNvPr id="84" name="n_1mainValue【道路】&#10;有形固定資産減価償却率">
          <a:extLst>
            <a:ext uri="{FF2B5EF4-FFF2-40B4-BE49-F238E27FC236}">
              <a16:creationId xmlns:a16="http://schemas.microsoft.com/office/drawing/2014/main" id="{1AE09F10-CA73-4FCE-8F4A-29ED7AFE82F1}"/>
            </a:ext>
          </a:extLst>
        </xdr:cNvPr>
        <xdr:cNvSpPr txBox="1"/>
      </xdr:nvSpPr>
      <xdr:spPr>
        <a:xfrm>
          <a:off x="3410594" y="677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104792</xdr:rowOff>
    </xdr:from>
    <xdr:ext cx="405111" cy="259045"/>
    <xdr:sp macro="" textlink="">
      <xdr:nvSpPr>
        <xdr:cNvPr id="85" name="n_2mainValue【道路】&#10;有形固定資産減価償却率">
          <a:extLst>
            <a:ext uri="{FF2B5EF4-FFF2-40B4-BE49-F238E27FC236}">
              <a16:creationId xmlns:a16="http://schemas.microsoft.com/office/drawing/2014/main" id="{FB38FBE7-2B3A-43ED-AADD-925BBFEB4223}"/>
            </a:ext>
          </a:extLst>
        </xdr:cNvPr>
        <xdr:cNvSpPr txBox="1"/>
      </xdr:nvSpPr>
      <xdr:spPr>
        <a:xfrm>
          <a:off x="257239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80027</xdr:rowOff>
    </xdr:from>
    <xdr:ext cx="405111" cy="259045"/>
    <xdr:sp macro="" textlink="">
      <xdr:nvSpPr>
        <xdr:cNvPr id="86" name="n_3mainValue【道路】&#10;有形固定資産減価償却率">
          <a:extLst>
            <a:ext uri="{FF2B5EF4-FFF2-40B4-BE49-F238E27FC236}">
              <a16:creationId xmlns:a16="http://schemas.microsoft.com/office/drawing/2014/main" id="{D07904D8-007B-4A92-9B83-24C5C90CD40B}"/>
            </a:ext>
          </a:extLst>
        </xdr:cNvPr>
        <xdr:cNvSpPr txBox="1"/>
      </xdr:nvSpPr>
      <xdr:spPr>
        <a:xfrm>
          <a:off x="1735781" y="6733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36212</xdr:rowOff>
    </xdr:from>
    <xdr:ext cx="405111" cy="259045"/>
    <xdr:sp macro="" textlink="">
      <xdr:nvSpPr>
        <xdr:cNvPr id="87" name="n_4mainValue【道路】&#10;有形固定資産減価償却率">
          <a:extLst>
            <a:ext uri="{FF2B5EF4-FFF2-40B4-BE49-F238E27FC236}">
              <a16:creationId xmlns:a16="http://schemas.microsoft.com/office/drawing/2014/main" id="{96307CA1-1375-4D3D-B1A3-0053E5EA656D}"/>
            </a:ext>
          </a:extLst>
        </xdr:cNvPr>
        <xdr:cNvSpPr txBox="1"/>
      </xdr:nvSpPr>
      <xdr:spPr>
        <a:xfrm>
          <a:off x="894406"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C641ABC4-FAF1-4C75-BEF3-9BBA37B3CC85}"/>
            </a:ext>
          </a:extLst>
        </xdr:cNvPr>
        <xdr:cNvSpPr/>
      </xdr:nvSpPr>
      <xdr:spPr>
        <a:xfrm>
          <a:off x="6284912" y="3971925"/>
          <a:ext cx="4486275" cy="60166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516895B5-273C-4435-BEBB-6A752B45BEF1}"/>
            </a:ext>
          </a:extLst>
        </xdr:cNvPr>
        <xdr:cNvSpPr/>
      </xdr:nvSpPr>
      <xdr:spPr>
        <a:xfrm>
          <a:off x="6402387" y="4598987"/>
          <a:ext cx="14478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C343E3EF-468A-49FB-89B8-AD1D6E68B1B2}"/>
            </a:ext>
          </a:extLst>
        </xdr:cNvPr>
        <xdr:cNvSpPr/>
      </xdr:nvSpPr>
      <xdr:spPr>
        <a:xfrm>
          <a:off x="6402387" y="47926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A37EF247-4569-46B5-B8CB-3039F3BB5595}"/>
            </a:ext>
          </a:extLst>
        </xdr:cNvPr>
        <xdr:cNvSpPr/>
      </xdr:nvSpPr>
      <xdr:spPr>
        <a:xfrm>
          <a:off x="7370762" y="4598987"/>
          <a:ext cx="14478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6172BB3B-1F77-4B7F-8C8C-2FF2BABE4B53}"/>
            </a:ext>
          </a:extLst>
        </xdr:cNvPr>
        <xdr:cNvSpPr/>
      </xdr:nvSpPr>
      <xdr:spPr>
        <a:xfrm>
          <a:off x="7370762" y="47926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5BBE41EC-6CDA-4714-ADDB-03714F3CA22D}"/>
            </a:ext>
          </a:extLst>
        </xdr:cNvPr>
        <xdr:cNvSpPr/>
      </xdr:nvSpPr>
      <xdr:spPr>
        <a:xfrm>
          <a:off x="8456612" y="4598987"/>
          <a:ext cx="14478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202C836B-1CDC-4ED9-97FC-83515594C335}"/>
            </a:ext>
          </a:extLst>
        </xdr:cNvPr>
        <xdr:cNvSpPr/>
      </xdr:nvSpPr>
      <xdr:spPr>
        <a:xfrm>
          <a:off x="8456612" y="47926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64A7CFC5-1F29-47EE-B196-AA700FE02179}"/>
            </a:ext>
          </a:extLst>
        </xdr:cNvPr>
        <xdr:cNvSpPr/>
      </xdr:nvSpPr>
      <xdr:spPr>
        <a:xfrm>
          <a:off x="6284912" y="5048250"/>
          <a:ext cx="44862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58EAF803-7182-45A6-967A-A8EA5AE2941B}"/>
            </a:ext>
          </a:extLst>
        </xdr:cNvPr>
        <xdr:cNvSpPr txBox="1"/>
      </xdr:nvSpPr>
      <xdr:spPr>
        <a:xfrm>
          <a:off x="6246812"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42708DF9-E2C8-4B6C-A26D-6FC43243A38C}"/>
            </a:ext>
          </a:extLst>
        </xdr:cNvPr>
        <xdr:cNvCxnSpPr/>
      </xdr:nvCxnSpPr>
      <xdr:spPr>
        <a:xfrm>
          <a:off x="6284912" y="7210425"/>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7E3EFA56-684C-4DA6-B19E-67546B0DA47E}"/>
            </a:ext>
          </a:extLst>
        </xdr:cNvPr>
        <xdr:cNvCxnSpPr/>
      </xdr:nvCxnSpPr>
      <xdr:spPr>
        <a:xfrm>
          <a:off x="6284912" y="6848475"/>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E1956583-1297-4D35-9B58-F15850FE6867}"/>
            </a:ext>
          </a:extLst>
        </xdr:cNvPr>
        <xdr:cNvSpPr txBox="1"/>
      </xdr:nvSpPr>
      <xdr:spPr>
        <a:xfrm>
          <a:off x="5836783"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30FEF6CD-F221-4DDA-8B8B-1D764928BDDE}"/>
            </a:ext>
          </a:extLst>
        </xdr:cNvPr>
        <xdr:cNvCxnSpPr/>
      </xdr:nvCxnSpPr>
      <xdr:spPr>
        <a:xfrm>
          <a:off x="6284912" y="6486525"/>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293A8D88-5C40-4D66-B923-0C8F30F5F4B0}"/>
            </a:ext>
          </a:extLst>
        </xdr:cNvPr>
        <xdr:cNvSpPr txBox="1"/>
      </xdr:nvSpPr>
      <xdr:spPr>
        <a:xfrm>
          <a:off x="5782188"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A68A65B9-30FE-435C-A597-D0C97237A462}"/>
            </a:ext>
          </a:extLst>
        </xdr:cNvPr>
        <xdr:cNvCxnSpPr/>
      </xdr:nvCxnSpPr>
      <xdr:spPr>
        <a:xfrm>
          <a:off x="6284912" y="61341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FF09BAFB-D933-40FD-908E-C8D0335D46D1}"/>
            </a:ext>
          </a:extLst>
        </xdr:cNvPr>
        <xdr:cNvSpPr txBox="1"/>
      </xdr:nvSpPr>
      <xdr:spPr>
        <a:xfrm>
          <a:off x="5782188" y="600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D11EA881-8C92-425D-A41A-FF46DEFDE329}"/>
            </a:ext>
          </a:extLst>
        </xdr:cNvPr>
        <xdr:cNvCxnSpPr/>
      </xdr:nvCxnSpPr>
      <xdr:spPr>
        <a:xfrm>
          <a:off x="6284912" y="577215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73D6C887-2658-4C0D-A719-4BE748F5E9C4}"/>
            </a:ext>
          </a:extLst>
        </xdr:cNvPr>
        <xdr:cNvSpPr txBox="1"/>
      </xdr:nvSpPr>
      <xdr:spPr>
        <a:xfrm>
          <a:off x="5782188" y="5639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18628B91-C6D7-401B-AE8E-001F16A6913F}"/>
            </a:ext>
          </a:extLst>
        </xdr:cNvPr>
        <xdr:cNvCxnSpPr/>
      </xdr:nvCxnSpPr>
      <xdr:spPr>
        <a:xfrm>
          <a:off x="6284912" y="5410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a:extLst>
            <a:ext uri="{FF2B5EF4-FFF2-40B4-BE49-F238E27FC236}">
              <a16:creationId xmlns:a16="http://schemas.microsoft.com/office/drawing/2014/main" id="{133DC2AB-FF2E-42BE-A2EC-83AADD4CDADA}"/>
            </a:ext>
          </a:extLst>
        </xdr:cNvPr>
        <xdr:cNvSpPr txBox="1"/>
      </xdr:nvSpPr>
      <xdr:spPr>
        <a:xfrm>
          <a:off x="5782188" y="52775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7376009F-40FA-4EEE-83D9-2514F15F99CD}"/>
            </a:ext>
          </a:extLst>
        </xdr:cNvPr>
        <xdr:cNvCxnSpPr/>
      </xdr:nvCxnSpPr>
      <xdr:spPr>
        <a:xfrm>
          <a:off x="6284912" y="504825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a:extLst>
            <a:ext uri="{FF2B5EF4-FFF2-40B4-BE49-F238E27FC236}">
              <a16:creationId xmlns:a16="http://schemas.microsoft.com/office/drawing/2014/main" id="{98F9430B-F80A-454B-A7AD-D13660A29C73}"/>
            </a:ext>
          </a:extLst>
        </xdr:cNvPr>
        <xdr:cNvSpPr txBox="1"/>
      </xdr:nvSpPr>
      <xdr:spPr>
        <a:xfrm>
          <a:off x="5782188" y="49155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FD7ECD56-2141-431A-86FD-D71FCFF6CE13}"/>
            </a:ext>
          </a:extLst>
        </xdr:cNvPr>
        <xdr:cNvSpPr/>
      </xdr:nvSpPr>
      <xdr:spPr>
        <a:xfrm>
          <a:off x="6284912" y="5048250"/>
          <a:ext cx="44862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1" name="直線コネクタ 110">
          <a:extLst>
            <a:ext uri="{FF2B5EF4-FFF2-40B4-BE49-F238E27FC236}">
              <a16:creationId xmlns:a16="http://schemas.microsoft.com/office/drawing/2014/main" id="{79314F71-55D7-4CAA-9176-D9A1FD96E725}"/>
            </a:ext>
          </a:extLst>
        </xdr:cNvPr>
        <xdr:cNvCxnSpPr/>
      </xdr:nvCxnSpPr>
      <xdr:spPr>
        <a:xfrm flipV="1">
          <a:off x="9952990" y="5570829"/>
          <a:ext cx="0" cy="1232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2" name="【道路】&#10;一人当たり延長最小値テキスト">
          <a:extLst>
            <a:ext uri="{FF2B5EF4-FFF2-40B4-BE49-F238E27FC236}">
              <a16:creationId xmlns:a16="http://schemas.microsoft.com/office/drawing/2014/main" id="{3BE183F5-0EBE-4DBF-A5BB-B1122CDCF54A}"/>
            </a:ext>
          </a:extLst>
        </xdr:cNvPr>
        <xdr:cNvSpPr txBox="1"/>
      </xdr:nvSpPr>
      <xdr:spPr>
        <a:xfrm>
          <a:off x="9991725" y="68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3" name="直線コネクタ 112">
          <a:extLst>
            <a:ext uri="{FF2B5EF4-FFF2-40B4-BE49-F238E27FC236}">
              <a16:creationId xmlns:a16="http://schemas.microsoft.com/office/drawing/2014/main" id="{07DC3CEB-D310-4F3F-9248-7BCD202DDF27}"/>
            </a:ext>
          </a:extLst>
        </xdr:cNvPr>
        <xdr:cNvCxnSpPr/>
      </xdr:nvCxnSpPr>
      <xdr:spPr>
        <a:xfrm>
          <a:off x="9879012" y="680317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4" name="【道路】&#10;一人当たり延長最大値テキスト">
          <a:extLst>
            <a:ext uri="{FF2B5EF4-FFF2-40B4-BE49-F238E27FC236}">
              <a16:creationId xmlns:a16="http://schemas.microsoft.com/office/drawing/2014/main" id="{7323AB9D-CCBF-4873-9172-70D57933D8E9}"/>
            </a:ext>
          </a:extLst>
        </xdr:cNvPr>
        <xdr:cNvSpPr txBox="1"/>
      </xdr:nvSpPr>
      <xdr:spPr>
        <a:xfrm>
          <a:off x="9991725" y="535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5" name="直線コネクタ 114">
          <a:extLst>
            <a:ext uri="{FF2B5EF4-FFF2-40B4-BE49-F238E27FC236}">
              <a16:creationId xmlns:a16="http://schemas.microsoft.com/office/drawing/2014/main" id="{16F1F0E5-0E3B-4157-938D-B1E4759D0D28}"/>
            </a:ext>
          </a:extLst>
        </xdr:cNvPr>
        <xdr:cNvCxnSpPr/>
      </xdr:nvCxnSpPr>
      <xdr:spPr>
        <a:xfrm>
          <a:off x="9879012" y="557082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6" name="【道路】&#10;一人当たり延長平均値テキスト">
          <a:extLst>
            <a:ext uri="{FF2B5EF4-FFF2-40B4-BE49-F238E27FC236}">
              <a16:creationId xmlns:a16="http://schemas.microsoft.com/office/drawing/2014/main" id="{66DB760F-0F4B-4E73-A481-ACE66E138783}"/>
            </a:ext>
          </a:extLst>
        </xdr:cNvPr>
        <xdr:cNvSpPr txBox="1"/>
      </xdr:nvSpPr>
      <xdr:spPr>
        <a:xfrm>
          <a:off x="9991725" y="6513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17" name="フローチャート: 判断 116">
          <a:extLst>
            <a:ext uri="{FF2B5EF4-FFF2-40B4-BE49-F238E27FC236}">
              <a16:creationId xmlns:a16="http://schemas.microsoft.com/office/drawing/2014/main" id="{E07A3D4F-9967-411C-AE91-6837113D3312}"/>
            </a:ext>
          </a:extLst>
        </xdr:cNvPr>
        <xdr:cNvSpPr/>
      </xdr:nvSpPr>
      <xdr:spPr>
        <a:xfrm>
          <a:off x="9917112" y="653516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18" name="フローチャート: 判断 117">
          <a:extLst>
            <a:ext uri="{FF2B5EF4-FFF2-40B4-BE49-F238E27FC236}">
              <a16:creationId xmlns:a16="http://schemas.microsoft.com/office/drawing/2014/main" id="{80F9DEAA-A949-4304-90FE-AA34DBD1DB4D}"/>
            </a:ext>
          </a:extLst>
        </xdr:cNvPr>
        <xdr:cNvSpPr/>
      </xdr:nvSpPr>
      <xdr:spPr>
        <a:xfrm>
          <a:off x="9117012" y="6533947"/>
          <a:ext cx="101600" cy="1063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19" name="フローチャート: 判断 118">
          <a:extLst>
            <a:ext uri="{FF2B5EF4-FFF2-40B4-BE49-F238E27FC236}">
              <a16:creationId xmlns:a16="http://schemas.microsoft.com/office/drawing/2014/main" id="{F901084C-FCD9-47EA-9BCC-39B7D4C8B50E}"/>
            </a:ext>
          </a:extLst>
        </xdr:cNvPr>
        <xdr:cNvSpPr/>
      </xdr:nvSpPr>
      <xdr:spPr>
        <a:xfrm>
          <a:off x="8275637" y="6541681"/>
          <a:ext cx="87313"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0" name="フローチャート: 判断 119">
          <a:extLst>
            <a:ext uri="{FF2B5EF4-FFF2-40B4-BE49-F238E27FC236}">
              <a16:creationId xmlns:a16="http://schemas.microsoft.com/office/drawing/2014/main" id="{5299324B-BD7A-4DA8-B08C-E250D783CF9A}"/>
            </a:ext>
          </a:extLst>
        </xdr:cNvPr>
        <xdr:cNvSpPr/>
      </xdr:nvSpPr>
      <xdr:spPr>
        <a:xfrm>
          <a:off x="7419975" y="6553797"/>
          <a:ext cx="106362"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1" name="フローチャート: 判断 120">
          <a:extLst>
            <a:ext uri="{FF2B5EF4-FFF2-40B4-BE49-F238E27FC236}">
              <a16:creationId xmlns:a16="http://schemas.microsoft.com/office/drawing/2014/main" id="{58CD43C6-FCB3-435C-8730-C49AF27979C9}"/>
            </a:ext>
          </a:extLst>
        </xdr:cNvPr>
        <xdr:cNvSpPr/>
      </xdr:nvSpPr>
      <xdr:spPr>
        <a:xfrm>
          <a:off x="6583362" y="6551358"/>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F184E5C4-1E2F-4557-AFF4-F7ACCEA2E081}"/>
            </a:ext>
          </a:extLst>
        </xdr:cNvPr>
        <xdr:cNvSpPr txBox="1"/>
      </xdr:nvSpPr>
      <xdr:spPr>
        <a:xfrm>
          <a:off x="9772650"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EB7BF13-7200-4853-8C3C-2938ECD0F16A}"/>
            </a:ext>
          </a:extLst>
        </xdr:cNvPr>
        <xdr:cNvSpPr txBox="1"/>
      </xdr:nvSpPr>
      <xdr:spPr>
        <a:xfrm>
          <a:off x="8982075"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80379CC-88F1-417B-AE5E-7C94E74E6C09}"/>
            </a:ext>
          </a:extLst>
        </xdr:cNvPr>
        <xdr:cNvSpPr txBox="1"/>
      </xdr:nvSpPr>
      <xdr:spPr>
        <a:xfrm>
          <a:off x="8145462"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2617406-9D6D-4A7A-9B3A-F091CB7D8F9D}"/>
            </a:ext>
          </a:extLst>
        </xdr:cNvPr>
        <xdr:cNvSpPr txBox="1"/>
      </xdr:nvSpPr>
      <xdr:spPr>
        <a:xfrm>
          <a:off x="7294562"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62C2DE3-713C-4BE9-B1B1-3C5E9211E52B}"/>
            </a:ext>
          </a:extLst>
        </xdr:cNvPr>
        <xdr:cNvSpPr txBox="1"/>
      </xdr:nvSpPr>
      <xdr:spPr>
        <a:xfrm>
          <a:off x="6448425"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161379</xdr:rowOff>
    </xdr:from>
    <xdr:to>
      <xdr:col>50</xdr:col>
      <xdr:colOff>165100</xdr:colOff>
      <xdr:row>41</xdr:row>
      <xdr:rowOff>91529</xdr:rowOff>
    </xdr:to>
    <xdr:sp macro="" textlink="">
      <xdr:nvSpPr>
        <xdr:cNvPr id="127" name="楕円 126">
          <a:extLst>
            <a:ext uri="{FF2B5EF4-FFF2-40B4-BE49-F238E27FC236}">
              <a16:creationId xmlns:a16="http://schemas.microsoft.com/office/drawing/2014/main" id="{BC39EDB0-16C4-439B-A71C-8FCDE23F56FA}"/>
            </a:ext>
          </a:extLst>
        </xdr:cNvPr>
        <xdr:cNvSpPr/>
      </xdr:nvSpPr>
      <xdr:spPr>
        <a:xfrm>
          <a:off x="9117012" y="6647904"/>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161303</xdr:rowOff>
    </xdr:from>
    <xdr:to>
      <xdr:col>46</xdr:col>
      <xdr:colOff>38100</xdr:colOff>
      <xdr:row>41</xdr:row>
      <xdr:rowOff>91453</xdr:rowOff>
    </xdr:to>
    <xdr:sp macro="" textlink="">
      <xdr:nvSpPr>
        <xdr:cNvPr id="128" name="楕円 127">
          <a:extLst>
            <a:ext uri="{FF2B5EF4-FFF2-40B4-BE49-F238E27FC236}">
              <a16:creationId xmlns:a16="http://schemas.microsoft.com/office/drawing/2014/main" id="{5E4066EE-79D1-491D-9DC4-1088A8F81FC8}"/>
            </a:ext>
          </a:extLst>
        </xdr:cNvPr>
        <xdr:cNvSpPr/>
      </xdr:nvSpPr>
      <xdr:spPr>
        <a:xfrm>
          <a:off x="8275637" y="6647828"/>
          <a:ext cx="87313"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40653</xdr:rowOff>
    </xdr:from>
    <xdr:to>
      <xdr:col>50</xdr:col>
      <xdr:colOff>114300</xdr:colOff>
      <xdr:row>41</xdr:row>
      <xdr:rowOff>40729</xdr:rowOff>
    </xdr:to>
    <xdr:cxnSp macro="">
      <xdr:nvCxnSpPr>
        <xdr:cNvPr id="129" name="直線コネクタ 128">
          <a:extLst>
            <a:ext uri="{FF2B5EF4-FFF2-40B4-BE49-F238E27FC236}">
              <a16:creationId xmlns:a16="http://schemas.microsoft.com/office/drawing/2014/main" id="{3C7E5889-6AA6-4C03-A23F-6710E67DCB56}"/>
            </a:ext>
          </a:extLst>
        </xdr:cNvPr>
        <xdr:cNvCxnSpPr/>
      </xdr:nvCxnSpPr>
      <xdr:spPr>
        <a:xfrm>
          <a:off x="8326437" y="6693865"/>
          <a:ext cx="836613"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163093</xdr:rowOff>
    </xdr:from>
    <xdr:to>
      <xdr:col>41</xdr:col>
      <xdr:colOff>101600</xdr:colOff>
      <xdr:row>41</xdr:row>
      <xdr:rowOff>93243</xdr:rowOff>
    </xdr:to>
    <xdr:sp macro="" textlink="">
      <xdr:nvSpPr>
        <xdr:cNvPr id="130" name="楕円 129">
          <a:extLst>
            <a:ext uri="{FF2B5EF4-FFF2-40B4-BE49-F238E27FC236}">
              <a16:creationId xmlns:a16="http://schemas.microsoft.com/office/drawing/2014/main" id="{DE72320C-6E0C-4322-81BF-A7434737F99E}"/>
            </a:ext>
          </a:extLst>
        </xdr:cNvPr>
        <xdr:cNvSpPr/>
      </xdr:nvSpPr>
      <xdr:spPr>
        <a:xfrm>
          <a:off x="7419975" y="6649618"/>
          <a:ext cx="10636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40653</xdr:rowOff>
    </xdr:from>
    <xdr:to>
      <xdr:col>45</xdr:col>
      <xdr:colOff>177800</xdr:colOff>
      <xdr:row>41</xdr:row>
      <xdr:rowOff>42443</xdr:rowOff>
    </xdr:to>
    <xdr:cxnSp macro="">
      <xdr:nvCxnSpPr>
        <xdr:cNvPr id="131" name="直線コネクタ 130">
          <a:extLst>
            <a:ext uri="{FF2B5EF4-FFF2-40B4-BE49-F238E27FC236}">
              <a16:creationId xmlns:a16="http://schemas.microsoft.com/office/drawing/2014/main" id="{44E745E3-F715-411D-B9B6-3C6C6003C806}"/>
            </a:ext>
          </a:extLst>
        </xdr:cNvPr>
        <xdr:cNvCxnSpPr/>
      </xdr:nvCxnSpPr>
      <xdr:spPr>
        <a:xfrm flipV="1">
          <a:off x="7475537" y="6693865"/>
          <a:ext cx="8509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163093</xdr:rowOff>
    </xdr:from>
    <xdr:to>
      <xdr:col>36</xdr:col>
      <xdr:colOff>165100</xdr:colOff>
      <xdr:row>41</xdr:row>
      <xdr:rowOff>93243</xdr:rowOff>
    </xdr:to>
    <xdr:sp macro="" textlink="">
      <xdr:nvSpPr>
        <xdr:cNvPr id="132" name="楕円 131">
          <a:extLst>
            <a:ext uri="{FF2B5EF4-FFF2-40B4-BE49-F238E27FC236}">
              <a16:creationId xmlns:a16="http://schemas.microsoft.com/office/drawing/2014/main" id="{CAC5675C-B273-4CBD-892B-4DD0A83F5919}"/>
            </a:ext>
          </a:extLst>
        </xdr:cNvPr>
        <xdr:cNvSpPr/>
      </xdr:nvSpPr>
      <xdr:spPr>
        <a:xfrm>
          <a:off x="6583362" y="664961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42443</xdr:rowOff>
    </xdr:from>
    <xdr:to>
      <xdr:col>41</xdr:col>
      <xdr:colOff>50800</xdr:colOff>
      <xdr:row>41</xdr:row>
      <xdr:rowOff>42443</xdr:rowOff>
    </xdr:to>
    <xdr:cxnSp macro="">
      <xdr:nvCxnSpPr>
        <xdr:cNvPr id="133" name="直線コネクタ 132">
          <a:extLst>
            <a:ext uri="{FF2B5EF4-FFF2-40B4-BE49-F238E27FC236}">
              <a16:creationId xmlns:a16="http://schemas.microsoft.com/office/drawing/2014/main" id="{ADC57A6E-621F-4EAD-A65F-43271AF73F37}"/>
            </a:ext>
          </a:extLst>
        </xdr:cNvPr>
        <xdr:cNvCxnSpPr/>
      </xdr:nvCxnSpPr>
      <xdr:spPr>
        <a:xfrm>
          <a:off x="6629400" y="6695655"/>
          <a:ext cx="846137"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34" name="n_1aveValue【道路】&#10;一人当たり延長">
          <a:extLst>
            <a:ext uri="{FF2B5EF4-FFF2-40B4-BE49-F238E27FC236}">
              <a16:creationId xmlns:a16="http://schemas.microsoft.com/office/drawing/2014/main" id="{B311043F-4B8E-4D96-ACB6-72703216A785}"/>
            </a:ext>
          </a:extLst>
        </xdr:cNvPr>
        <xdr:cNvSpPr txBox="1"/>
      </xdr:nvSpPr>
      <xdr:spPr>
        <a:xfrm>
          <a:off x="8925002" y="632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35" name="n_2aveValue【道路】&#10;一人当たり延長">
          <a:extLst>
            <a:ext uri="{FF2B5EF4-FFF2-40B4-BE49-F238E27FC236}">
              <a16:creationId xmlns:a16="http://schemas.microsoft.com/office/drawing/2014/main" id="{D8AC1C2B-F7C7-45AC-8C62-35245B7626F5}"/>
            </a:ext>
          </a:extLst>
        </xdr:cNvPr>
        <xdr:cNvSpPr txBox="1"/>
      </xdr:nvSpPr>
      <xdr:spPr>
        <a:xfrm>
          <a:off x="8096327" y="632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macro="" textlink="">
      <xdr:nvSpPr>
        <xdr:cNvPr id="136" name="n_3aveValue【道路】&#10;一人当たり延長">
          <a:extLst>
            <a:ext uri="{FF2B5EF4-FFF2-40B4-BE49-F238E27FC236}">
              <a16:creationId xmlns:a16="http://schemas.microsoft.com/office/drawing/2014/main" id="{3A8B88F7-FCEA-4C41-A9E9-8C7B8A2B2718}"/>
            </a:ext>
          </a:extLst>
        </xdr:cNvPr>
        <xdr:cNvSpPr txBox="1"/>
      </xdr:nvSpPr>
      <xdr:spPr>
        <a:xfrm>
          <a:off x="7250189" y="6343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macro="" textlink="">
      <xdr:nvSpPr>
        <xdr:cNvPr id="137" name="n_4aveValue【道路】&#10;一人当たり延長">
          <a:extLst>
            <a:ext uri="{FF2B5EF4-FFF2-40B4-BE49-F238E27FC236}">
              <a16:creationId xmlns:a16="http://schemas.microsoft.com/office/drawing/2014/main" id="{A8E325AB-BDE6-47BC-A62B-FE618344AC22}"/>
            </a:ext>
          </a:extLst>
        </xdr:cNvPr>
        <xdr:cNvSpPr txBox="1"/>
      </xdr:nvSpPr>
      <xdr:spPr>
        <a:xfrm>
          <a:off x="6408814" y="6336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82656</xdr:rowOff>
    </xdr:from>
    <xdr:ext cx="469744" cy="259045"/>
    <xdr:sp macro="" textlink="">
      <xdr:nvSpPr>
        <xdr:cNvPr id="138" name="n_1mainValue【道路】&#10;一人当たり延長">
          <a:extLst>
            <a:ext uri="{FF2B5EF4-FFF2-40B4-BE49-F238E27FC236}">
              <a16:creationId xmlns:a16="http://schemas.microsoft.com/office/drawing/2014/main" id="{AB15CF85-E4A5-4D38-A5D7-F86DF208FA08}"/>
            </a:ext>
          </a:extLst>
        </xdr:cNvPr>
        <xdr:cNvSpPr txBox="1"/>
      </xdr:nvSpPr>
      <xdr:spPr>
        <a:xfrm>
          <a:off x="8925002" y="673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82580</xdr:rowOff>
    </xdr:from>
    <xdr:ext cx="469744" cy="259045"/>
    <xdr:sp macro="" textlink="">
      <xdr:nvSpPr>
        <xdr:cNvPr id="139" name="n_2mainValue【道路】&#10;一人当たり延長">
          <a:extLst>
            <a:ext uri="{FF2B5EF4-FFF2-40B4-BE49-F238E27FC236}">
              <a16:creationId xmlns:a16="http://schemas.microsoft.com/office/drawing/2014/main" id="{32644645-63F8-4130-9BF3-4D7B66E80635}"/>
            </a:ext>
          </a:extLst>
        </xdr:cNvPr>
        <xdr:cNvSpPr txBox="1"/>
      </xdr:nvSpPr>
      <xdr:spPr>
        <a:xfrm>
          <a:off x="8096327" y="673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84370</xdr:rowOff>
    </xdr:from>
    <xdr:ext cx="469744" cy="259045"/>
    <xdr:sp macro="" textlink="">
      <xdr:nvSpPr>
        <xdr:cNvPr id="140" name="n_3mainValue【道路】&#10;一人当たり延長">
          <a:extLst>
            <a:ext uri="{FF2B5EF4-FFF2-40B4-BE49-F238E27FC236}">
              <a16:creationId xmlns:a16="http://schemas.microsoft.com/office/drawing/2014/main" id="{B5461112-33CD-4E20-BA23-3F336B789DBA}"/>
            </a:ext>
          </a:extLst>
        </xdr:cNvPr>
        <xdr:cNvSpPr txBox="1"/>
      </xdr:nvSpPr>
      <xdr:spPr>
        <a:xfrm>
          <a:off x="7250189" y="6732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84370</xdr:rowOff>
    </xdr:from>
    <xdr:ext cx="469744" cy="259045"/>
    <xdr:sp macro="" textlink="">
      <xdr:nvSpPr>
        <xdr:cNvPr id="141" name="n_4mainValue【道路】&#10;一人当たり延長">
          <a:extLst>
            <a:ext uri="{FF2B5EF4-FFF2-40B4-BE49-F238E27FC236}">
              <a16:creationId xmlns:a16="http://schemas.microsoft.com/office/drawing/2014/main" id="{E08C1D44-F21F-47E0-86EE-C450C9F03974}"/>
            </a:ext>
          </a:extLst>
        </xdr:cNvPr>
        <xdr:cNvSpPr txBox="1"/>
      </xdr:nvSpPr>
      <xdr:spPr>
        <a:xfrm>
          <a:off x="6408814" y="6732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22446AD6-3151-4895-BD1F-3DBDBABB03FB}"/>
            </a:ext>
          </a:extLst>
        </xdr:cNvPr>
        <xdr:cNvSpPr/>
      </xdr:nvSpPr>
      <xdr:spPr>
        <a:xfrm>
          <a:off x="723900" y="7572375"/>
          <a:ext cx="4495800" cy="60166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ACA75F1B-3E4E-4D5A-8D2D-85A0B063410E}"/>
            </a:ext>
          </a:extLst>
        </xdr:cNvPr>
        <xdr:cNvSpPr/>
      </xdr:nvSpPr>
      <xdr:spPr>
        <a:xfrm>
          <a:off x="855662" y="819943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30C8C20F-3A62-478D-8C98-8BE68CF1A684}"/>
            </a:ext>
          </a:extLst>
        </xdr:cNvPr>
        <xdr:cNvSpPr/>
      </xdr:nvSpPr>
      <xdr:spPr>
        <a:xfrm>
          <a:off x="855662" y="839311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5753B0CA-CE9C-47D9-90D8-F70004848732}"/>
            </a:ext>
          </a:extLst>
        </xdr:cNvPr>
        <xdr:cNvSpPr/>
      </xdr:nvSpPr>
      <xdr:spPr>
        <a:xfrm>
          <a:off x="1809750" y="819943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0476C566-D609-458E-AA0E-29A129A042E1}"/>
            </a:ext>
          </a:extLst>
        </xdr:cNvPr>
        <xdr:cNvSpPr/>
      </xdr:nvSpPr>
      <xdr:spPr>
        <a:xfrm>
          <a:off x="1809750" y="839311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D927B45B-4D0A-498D-8598-D1F5A57DD9C4}"/>
            </a:ext>
          </a:extLst>
        </xdr:cNvPr>
        <xdr:cNvSpPr/>
      </xdr:nvSpPr>
      <xdr:spPr>
        <a:xfrm>
          <a:off x="2895600" y="819943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AA8A1C5A-1CCF-4305-89BD-D99DB7BC666F}"/>
            </a:ext>
          </a:extLst>
        </xdr:cNvPr>
        <xdr:cNvSpPr/>
      </xdr:nvSpPr>
      <xdr:spPr>
        <a:xfrm>
          <a:off x="2895600" y="839311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455526FB-C7D1-436F-926E-D15E2098F7A3}"/>
            </a:ext>
          </a:extLst>
        </xdr:cNvPr>
        <xdr:cNvSpPr/>
      </xdr:nvSpPr>
      <xdr:spPr>
        <a:xfrm>
          <a:off x="723900" y="8648700"/>
          <a:ext cx="44958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87918887-2817-4DAE-99D1-A757D1F14B7D}"/>
            </a:ext>
          </a:extLst>
        </xdr:cNvPr>
        <xdr:cNvSpPr txBox="1"/>
      </xdr:nvSpPr>
      <xdr:spPr>
        <a:xfrm>
          <a:off x="6953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1945537D-6A56-46FA-BB59-27BED0951403}"/>
            </a:ext>
          </a:extLst>
        </xdr:cNvPr>
        <xdr:cNvCxnSpPr/>
      </xdr:nvCxnSpPr>
      <xdr:spPr>
        <a:xfrm>
          <a:off x="723900" y="1081087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74E4933D-3CDB-4C8C-86A0-69AE6C8E3F5A}"/>
            </a:ext>
          </a:extLst>
        </xdr:cNvPr>
        <xdr:cNvSpPr txBox="1"/>
      </xdr:nvSpPr>
      <xdr:spPr>
        <a:xfrm>
          <a:off x="285296"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D8BEA18E-D2B7-43AB-B055-474D3EDD8182}"/>
            </a:ext>
          </a:extLst>
        </xdr:cNvPr>
        <xdr:cNvCxnSpPr/>
      </xdr:nvCxnSpPr>
      <xdr:spPr>
        <a:xfrm>
          <a:off x="723900" y="1050811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90F40BA1-2CE2-4E41-BF34-5618A9426817}"/>
            </a:ext>
          </a:extLst>
        </xdr:cNvPr>
        <xdr:cNvSpPr txBox="1"/>
      </xdr:nvSpPr>
      <xdr:spPr>
        <a:xfrm>
          <a:off x="285296"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B955F83A-154C-4EE7-A43B-BD983337E128}"/>
            </a:ext>
          </a:extLst>
        </xdr:cNvPr>
        <xdr:cNvCxnSpPr/>
      </xdr:nvCxnSpPr>
      <xdr:spPr>
        <a:xfrm>
          <a:off x="723900" y="1020059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6A6C95BD-2490-4B14-A9E1-7B85DB05F113}"/>
            </a:ext>
          </a:extLst>
        </xdr:cNvPr>
        <xdr:cNvSpPr txBox="1"/>
      </xdr:nvSpPr>
      <xdr:spPr>
        <a:xfrm>
          <a:off x="354178" y="100583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07EA9D2C-BD62-4090-8147-FAD4380F1F47}"/>
            </a:ext>
          </a:extLst>
        </xdr:cNvPr>
        <xdr:cNvCxnSpPr/>
      </xdr:nvCxnSpPr>
      <xdr:spPr>
        <a:xfrm>
          <a:off x="723900" y="988831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0CFBBE19-5E7C-479C-BA04-890E93CF3F6C}"/>
            </a:ext>
          </a:extLst>
        </xdr:cNvPr>
        <xdr:cNvSpPr txBox="1"/>
      </xdr:nvSpPr>
      <xdr:spPr>
        <a:xfrm>
          <a:off x="354178"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E39804C6-AA2A-4174-A98F-9DB5994690EA}"/>
            </a:ext>
          </a:extLst>
        </xdr:cNvPr>
        <xdr:cNvCxnSpPr/>
      </xdr:nvCxnSpPr>
      <xdr:spPr>
        <a:xfrm>
          <a:off x="723900" y="957126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AF025A7D-5503-440A-9C4C-AB53F6C8D59D}"/>
            </a:ext>
          </a:extLst>
        </xdr:cNvPr>
        <xdr:cNvSpPr txBox="1"/>
      </xdr:nvSpPr>
      <xdr:spPr>
        <a:xfrm>
          <a:off x="354178"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7CD7E4E5-8203-4B29-9432-451DBE332D26}"/>
            </a:ext>
          </a:extLst>
        </xdr:cNvPr>
        <xdr:cNvCxnSpPr/>
      </xdr:nvCxnSpPr>
      <xdr:spPr>
        <a:xfrm>
          <a:off x="723900" y="926850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5B4878A8-30E1-4F62-B1F6-35142BFF4579}"/>
            </a:ext>
          </a:extLst>
        </xdr:cNvPr>
        <xdr:cNvSpPr txBox="1"/>
      </xdr:nvSpPr>
      <xdr:spPr>
        <a:xfrm>
          <a:off x="354178" y="91358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7560E27C-04DF-4313-99DB-FAB798DEF9C6}"/>
            </a:ext>
          </a:extLst>
        </xdr:cNvPr>
        <xdr:cNvCxnSpPr/>
      </xdr:nvCxnSpPr>
      <xdr:spPr>
        <a:xfrm>
          <a:off x="723900" y="896098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8245895B-1176-4761-AD21-6BE6D6C0C80F}"/>
            </a:ext>
          </a:extLst>
        </xdr:cNvPr>
        <xdr:cNvSpPr txBox="1"/>
      </xdr:nvSpPr>
      <xdr:spPr>
        <a:xfrm>
          <a:off x="408773" y="882828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B3684030-F85F-4373-B58F-7D0430E7B1BA}"/>
            </a:ext>
          </a:extLst>
        </xdr:cNvPr>
        <xdr:cNvCxnSpPr/>
      </xdr:nvCxnSpPr>
      <xdr:spPr>
        <a:xfrm>
          <a:off x="723900" y="86487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542E840B-1D83-4E89-B5C6-EECD3F004DE8}"/>
            </a:ext>
          </a:extLst>
        </xdr:cNvPr>
        <xdr:cNvSpPr/>
      </xdr:nvSpPr>
      <xdr:spPr>
        <a:xfrm>
          <a:off x="723900" y="8648700"/>
          <a:ext cx="44958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67" name="直線コネクタ 166">
          <a:extLst>
            <a:ext uri="{FF2B5EF4-FFF2-40B4-BE49-F238E27FC236}">
              <a16:creationId xmlns:a16="http://schemas.microsoft.com/office/drawing/2014/main" id="{A1D3791F-5750-40DF-910C-C5879BB6AF40}"/>
            </a:ext>
          </a:extLst>
        </xdr:cNvPr>
        <xdr:cNvCxnSpPr/>
      </xdr:nvCxnSpPr>
      <xdr:spPr>
        <a:xfrm flipV="1">
          <a:off x="4411027" y="9113111"/>
          <a:ext cx="0" cy="1267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A2E01C04-44CE-4397-9569-90C28EAD9599}"/>
            </a:ext>
          </a:extLst>
        </xdr:cNvPr>
        <xdr:cNvSpPr txBox="1"/>
      </xdr:nvSpPr>
      <xdr:spPr>
        <a:xfrm>
          <a:off x="4449762" y="10384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69" name="直線コネクタ 168">
          <a:extLst>
            <a:ext uri="{FF2B5EF4-FFF2-40B4-BE49-F238E27FC236}">
              <a16:creationId xmlns:a16="http://schemas.microsoft.com/office/drawing/2014/main" id="{E6FB2E5B-FA9D-43F8-B517-ACC367646566}"/>
            </a:ext>
          </a:extLst>
        </xdr:cNvPr>
        <xdr:cNvCxnSpPr/>
      </xdr:nvCxnSpPr>
      <xdr:spPr>
        <a:xfrm>
          <a:off x="4332287" y="10380753"/>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1FBF890A-7E05-4E04-98C8-A54761952C24}"/>
            </a:ext>
          </a:extLst>
        </xdr:cNvPr>
        <xdr:cNvSpPr txBox="1"/>
      </xdr:nvSpPr>
      <xdr:spPr>
        <a:xfrm>
          <a:off x="4449762" y="89073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1" name="直線コネクタ 170">
          <a:extLst>
            <a:ext uri="{FF2B5EF4-FFF2-40B4-BE49-F238E27FC236}">
              <a16:creationId xmlns:a16="http://schemas.microsoft.com/office/drawing/2014/main" id="{8D84437D-E546-423B-8FE9-2A1E4EC10106}"/>
            </a:ext>
          </a:extLst>
        </xdr:cNvPr>
        <xdr:cNvCxnSpPr/>
      </xdr:nvCxnSpPr>
      <xdr:spPr>
        <a:xfrm>
          <a:off x="4332287" y="9113111"/>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13D453DE-D918-4819-999B-EF14BD5235E9}"/>
            </a:ext>
          </a:extLst>
        </xdr:cNvPr>
        <xdr:cNvSpPr txBox="1"/>
      </xdr:nvSpPr>
      <xdr:spPr>
        <a:xfrm>
          <a:off x="4449762" y="98600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3" name="フローチャート: 判断 172">
          <a:extLst>
            <a:ext uri="{FF2B5EF4-FFF2-40B4-BE49-F238E27FC236}">
              <a16:creationId xmlns:a16="http://schemas.microsoft.com/office/drawing/2014/main" id="{C32AC685-034D-49B6-9FAD-FE2931CACC38}"/>
            </a:ext>
          </a:extLst>
        </xdr:cNvPr>
        <xdr:cNvSpPr/>
      </xdr:nvSpPr>
      <xdr:spPr>
        <a:xfrm>
          <a:off x="4360862" y="9886360"/>
          <a:ext cx="96838" cy="8731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74" name="フローチャート: 判断 173">
          <a:extLst>
            <a:ext uri="{FF2B5EF4-FFF2-40B4-BE49-F238E27FC236}">
              <a16:creationId xmlns:a16="http://schemas.microsoft.com/office/drawing/2014/main" id="{936F9727-A41C-4835-B01D-C3CF91028409}"/>
            </a:ext>
          </a:extLst>
        </xdr:cNvPr>
        <xdr:cNvSpPr/>
      </xdr:nvSpPr>
      <xdr:spPr>
        <a:xfrm>
          <a:off x="3570287" y="9868399"/>
          <a:ext cx="87313" cy="8731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75" name="フローチャート: 判断 174">
          <a:extLst>
            <a:ext uri="{FF2B5EF4-FFF2-40B4-BE49-F238E27FC236}">
              <a16:creationId xmlns:a16="http://schemas.microsoft.com/office/drawing/2014/main" id="{A7C211D0-8BD2-407A-B332-B80E6D95B7D1}"/>
            </a:ext>
          </a:extLst>
        </xdr:cNvPr>
        <xdr:cNvSpPr/>
      </xdr:nvSpPr>
      <xdr:spPr>
        <a:xfrm>
          <a:off x="2714625" y="9856968"/>
          <a:ext cx="106362" cy="8731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76" name="フローチャート: 判断 175">
          <a:extLst>
            <a:ext uri="{FF2B5EF4-FFF2-40B4-BE49-F238E27FC236}">
              <a16:creationId xmlns:a16="http://schemas.microsoft.com/office/drawing/2014/main" id="{1925E64C-534E-4E97-A4C4-8954EE243598}"/>
            </a:ext>
          </a:extLst>
        </xdr:cNvPr>
        <xdr:cNvSpPr/>
      </xdr:nvSpPr>
      <xdr:spPr>
        <a:xfrm>
          <a:off x="1878012" y="983097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77" name="フローチャート: 判断 176">
          <a:extLst>
            <a:ext uri="{FF2B5EF4-FFF2-40B4-BE49-F238E27FC236}">
              <a16:creationId xmlns:a16="http://schemas.microsoft.com/office/drawing/2014/main" id="{49A1AC4A-CDFE-4E42-A228-4A54D0DF21F4}"/>
            </a:ext>
          </a:extLst>
        </xdr:cNvPr>
        <xdr:cNvSpPr/>
      </xdr:nvSpPr>
      <xdr:spPr>
        <a:xfrm>
          <a:off x="1036637" y="9812881"/>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B8C42986-F71E-4B3C-BE38-CB143962E4CC}"/>
            </a:ext>
          </a:extLst>
        </xdr:cNvPr>
        <xdr:cNvSpPr txBox="1"/>
      </xdr:nvSpPr>
      <xdr:spPr>
        <a:xfrm>
          <a:off x="4230687"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A6F498C0-413A-4934-A3F2-F092699461DC}"/>
            </a:ext>
          </a:extLst>
        </xdr:cNvPr>
        <xdr:cNvSpPr txBox="1"/>
      </xdr:nvSpPr>
      <xdr:spPr>
        <a:xfrm>
          <a:off x="3440112"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7C6E330-BC25-49A7-8B57-A1E1AF4B1268}"/>
            </a:ext>
          </a:extLst>
        </xdr:cNvPr>
        <xdr:cNvSpPr txBox="1"/>
      </xdr:nvSpPr>
      <xdr:spPr>
        <a:xfrm>
          <a:off x="2589212"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4E609FB-74E4-48BC-898E-7F86066045ED}"/>
            </a:ext>
          </a:extLst>
        </xdr:cNvPr>
        <xdr:cNvSpPr txBox="1"/>
      </xdr:nvSpPr>
      <xdr:spPr>
        <a:xfrm>
          <a:off x="1743075"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0EDAFA7-935B-483D-8AF7-8F92376AFCC1}"/>
            </a:ext>
          </a:extLst>
        </xdr:cNvPr>
        <xdr:cNvSpPr txBox="1"/>
      </xdr:nvSpPr>
      <xdr:spPr>
        <a:xfrm>
          <a:off x="906462"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71665</xdr:rowOff>
    </xdr:from>
    <xdr:to>
      <xdr:col>20</xdr:col>
      <xdr:colOff>38100</xdr:colOff>
      <xdr:row>61</xdr:row>
      <xdr:rowOff>1815</xdr:rowOff>
    </xdr:to>
    <xdr:sp macro="" textlink="">
      <xdr:nvSpPr>
        <xdr:cNvPr id="183" name="楕円 182">
          <a:extLst>
            <a:ext uri="{FF2B5EF4-FFF2-40B4-BE49-F238E27FC236}">
              <a16:creationId xmlns:a16="http://schemas.microsoft.com/office/drawing/2014/main" id="{27FB7FF4-252C-4452-A8FC-0C6FD57F2E6B}"/>
            </a:ext>
          </a:extLst>
        </xdr:cNvPr>
        <xdr:cNvSpPr/>
      </xdr:nvSpPr>
      <xdr:spPr>
        <a:xfrm>
          <a:off x="3570287" y="9801452"/>
          <a:ext cx="87313" cy="8731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42273</xdr:rowOff>
    </xdr:from>
    <xdr:to>
      <xdr:col>15</xdr:col>
      <xdr:colOff>101600</xdr:colOff>
      <xdr:row>60</xdr:row>
      <xdr:rowOff>143873</xdr:rowOff>
    </xdr:to>
    <xdr:sp macro="" textlink="">
      <xdr:nvSpPr>
        <xdr:cNvPr id="184" name="楕円 183">
          <a:extLst>
            <a:ext uri="{FF2B5EF4-FFF2-40B4-BE49-F238E27FC236}">
              <a16:creationId xmlns:a16="http://schemas.microsoft.com/office/drawing/2014/main" id="{09AF2CD4-D913-42A6-8524-124D932A716A}"/>
            </a:ext>
          </a:extLst>
        </xdr:cNvPr>
        <xdr:cNvSpPr/>
      </xdr:nvSpPr>
      <xdr:spPr>
        <a:xfrm>
          <a:off x="2714625" y="9772060"/>
          <a:ext cx="106362"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93073</xdr:rowOff>
    </xdr:from>
    <xdr:to>
      <xdr:col>19</xdr:col>
      <xdr:colOff>177800</xdr:colOff>
      <xdr:row>60</xdr:row>
      <xdr:rowOff>122465</xdr:rowOff>
    </xdr:to>
    <xdr:cxnSp macro="">
      <xdr:nvCxnSpPr>
        <xdr:cNvPr id="185" name="直線コネクタ 184">
          <a:extLst>
            <a:ext uri="{FF2B5EF4-FFF2-40B4-BE49-F238E27FC236}">
              <a16:creationId xmlns:a16="http://schemas.microsoft.com/office/drawing/2014/main" id="{04B8A68A-2ECF-4CFC-BEFB-35764A43FED0}"/>
            </a:ext>
          </a:extLst>
        </xdr:cNvPr>
        <xdr:cNvCxnSpPr/>
      </xdr:nvCxnSpPr>
      <xdr:spPr>
        <a:xfrm>
          <a:off x="2770187" y="9818098"/>
          <a:ext cx="8509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12881</xdr:rowOff>
    </xdr:from>
    <xdr:to>
      <xdr:col>10</xdr:col>
      <xdr:colOff>165100</xdr:colOff>
      <xdr:row>60</xdr:row>
      <xdr:rowOff>114481</xdr:rowOff>
    </xdr:to>
    <xdr:sp macro="" textlink="">
      <xdr:nvSpPr>
        <xdr:cNvPr id="186" name="楕円 185">
          <a:extLst>
            <a:ext uri="{FF2B5EF4-FFF2-40B4-BE49-F238E27FC236}">
              <a16:creationId xmlns:a16="http://schemas.microsoft.com/office/drawing/2014/main" id="{3CEAA7D1-6F7D-4B16-8C3A-A460F64A0C8F}"/>
            </a:ext>
          </a:extLst>
        </xdr:cNvPr>
        <xdr:cNvSpPr/>
      </xdr:nvSpPr>
      <xdr:spPr>
        <a:xfrm>
          <a:off x="1878012" y="9742668"/>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63681</xdr:rowOff>
    </xdr:from>
    <xdr:to>
      <xdr:col>15</xdr:col>
      <xdr:colOff>50800</xdr:colOff>
      <xdr:row>60</xdr:row>
      <xdr:rowOff>93073</xdr:rowOff>
    </xdr:to>
    <xdr:cxnSp macro="">
      <xdr:nvCxnSpPr>
        <xdr:cNvPr id="187" name="直線コネクタ 186">
          <a:extLst>
            <a:ext uri="{FF2B5EF4-FFF2-40B4-BE49-F238E27FC236}">
              <a16:creationId xmlns:a16="http://schemas.microsoft.com/office/drawing/2014/main" id="{C86C92B2-DD02-4D30-9517-0DFBCFC1ACDB}"/>
            </a:ext>
          </a:extLst>
        </xdr:cNvPr>
        <xdr:cNvCxnSpPr/>
      </xdr:nvCxnSpPr>
      <xdr:spPr>
        <a:xfrm>
          <a:off x="1924050" y="9793468"/>
          <a:ext cx="846137" cy="2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150041</xdr:rowOff>
    </xdr:from>
    <xdr:to>
      <xdr:col>6</xdr:col>
      <xdr:colOff>38100</xdr:colOff>
      <xdr:row>60</xdr:row>
      <xdr:rowOff>80191</xdr:rowOff>
    </xdr:to>
    <xdr:sp macro="" textlink="">
      <xdr:nvSpPr>
        <xdr:cNvPr id="188" name="楕円 187">
          <a:extLst>
            <a:ext uri="{FF2B5EF4-FFF2-40B4-BE49-F238E27FC236}">
              <a16:creationId xmlns:a16="http://schemas.microsoft.com/office/drawing/2014/main" id="{D1342CEA-4764-49C3-8827-E9C75BA5776C}"/>
            </a:ext>
          </a:extLst>
        </xdr:cNvPr>
        <xdr:cNvSpPr/>
      </xdr:nvSpPr>
      <xdr:spPr>
        <a:xfrm>
          <a:off x="1036637" y="9713141"/>
          <a:ext cx="87313"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29391</xdr:rowOff>
    </xdr:from>
    <xdr:to>
      <xdr:col>10</xdr:col>
      <xdr:colOff>114300</xdr:colOff>
      <xdr:row>60</xdr:row>
      <xdr:rowOff>63681</xdr:rowOff>
    </xdr:to>
    <xdr:cxnSp macro="">
      <xdr:nvCxnSpPr>
        <xdr:cNvPr id="189" name="直線コネクタ 188">
          <a:extLst>
            <a:ext uri="{FF2B5EF4-FFF2-40B4-BE49-F238E27FC236}">
              <a16:creationId xmlns:a16="http://schemas.microsoft.com/office/drawing/2014/main" id="{35594612-981E-4EEB-A680-B73E89919785}"/>
            </a:ext>
          </a:extLst>
        </xdr:cNvPr>
        <xdr:cNvCxnSpPr/>
      </xdr:nvCxnSpPr>
      <xdr:spPr>
        <a:xfrm>
          <a:off x="1087437" y="9754416"/>
          <a:ext cx="836613" cy="3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0" name="n_1aveValue【橋りょう・トンネル】&#10;有形固定資産減価償却率">
          <a:extLst>
            <a:ext uri="{FF2B5EF4-FFF2-40B4-BE49-F238E27FC236}">
              <a16:creationId xmlns:a16="http://schemas.microsoft.com/office/drawing/2014/main" id="{79B7E568-9F6E-475F-BB24-48119A8208A4}"/>
            </a:ext>
          </a:extLst>
        </xdr:cNvPr>
        <xdr:cNvSpPr txBox="1"/>
      </xdr:nvSpPr>
      <xdr:spPr>
        <a:xfrm>
          <a:off x="3410594" y="9951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191" name="n_2aveValue【橋りょう・トンネル】&#10;有形固定資産減価償却率">
          <a:extLst>
            <a:ext uri="{FF2B5EF4-FFF2-40B4-BE49-F238E27FC236}">
              <a16:creationId xmlns:a16="http://schemas.microsoft.com/office/drawing/2014/main" id="{4C3BE4DA-111B-439A-8531-683D26A55084}"/>
            </a:ext>
          </a:extLst>
        </xdr:cNvPr>
        <xdr:cNvSpPr txBox="1"/>
      </xdr:nvSpPr>
      <xdr:spPr>
        <a:xfrm>
          <a:off x="2572394" y="9935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192" name="n_3aveValue【橋りょう・トンネル】&#10;有形固定資産減価償却率">
          <a:extLst>
            <a:ext uri="{FF2B5EF4-FFF2-40B4-BE49-F238E27FC236}">
              <a16:creationId xmlns:a16="http://schemas.microsoft.com/office/drawing/2014/main" id="{9B07FA7B-91A6-481D-B5F3-216CC92966CE}"/>
            </a:ext>
          </a:extLst>
        </xdr:cNvPr>
        <xdr:cNvSpPr txBox="1"/>
      </xdr:nvSpPr>
      <xdr:spPr>
        <a:xfrm>
          <a:off x="1735781" y="991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193" name="n_4aveValue【橋りょう・トンネル】&#10;有形固定資産減価償却率">
          <a:extLst>
            <a:ext uri="{FF2B5EF4-FFF2-40B4-BE49-F238E27FC236}">
              <a16:creationId xmlns:a16="http://schemas.microsoft.com/office/drawing/2014/main" id="{8D48AED3-7EDE-40EF-BEF7-AEE0EEFF7D55}"/>
            </a:ext>
          </a:extLst>
        </xdr:cNvPr>
        <xdr:cNvSpPr txBox="1"/>
      </xdr:nvSpPr>
      <xdr:spPr>
        <a:xfrm>
          <a:off x="894406" y="989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18342</xdr:rowOff>
    </xdr:from>
    <xdr:ext cx="405111" cy="259045"/>
    <xdr:sp macro="" textlink="">
      <xdr:nvSpPr>
        <xdr:cNvPr id="194" name="n_1mainValue【橋りょう・トンネル】&#10;有形固定資産減価償却率">
          <a:extLst>
            <a:ext uri="{FF2B5EF4-FFF2-40B4-BE49-F238E27FC236}">
              <a16:creationId xmlns:a16="http://schemas.microsoft.com/office/drawing/2014/main" id="{4B96C98E-F4D2-4FE0-B2C0-95C9AE355DC2}"/>
            </a:ext>
          </a:extLst>
        </xdr:cNvPr>
        <xdr:cNvSpPr txBox="1"/>
      </xdr:nvSpPr>
      <xdr:spPr>
        <a:xfrm>
          <a:off x="3410594" y="958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160400</xdr:rowOff>
    </xdr:from>
    <xdr:ext cx="405111" cy="259045"/>
    <xdr:sp macro="" textlink="">
      <xdr:nvSpPr>
        <xdr:cNvPr id="195" name="n_2mainValue【橋りょう・トンネル】&#10;有形固定資産減価償却率">
          <a:extLst>
            <a:ext uri="{FF2B5EF4-FFF2-40B4-BE49-F238E27FC236}">
              <a16:creationId xmlns:a16="http://schemas.microsoft.com/office/drawing/2014/main" id="{35CAD39B-F4D4-456C-9AC4-D5F9E6E91CF1}"/>
            </a:ext>
          </a:extLst>
        </xdr:cNvPr>
        <xdr:cNvSpPr txBox="1"/>
      </xdr:nvSpPr>
      <xdr:spPr>
        <a:xfrm>
          <a:off x="2572394" y="956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131008</xdr:rowOff>
    </xdr:from>
    <xdr:ext cx="405111" cy="259045"/>
    <xdr:sp macro="" textlink="">
      <xdr:nvSpPr>
        <xdr:cNvPr id="196" name="n_3mainValue【橋りょう・トンネル】&#10;有形固定資産減価償却率">
          <a:extLst>
            <a:ext uri="{FF2B5EF4-FFF2-40B4-BE49-F238E27FC236}">
              <a16:creationId xmlns:a16="http://schemas.microsoft.com/office/drawing/2014/main" id="{8421A93C-3877-4D59-BF55-E146E49D0C54}"/>
            </a:ext>
          </a:extLst>
        </xdr:cNvPr>
        <xdr:cNvSpPr txBox="1"/>
      </xdr:nvSpPr>
      <xdr:spPr>
        <a:xfrm>
          <a:off x="1735781" y="953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96718</xdr:rowOff>
    </xdr:from>
    <xdr:ext cx="405111" cy="259045"/>
    <xdr:sp macro="" textlink="">
      <xdr:nvSpPr>
        <xdr:cNvPr id="197" name="n_4mainValue【橋りょう・トンネル】&#10;有形固定資産減価償却率">
          <a:extLst>
            <a:ext uri="{FF2B5EF4-FFF2-40B4-BE49-F238E27FC236}">
              <a16:creationId xmlns:a16="http://schemas.microsoft.com/office/drawing/2014/main" id="{B6450D0C-2408-40E6-95CF-76A100BABC87}"/>
            </a:ext>
          </a:extLst>
        </xdr:cNvPr>
        <xdr:cNvSpPr txBox="1"/>
      </xdr:nvSpPr>
      <xdr:spPr>
        <a:xfrm>
          <a:off x="894406" y="949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297CA785-7075-4A68-A586-E5AD3B69F3E0}"/>
            </a:ext>
          </a:extLst>
        </xdr:cNvPr>
        <xdr:cNvSpPr/>
      </xdr:nvSpPr>
      <xdr:spPr>
        <a:xfrm>
          <a:off x="6284912" y="7572375"/>
          <a:ext cx="4486275" cy="60166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52E68218-1255-4EB2-AAE1-314E2389104B}"/>
            </a:ext>
          </a:extLst>
        </xdr:cNvPr>
        <xdr:cNvSpPr/>
      </xdr:nvSpPr>
      <xdr:spPr>
        <a:xfrm>
          <a:off x="6402387" y="819943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EDF0B169-EEFD-4703-9218-9307867B0188}"/>
            </a:ext>
          </a:extLst>
        </xdr:cNvPr>
        <xdr:cNvSpPr/>
      </xdr:nvSpPr>
      <xdr:spPr>
        <a:xfrm>
          <a:off x="6402387" y="839311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63EEABEC-9B8B-4DEE-B101-FB26532AAB5D}"/>
            </a:ext>
          </a:extLst>
        </xdr:cNvPr>
        <xdr:cNvSpPr/>
      </xdr:nvSpPr>
      <xdr:spPr>
        <a:xfrm>
          <a:off x="7370762" y="819943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F8F4A333-D394-4539-B34D-705F05CA890C}"/>
            </a:ext>
          </a:extLst>
        </xdr:cNvPr>
        <xdr:cNvSpPr/>
      </xdr:nvSpPr>
      <xdr:spPr>
        <a:xfrm>
          <a:off x="7370762" y="839311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123BCE01-4D32-4537-A863-1E1A3A6D0529}"/>
            </a:ext>
          </a:extLst>
        </xdr:cNvPr>
        <xdr:cNvSpPr/>
      </xdr:nvSpPr>
      <xdr:spPr>
        <a:xfrm>
          <a:off x="8456612" y="819943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E53A2449-CFFA-4FAE-8824-8192EE4FAF6A}"/>
            </a:ext>
          </a:extLst>
        </xdr:cNvPr>
        <xdr:cNvSpPr/>
      </xdr:nvSpPr>
      <xdr:spPr>
        <a:xfrm>
          <a:off x="8456612" y="839311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AB3A0039-2E9E-4309-80F1-B87729471E08}"/>
            </a:ext>
          </a:extLst>
        </xdr:cNvPr>
        <xdr:cNvSpPr/>
      </xdr:nvSpPr>
      <xdr:spPr>
        <a:xfrm>
          <a:off x="6284912" y="8648700"/>
          <a:ext cx="44862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0E1AC0C9-329A-4CB7-B3D7-667D3300DD7E}"/>
            </a:ext>
          </a:extLst>
        </xdr:cNvPr>
        <xdr:cNvSpPr txBox="1"/>
      </xdr:nvSpPr>
      <xdr:spPr>
        <a:xfrm>
          <a:off x="6246812"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7B21FB7E-C78A-4EBB-AE5C-2F82ACBD13A0}"/>
            </a:ext>
          </a:extLst>
        </xdr:cNvPr>
        <xdr:cNvCxnSpPr/>
      </xdr:nvCxnSpPr>
      <xdr:spPr>
        <a:xfrm>
          <a:off x="6284912" y="10810875"/>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7E5696F5-2960-41D1-9A6A-B9E6409BA014}"/>
            </a:ext>
          </a:extLst>
        </xdr:cNvPr>
        <xdr:cNvCxnSpPr/>
      </xdr:nvCxnSpPr>
      <xdr:spPr>
        <a:xfrm>
          <a:off x="6284912" y="10448925"/>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a:extLst>
            <a:ext uri="{FF2B5EF4-FFF2-40B4-BE49-F238E27FC236}">
              <a16:creationId xmlns:a16="http://schemas.microsoft.com/office/drawing/2014/main" id="{0BD1D7A6-D759-4AB6-B666-5448A906480A}"/>
            </a:ext>
          </a:extLst>
        </xdr:cNvPr>
        <xdr:cNvSpPr txBox="1"/>
      </xdr:nvSpPr>
      <xdr:spPr>
        <a:xfrm>
          <a:off x="6040889" y="10316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78D59BCE-7D6F-4889-92EB-A5FEACF3EFDB}"/>
            </a:ext>
          </a:extLst>
        </xdr:cNvPr>
        <xdr:cNvCxnSpPr/>
      </xdr:nvCxnSpPr>
      <xdr:spPr>
        <a:xfrm>
          <a:off x="6284912" y="10086975"/>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1" name="テキスト ボックス 210">
          <a:extLst>
            <a:ext uri="{FF2B5EF4-FFF2-40B4-BE49-F238E27FC236}">
              <a16:creationId xmlns:a16="http://schemas.microsoft.com/office/drawing/2014/main" id="{6C0958B7-1BEE-47B2-88A9-44E483A5E73D}"/>
            </a:ext>
          </a:extLst>
        </xdr:cNvPr>
        <xdr:cNvSpPr txBox="1"/>
      </xdr:nvSpPr>
      <xdr:spPr>
        <a:xfrm>
          <a:off x="5713306" y="995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97B0F352-D043-45F9-9C54-8E4E57A08E82}"/>
            </a:ext>
          </a:extLst>
        </xdr:cNvPr>
        <xdr:cNvCxnSpPr/>
      </xdr:nvCxnSpPr>
      <xdr:spPr>
        <a:xfrm>
          <a:off x="6284912" y="9725025"/>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3" name="テキスト ボックス 212">
          <a:extLst>
            <a:ext uri="{FF2B5EF4-FFF2-40B4-BE49-F238E27FC236}">
              <a16:creationId xmlns:a16="http://schemas.microsoft.com/office/drawing/2014/main" id="{5452A93A-81F5-4B93-B035-EAE022C97C42}"/>
            </a:ext>
          </a:extLst>
        </xdr:cNvPr>
        <xdr:cNvSpPr txBox="1"/>
      </xdr:nvSpPr>
      <xdr:spPr>
        <a:xfrm>
          <a:off x="5713306" y="9592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75C9029B-5D96-48E9-9F51-6864328A4871}"/>
            </a:ext>
          </a:extLst>
        </xdr:cNvPr>
        <xdr:cNvCxnSpPr/>
      </xdr:nvCxnSpPr>
      <xdr:spPr>
        <a:xfrm>
          <a:off x="6284912" y="9372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5" name="テキスト ボックス 214">
          <a:extLst>
            <a:ext uri="{FF2B5EF4-FFF2-40B4-BE49-F238E27FC236}">
              <a16:creationId xmlns:a16="http://schemas.microsoft.com/office/drawing/2014/main" id="{460E5668-F39D-4ACA-9163-D530359E0BBD}"/>
            </a:ext>
          </a:extLst>
        </xdr:cNvPr>
        <xdr:cNvSpPr txBox="1"/>
      </xdr:nvSpPr>
      <xdr:spPr>
        <a:xfrm>
          <a:off x="5713306" y="92399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031D98A5-AC30-476E-85D5-57A53C5ED189}"/>
            </a:ext>
          </a:extLst>
        </xdr:cNvPr>
        <xdr:cNvCxnSpPr/>
      </xdr:nvCxnSpPr>
      <xdr:spPr>
        <a:xfrm>
          <a:off x="6284912" y="901065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a:extLst>
            <a:ext uri="{FF2B5EF4-FFF2-40B4-BE49-F238E27FC236}">
              <a16:creationId xmlns:a16="http://schemas.microsoft.com/office/drawing/2014/main" id="{95248488-AC30-4B78-AAEF-545B12F94B91}"/>
            </a:ext>
          </a:extLst>
        </xdr:cNvPr>
        <xdr:cNvSpPr txBox="1"/>
      </xdr:nvSpPr>
      <xdr:spPr>
        <a:xfrm>
          <a:off x="5627915" y="8877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02C87172-3D43-4ACC-B4CD-AE3FF44BA86D}"/>
            </a:ext>
          </a:extLst>
        </xdr:cNvPr>
        <xdr:cNvCxnSpPr/>
      </xdr:nvCxnSpPr>
      <xdr:spPr>
        <a:xfrm>
          <a:off x="6284912" y="86487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id="{8D541D9D-6F42-4FF1-A7DA-B37DD3C6E85F}"/>
            </a:ext>
          </a:extLst>
        </xdr:cNvPr>
        <xdr:cNvSpPr txBox="1"/>
      </xdr:nvSpPr>
      <xdr:spPr>
        <a:xfrm>
          <a:off x="5627915" y="85160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94CC2FD9-8F0E-4694-9217-35A95037B355}"/>
            </a:ext>
          </a:extLst>
        </xdr:cNvPr>
        <xdr:cNvSpPr/>
      </xdr:nvSpPr>
      <xdr:spPr>
        <a:xfrm>
          <a:off x="6284912" y="8648700"/>
          <a:ext cx="44862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21" name="直線コネクタ 220">
          <a:extLst>
            <a:ext uri="{FF2B5EF4-FFF2-40B4-BE49-F238E27FC236}">
              <a16:creationId xmlns:a16="http://schemas.microsoft.com/office/drawing/2014/main" id="{B7EEB62F-1AFD-4372-95A8-61B9E2E12E35}"/>
            </a:ext>
          </a:extLst>
        </xdr:cNvPr>
        <xdr:cNvCxnSpPr/>
      </xdr:nvCxnSpPr>
      <xdr:spPr>
        <a:xfrm flipV="1">
          <a:off x="9952990" y="9076337"/>
          <a:ext cx="0" cy="137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22" name="【橋りょう・トンネル】&#10;一人当たり有形固定資産（償却資産）額最小値テキスト">
          <a:extLst>
            <a:ext uri="{FF2B5EF4-FFF2-40B4-BE49-F238E27FC236}">
              <a16:creationId xmlns:a16="http://schemas.microsoft.com/office/drawing/2014/main" id="{DCDBE16A-0917-4149-BD5D-498273174DF6}"/>
            </a:ext>
          </a:extLst>
        </xdr:cNvPr>
        <xdr:cNvSpPr txBox="1"/>
      </xdr:nvSpPr>
      <xdr:spPr>
        <a:xfrm>
          <a:off x="9991725" y="1044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23" name="直線コネクタ 222">
          <a:extLst>
            <a:ext uri="{FF2B5EF4-FFF2-40B4-BE49-F238E27FC236}">
              <a16:creationId xmlns:a16="http://schemas.microsoft.com/office/drawing/2014/main" id="{7AFADA9A-A2ED-48AF-B70B-28450EBE2AA7}"/>
            </a:ext>
          </a:extLst>
        </xdr:cNvPr>
        <xdr:cNvCxnSpPr/>
      </xdr:nvCxnSpPr>
      <xdr:spPr>
        <a:xfrm>
          <a:off x="9879012" y="1044958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id="{05808869-D083-4FE7-9A0F-F6F4AEEA774C}"/>
            </a:ext>
          </a:extLst>
        </xdr:cNvPr>
        <xdr:cNvSpPr txBox="1"/>
      </xdr:nvSpPr>
      <xdr:spPr>
        <a:xfrm>
          <a:off x="9991725" y="88753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25" name="直線コネクタ 224">
          <a:extLst>
            <a:ext uri="{FF2B5EF4-FFF2-40B4-BE49-F238E27FC236}">
              <a16:creationId xmlns:a16="http://schemas.microsoft.com/office/drawing/2014/main" id="{7545B041-587E-4BA6-8220-287AB9F27D8A}"/>
            </a:ext>
          </a:extLst>
        </xdr:cNvPr>
        <xdr:cNvCxnSpPr/>
      </xdr:nvCxnSpPr>
      <xdr:spPr>
        <a:xfrm>
          <a:off x="9879012" y="907633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36737</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id="{847AEE1B-28C0-4EF5-B5B6-5C1DFA3D97CB}"/>
            </a:ext>
          </a:extLst>
        </xdr:cNvPr>
        <xdr:cNvSpPr txBox="1"/>
      </xdr:nvSpPr>
      <xdr:spPr>
        <a:xfrm>
          <a:off x="9991725" y="10247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27" name="フローチャート: 判断 226">
          <a:extLst>
            <a:ext uri="{FF2B5EF4-FFF2-40B4-BE49-F238E27FC236}">
              <a16:creationId xmlns:a16="http://schemas.microsoft.com/office/drawing/2014/main" id="{86306DC8-3EF5-4CE8-8CAD-4AE33E63BC57}"/>
            </a:ext>
          </a:extLst>
        </xdr:cNvPr>
        <xdr:cNvSpPr/>
      </xdr:nvSpPr>
      <xdr:spPr>
        <a:xfrm>
          <a:off x="9917112" y="1026911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28" name="フローチャート: 判断 227">
          <a:extLst>
            <a:ext uri="{FF2B5EF4-FFF2-40B4-BE49-F238E27FC236}">
              <a16:creationId xmlns:a16="http://schemas.microsoft.com/office/drawing/2014/main" id="{885B847D-345D-466E-BBD6-A37AF826347A}"/>
            </a:ext>
          </a:extLst>
        </xdr:cNvPr>
        <xdr:cNvSpPr/>
      </xdr:nvSpPr>
      <xdr:spPr>
        <a:xfrm>
          <a:off x="9117012" y="10277809"/>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29" name="フローチャート: 判断 228">
          <a:extLst>
            <a:ext uri="{FF2B5EF4-FFF2-40B4-BE49-F238E27FC236}">
              <a16:creationId xmlns:a16="http://schemas.microsoft.com/office/drawing/2014/main" id="{2CF0998B-7A30-44BE-9A8F-2CB17B788693}"/>
            </a:ext>
          </a:extLst>
        </xdr:cNvPr>
        <xdr:cNvSpPr/>
      </xdr:nvSpPr>
      <xdr:spPr>
        <a:xfrm>
          <a:off x="8275637" y="10277743"/>
          <a:ext cx="87313"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0" name="フローチャート: 判断 229">
          <a:extLst>
            <a:ext uri="{FF2B5EF4-FFF2-40B4-BE49-F238E27FC236}">
              <a16:creationId xmlns:a16="http://schemas.microsoft.com/office/drawing/2014/main" id="{D36139C6-F615-4A42-B3C8-7D07E646BC61}"/>
            </a:ext>
          </a:extLst>
        </xdr:cNvPr>
        <xdr:cNvSpPr/>
      </xdr:nvSpPr>
      <xdr:spPr>
        <a:xfrm>
          <a:off x="7419975" y="10269593"/>
          <a:ext cx="10636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31" name="フローチャート: 判断 230">
          <a:extLst>
            <a:ext uri="{FF2B5EF4-FFF2-40B4-BE49-F238E27FC236}">
              <a16:creationId xmlns:a16="http://schemas.microsoft.com/office/drawing/2014/main" id="{26AD77DF-9837-4C6A-808F-DB7A9EA77CB4}"/>
            </a:ext>
          </a:extLst>
        </xdr:cNvPr>
        <xdr:cNvSpPr/>
      </xdr:nvSpPr>
      <xdr:spPr>
        <a:xfrm>
          <a:off x="6583362" y="10276837"/>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31D0D74A-7199-4875-9EAC-8C7DEB1EEB84}"/>
            </a:ext>
          </a:extLst>
        </xdr:cNvPr>
        <xdr:cNvSpPr txBox="1"/>
      </xdr:nvSpPr>
      <xdr:spPr>
        <a:xfrm>
          <a:off x="9772650"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8D9A0907-0A1B-4775-8F9B-41CF3A9B66A2}"/>
            </a:ext>
          </a:extLst>
        </xdr:cNvPr>
        <xdr:cNvSpPr txBox="1"/>
      </xdr:nvSpPr>
      <xdr:spPr>
        <a:xfrm>
          <a:off x="8982075"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AFF5E6AC-4283-4EB1-9DAC-E10CD75E8C7A}"/>
            </a:ext>
          </a:extLst>
        </xdr:cNvPr>
        <xdr:cNvSpPr txBox="1"/>
      </xdr:nvSpPr>
      <xdr:spPr>
        <a:xfrm>
          <a:off x="8145462"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5383DE4E-A6C1-4F50-B4B6-0F645EA5A314}"/>
            </a:ext>
          </a:extLst>
        </xdr:cNvPr>
        <xdr:cNvSpPr txBox="1"/>
      </xdr:nvSpPr>
      <xdr:spPr>
        <a:xfrm>
          <a:off x="7294562"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69FA1A-55F9-4B4E-9BE5-66C9AB19541E}"/>
            </a:ext>
          </a:extLst>
        </xdr:cNvPr>
        <xdr:cNvSpPr txBox="1"/>
      </xdr:nvSpPr>
      <xdr:spPr>
        <a:xfrm>
          <a:off x="6448425"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167147</xdr:rowOff>
    </xdr:from>
    <xdr:to>
      <xdr:col>50</xdr:col>
      <xdr:colOff>165100</xdr:colOff>
      <xdr:row>64</xdr:row>
      <xdr:rowOff>97297</xdr:rowOff>
    </xdr:to>
    <xdr:sp macro="" textlink="">
      <xdr:nvSpPr>
        <xdr:cNvPr id="237" name="楕円 236">
          <a:extLst>
            <a:ext uri="{FF2B5EF4-FFF2-40B4-BE49-F238E27FC236}">
              <a16:creationId xmlns:a16="http://schemas.microsoft.com/office/drawing/2014/main" id="{042164E9-743C-488B-BC34-2DB14C3AA3CA}"/>
            </a:ext>
          </a:extLst>
        </xdr:cNvPr>
        <xdr:cNvSpPr/>
      </xdr:nvSpPr>
      <xdr:spPr>
        <a:xfrm>
          <a:off x="9117012" y="10373184"/>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167097</xdr:rowOff>
    </xdr:from>
    <xdr:to>
      <xdr:col>46</xdr:col>
      <xdr:colOff>38100</xdr:colOff>
      <xdr:row>64</xdr:row>
      <xdr:rowOff>97247</xdr:rowOff>
    </xdr:to>
    <xdr:sp macro="" textlink="">
      <xdr:nvSpPr>
        <xdr:cNvPr id="238" name="楕円 237">
          <a:extLst>
            <a:ext uri="{FF2B5EF4-FFF2-40B4-BE49-F238E27FC236}">
              <a16:creationId xmlns:a16="http://schemas.microsoft.com/office/drawing/2014/main" id="{7C9971F7-F1CE-4A49-87D9-15B2F3766E6B}"/>
            </a:ext>
          </a:extLst>
        </xdr:cNvPr>
        <xdr:cNvSpPr/>
      </xdr:nvSpPr>
      <xdr:spPr>
        <a:xfrm>
          <a:off x="8275637" y="10373134"/>
          <a:ext cx="87313"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46447</xdr:rowOff>
    </xdr:from>
    <xdr:to>
      <xdr:col>50</xdr:col>
      <xdr:colOff>114300</xdr:colOff>
      <xdr:row>64</xdr:row>
      <xdr:rowOff>46497</xdr:rowOff>
    </xdr:to>
    <xdr:cxnSp macro="">
      <xdr:nvCxnSpPr>
        <xdr:cNvPr id="239" name="直線コネクタ 238">
          <a:extLst>
            <a:ext uri="{FF2B5EF4-FFF2-40B4-BE49-F238E27FC236}">
              <a16:creationId xmlns:a16="http://schemas.microsoft.com/office/drawing/2014/main" id="{38BE7C08-8209-4F96-ADB5-D03C6A923EA7}"/>
            </a:ext>
          </a:extLst>
        </xdr:cNvPr>
        <xdr:cNvCxnSpPr/>
      </xdr:nvCxnSpPr>
      <xdr:spPr>
        <a:xfrm>
          <a:off x="8326437" y="10419172"/>
          <a:ext cx="836613"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167100</xdr:rowOff>
    </xdr:from>
    <xdr:to>
      <xdr:col>41</xdr:col>
      <xdr:colOff>101600</xdr:colOff>
      <xdr:row>64</xdr:row>
      <xdr:rowOff>97250</xdr:rowOff>
    </xdr:to>
    <xdr:sp macro="" textlink="">
      <xdr:nvSpPr>
        <xdr:cNvPr id="240" name="楕円 239">
          <a:extLst>
            <a:ext uri="{FF2B5EF4-FFF2-40B4-BE49-F238E27FC236}">
              <a16:creationId xmlns:a16="http://schemas.microsoft.com/office/drawing/2014/main" id="{41BC694E-7D2A-4DF5-8D5B-F0C9C669D44B}"/>
            </a:ext>
          </a:extLst>
        </xdr:cNvPr>
        <xdr:cNvSpPr/>
      </xdr:nvSpPr>
      <xdr:spPr>
        <a:xfrm>
          <a:off x="7419975" y="10373137"/>
          <a:ext cx="106362"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46447</xdr:rowOff>
    </xdr:from>
    <xdr:to>
      <xdr:col>45</xdr:col>
      <xdr:colOff>177800</xdr:colOff>
      <xdr:row>64</xdr:row>
      <xdr:rowOff>46450</xdr:rowOff>
    </xdr:to>
    <xdr:cxnSp macro="">
      <xdr:nvCxnSpPr>
        <xdr:cNvPr id="241" name="直線コネクタ 240">
          <a:extLst>
            <a:ext uri="{FF2B5EF4-FFF2-40B4-BE49-F238E27FC236}">
              <a16:creationId xmlns:a16="http://schemas.microsoft.com/office/drawing/2014/main" id="{E66203D6-0690-42C2-8ED4-99937C83B010}"/>
            </a:ext>
          </a:extLst>
        </xdr:cNvPr>
        <xdr:cNvCxnSpPr/>
      </xdr:nvCxnSpPr>
      <xdr:spPr>
        <a:xfrm flipV="1">
          <a:off x="7475537" y="10419172"/>
          <a:ext cx="8509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166932</xdr:rowOff>
    </xdr:from>
    <xdr:to>
      <xdr:col>36</xdr:col>
      <xdr:colOff>165100</xdr:colOff>
      <xdr:row>64</xdr:row>
      <xdr:rowOff>97082</xdr:rowOff>
    </xdr:to>
    <xdr:sp macro="" textlink="">
      <xdr:nvSpPr>
        <xdr:cNvPr id="242" name="楕円 241">
          <a:extLst>
            <a:ext uri="{FF2B5EF4-FFF2-40B4-BE49-F238E27FC236}">
              <a16:creationId xmlns:a16="http://schemas.microsoft.com/office/drawing/2014/main" id="{1D2E4722-9EC8-4E80-AEA1-21860FE83CD8}"/>
            </a:ext>
          </a:extLst>
        </xdr:cNvPr>
        <xdr:cNvSpPr/>
      </xdr:nvSpPr>
      <xdr:spPr>
        <a:xfrm>
          <a:off x="6583362" y="10372969"/>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46282</xdr:rowOff>
    </xdr:from>
    <xdr:to>
      <xdr:col>41</xdr:col>
      <xdr:colOff>50800</xdr:colOff>
      <xdr:row>64</xdr:row>
      <xdr:rowOff>46450</xdr:rowOff>
    </xdr:to>
    <xdr:cxnSp macro="">
      <xdr:nvCxnSpPr>
        <xdr:cNvPr id="243" name="直線コネクタ 242">
          <a:extLst>
            <a:ext uri="{FF2B5EF4-FFF2-40B4-BE49-F238E27FC236}">
              <a16:creationId xmlns:a16="http://schemas.microsoft.com/office/drawing/2014/main" id="{DE1824FB-D37F-4396-B9B5-C6130D9577B2}"/>
            </a:ext>
          </a:extLst>
        </xdr:cNvPr>
        <xdr:cNvCxnSpPr/>
      </xdr:nvCxnSpPr>
      <xdr:spPr>
        <a:xfrm>
          <a:off x="6629400" y="10419007"/>
          <a:ext cx="846137"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44" name="n_1aveValue【橋りょう・トンネル】&#10;一人当たり有形固定資産（償却資産）額">
          <a:extLst>
            <a:ext uri="{FF2B5EF4-FFF2-40B4-BE49-F238E27FC236}">
              <a16:creationId xmlns:a16="http://schemas.microsoft.com/office/drawing/2014/main" id="{81574AB0-42C9-4040-B7F1-1FCC2509BAA4}"/>
            </a:ext>
          </a:extLst>
        </xdr:cNvPr>
        <xdr:cNvSpPr txBox="1"/>
      </xdr:nvSpPr>
      <xdr:spPr>
        <a:xfrm>
          <a:off x="8869895" y="10057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45" name="n_2aveValue【橋りょう・トンネル】&#10;一人当たり有形固定資産（償却資産）額">
          <a:extLst>
            <a:ext uri="{FF2B5EF4-FFF2-40B4-BE49-F238E27FC236}">
              <a16:creationId xmlns:a16="http://schemas.microsoft.com/office/drawing/2014/main" id="{31C0D91A-A0BA-4001-A1B6-BFAECDEEC8EF}"/>
            </a:ext>
          </a:extLst>
        </xdr:cNvPr>
        <xdr:cNvSpPr txBox="1"/>
      </xdr:nvSpPr>
      <xdr:spPr>
        <a:xfrm>
          <a:off x="8031695" y="1005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46" name="n_3aveValue【橋りょう・トンネル】&#10;一人当たり有形固定資産（償却資産）額">
          <a:extLst>
            <a:ext uri="{FF2B5EF4-FFF2-40B4-BE49-F238E27FC236}">
              <a16:creationId xmlns:a16="http://schemas.microsoft.com/office/drawing/2014/main" id="{F40858D2-0195-49B6-82E8-4DEAA4D1F668}"/>
            </a:ext>
          </a:extLst>
        </xdr:cNvPr>
        <xdr:cNvSpPr txBox="1"/>
      </xdr:nvSpPr>
      <xdr:spPr>
        <a:xfrm>
          <a:off x="7190320" y="1005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47" name="n_4aveValue【橋りょう・トンネル】&#10;一人当たり有形固定資産（償却資産）額">
          <a:extLst>
            <a:ext uri="{FF2B5EF4-FFF2-40B4-BE49-F238E27FC236}">
              <a16:creationId xmlns:a16="http://schemas.microsoft.com/office/drawing/2014/main" id="{B49DDA02-C4EE-4CF2-A84B-5E3F40F146C6}"/>
            </a:ext>
          </a:extLst>
        </xdr:cNvPr>
        <xdr:cNvSpPr txBox="1"/>
      </xdr:nvSpPr>
      <xdr:spPr>
        <a:xfrm>
          <a:off x="6344182" y="1005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88424</xdr:rowOff>
    </xdr:from>
    <xdr:ext cx="534377" cy="259045"/>
    <xdr:sp macro="" textlink="">
      <xdr:nvSpPr>
        <xdr:cNvPr id="248" name="n_1mainValue【橋りょう・トンネル】&#10;一人当たり有形固定資産（償却資産）額">
          <a:extLst>
            <a:ext uri="{FF2B5EF4-FFF2-40B4-BE49-F238E27FC236}">
              <a16:creationId xmlns:a16="http://schemas.microsoft.com/office/drawing/2014/main" id="{66EAD97B-8F11-4C86-90B2-3853959C20BC}"/>
            </a:ext>
          </a:extLst>
        </xdr:cNvPr>
        <xdr:cNvSpPr txBox="1"/>
      </xdr:nvSpPr>
      <xdr:spPr>
        <a:xfrm>
          <a:off x="8897448" y="1046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88374</xdr:rowOff>
    </xdr:from>
    <xdr:ext cx="534377" cy="259045"/>
    <xdr:sp macro="" textlink="">
      <xdr:nvSpPr>
        <xdr:cNvPr id="249" name="n_2mainValue【橋りょう・トンネル】&#10;一人当たり有形固定資産（償却資産）額">
          <a:extLst>
            <a:ext uri="{FF2B5EF4-FFF2-40B4-BE49-F238E27FC236}">
              <a16:creationId xmlns:a16="http://schemas.microsoft.com/office/drawing/2014/main" id="{92258E8C-449A-449F-BA7B-BF58828BCD2A}"/>
            </a:ext>
          </a:extLst>
        </xdr:cNvPr>
        <xdr:cNvSpPr txBox="1"/>
      </xdr:nvSpPr>
      <xdr:spPr>
        <a:xfrm>
          <a:off x="8068773" y="1046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88377</xdr:rowOff>
    </xdr:from>
    <xdr:ext cx="534377" cy="259045"/>
    <xdr:sp macro="" textlink="">
      <xdr:nvSpPr>
        <xdr:cNvPr id="250" name="n_3mainValue【橋りょう・トンネル】&#10;一人当たり有形固定資産（償却資産）額">
          <a:extLst>
            <a:ext uri="{FF2B5EF4-FFF2-40B4-BE49-F238E27FC236}">
              <a16:creationId xmlns:a16="http://schemas.microsoft.com/office/drawing/2014/main" id="{BAB9C2BE-0323-4B43-BC06-532B759B42DD}"/>
            </a:ext>
          </a:extLst>
        </xdr:cNvPr>
        <xdr:cNvSpPr txBox="1"/>
      </xdr:nvSpPr>
      <xdr:spPr>
        <a:xfrm>
          <a:off x="7227398" y="1046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88209</xdr:rowOff>
    </xdr:from>
    <xdr:ext cx="534377" cy="259045"/>
    <xdr:sp macro="" textlink="">
      <xdr:nvSpPr>
        <xdr:cNvPr id="251" name="n_4mainValue【橋りょう・トンネル】&#10;一人当たり有形固定資産（償却資産）額">
          <a:extLst>
            <a:ext uri="{FF2B5EF4-FFF2-40B4-BE49-F238E27FC236}">
              <a16:creationId xmlns:a16="http://schemas.microsoft.com/office/drawing/2014/main" id="{42B0D299-1E3B-4D75-88E3-BCC64DA50A0A}"/>
            </a:ext>
          </a:extLst>
        </xdr:cNvPr>
        <xdr:cNvSpPr txBox="1"/>
      </xdr:nvSpPr>
      <xdr:spPr>
        <a:xfrm>
          <a:off x="6371736" y="1046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D4FA3673-5950-43CD-83D7-7F58A9FABD73}"/>
            </a:ext>
          </a:extLst>
        </xdr:cNvPr>
        <xdr:cNvSpPr/>
      </xdr:nvSpPr>
      <xdr:spPr>
        <a:xfrm>
          <a:off x="723900" y="11172825"/>
          <a:ext cx="4495800" cy="60166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D91513E2-5BB4-4B57-B994-D0A47D7B33BA}"/>
            </a:ext>
          </a:extLst>
        </xdr:cNvPr>
        <xdr:cNvSpPr/>
      </xdr:nvSpPr>
      <xdr:spPr>
        <a:xfrm>
          <a:off x="855662" y="1179988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CFEB1D73-7CF8-4070-830A-C8279599C152}"/>
            </a:ext>
          </a:extLst>
        </xdr:cNvPr>
        <xdr:cNvSpPr/>
      </xdr:nvSpPr>
      <xdr:spPr>
        <a:xfrm>
          <a:off x="855662" y="119935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30092F6F-10A6-48C1-AA04-78B11371C83E}"/>
            </a:ext>
          </a:extLst>
        </xdr:cNvPr>
        <xdr:cNvSpPr/>
      </xdr:nvSpPr>
      <xdr:spPr>
        <a:xfrm>
          <a:off x="1809750" y="1179988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2E85CD35-7592-4144-A6D4-A704A6ADB480}"/>
            </a:ext>
          </a:extLst>
        </xdr:cNvPr>
        <xdr:cNvSpPr/>
      </xdr:nvSpPr>
      <xdr:spPr>
        <a:xfrm>
          <a:off x="1809750" y="119935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D0023DFF-C633-4040-BE6F-D80F8090B5C6}"/>
            </a:ext>
          </a:extLst>
        </xdr:cNvPr>
        <xdr:cNvSpPr/>
      </xdr:nvSpPr>
      <xdr:spPr>
        <a:xfrm>
          <a:off x="2895600" y="1179988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F0567928-200F-400B-87FC-F985DE060D19}"/>
            </a:ext>
          </a:extLst>
        </xdr:cNvPr>
        <xdr:cNvSpPr/>
      </xdr:nvSpPr>
      <xdr:spPr>
        <a:xfrm>
          <a:off x="2895600" y="119935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959EFD1C-DEA8-40E5-AAB6-3E0C76800E2E}"/>
            </a:ext>
          </a:extLst>
        </xdr:cNvPr>
        <xdr:cNvSpPr/>
      </xdr:nvSpPr>
      <xdr:spPr>
        <a:xfrm>
          <a:off x="723900" y="12249150"/>
          <a:ext cx="44958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0" name="正方形/長方形 259">
          <a:extLst>
            <a:ext uri="{FF2B5EF4-FFF2-40B4-BE49-F238E27FC236}">
              <a16:creationId xmlns:a16="http://schemas.microsoft.com/office/drawing/2014/main" id="{F90CA2AB-C898-415F-B4C8-F8A8A43DE506}"/>
            </a:ext>
          </a:extLst>
        </xdr:cNvPr>
        <xdr:cNvSpPr/>
      </xdr:nvSpPr>
      <xdr:spPr>
        <a:xfrm>
          <a:off x="6284912" y="11172825"/>
          <a:ext cx="4486275" cy="60166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1" name="正方形/長方形 260">
          <a:extLst>
            <a:ext uri="{FF2B5EF4-FFF2-40B4-BE49-F238E27FC236}">
              <a16:creationId xmlns:a16="http://schemas.microsoft.com/office/drawing/2014/main" id="{00A465DC-6BB5-4B2D-93BD-E8F6FEFF4B8E}"/>
            </a:ext>
          </a:extLst>
        </xdr:cNvPr>
        <xdr:cNvSpPr/>
      </xdr:nvSpPr>
      <xdr:spPr>
        <a:xfrm>
          <a:off x="6402387" y="1179988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2" name="正方形/長方形 261">
          <a:extLst>
            <a:ext uri="{FF2B5EF4-FFF2-40B4-BE49-F238E27FC236}">
              <a16:creationId xmlns:a16="http://schemas.microsoft.com/office/drawing/2014/main" id="{FA6E224E-8B7A-47C0-9959-DBE50181D422}"/>
            </a:ext>
          </a:extLst>
        </xdr:cNvPr>
        <xdr:cNvSpPr/>
      </xdr:nvSpPr>
      <xdr:spPr>
        <a:xfrm>
          <a:off x="6402387" y="119935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3" name="正方形/長方形 262">
          <a:extLst>
            <a:ext uri="{FF2B5EF4-FFF2-40B4-BE49-F238E27FC236}">
              <a16:creationId xmlns:a16="http://schemas.microsoft.com/office/drawing/2014/main" id="{593ACF5A-C21A-435D-A071-F050C284DCCE}"/>
            </a:ext>
          </a:extLst>
        </xdr:cNvPr>
        <xdr:cNvSpPr/>
      </xdr:nvSpPr>
      <xdr:spPr>
        <a:xfrm>
          <a:off x="7370762" y="1179988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4" name="正方形/長方形 263">
          <a:extLst>
            <a:ext uri="{FF2B5EF4-FFF2-40B4-BE49-F238E27FC236}">
              <a16:creationId xmlns:a16="http://schemas.microsoft.com/office/drawing/2014/main" id="{1D6FC5AE-535B-43A7-ACB7-0B41497C8DCD}"/>
            </a:ext>
          </a:extLst>
        </xdr:cNvPr>
        <xdr:cNvSpPr/>
      </xdr:nvSpPr>
      <xdr:spPr>
        <a:xfrm>
          <a:off x="7370762" y="119935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5" name="正方形/長方形 264">
          <a:extLst>
            <a:ext uri="{FF2B5EF4-FFF2-40B4-BE49-F238E27FC236}">
              <a16:creationId xmlns:a16="http://schemas.microsoft.com/office/drawing/2014/main" id="{FF49DE6F-384D-428A-9B67-8502322CAD9A}"/>
            </a:ext>
          </a:extLst>
        </xdr:cNvPr>
        <xdr:cNvSpPr/>
      </xdr:nvSpPr>
      <xdr:spPr>
        <a:xfrm>
          <a:off x="8456612" y="1179988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6" name="正方形/長方形 265">
          <a:extLst>
            <a:ext uri="{FF2B5EF4-FFF2-40B4-BE49-F238E27FC236}">
              <a16:creationId xmlns:a16="http://schemas.microsoft.com/office/drawing/2014/main" id="{F83AB21E-CF8D-4A3C-8888-1FF491968B5F}"/>
            </a:ext>
          </a:extLst>
        </xdr:cNvPr>
        <xdr:cNvSpPr/>
      </xdr:nvSpPr>
      <xdr:spPr>
        <a:xfrm>
          <a:off x="8456612" y="119935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7" name="正方形/長方形 266">
          <a:extLst>
            <a:ext uri="{FF2B5EF4-FFF2-40B4-BE49-F238E27FC236}">
              <a16:creationId xmlns:a16="http://schemas.microsoft.com/office/drawing/2014/main" id="{B2E00084-E952-4633-B5E2-A20E2A81B28F}"/>
            </a:ext>
          </a:extLst>
        </xdr:cNvPr>
        <xdr:cNvSpPr/>
      </xdr:nvSpPr>
      <xdr:spPr>
        <a:xfrm>
          <a:off x="6284912" y="12249150"/>
          <a:ext cx="4486275"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8" name="正方形/長方形 267">
          <a:extLst>
            <a:ext uri="{FF2B5EF4-FFF2-40B4-BE49-F238E27FC236}">
              <a16:creationId xmlns:a16="http://schemas.microsoft.com/office/drawing/2014/main" id="{7E5F179E-EE42-4E3B-A454-9E6AB6E81B31}"/>
            </a:ext>
          </a:extLst>
        </xdr:cNvPr>
        <xdr:cNvSpPr/>
      </xdr:nvSpPr>
      <xdr:spPr>
        <a:xfrm>
          <a:off x="723900" y="14763750"/>
          <a:ext cx="4495800" cy="63976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9" name="正方形/長方形 268">
          <a:extLst>
            <a:ext uri="{FF2B5EF4-FFF2-40B4-BE49-F238E27FC236}">
              <a16:creationId xmlns:a16="http://schemas.microsoft.com/office/drawing/2014/main" id="{C1CEB55A-0CCC-40A7-8CEE-1FA060EA8382}"/>
            </a:ext>
          </a:extLst>
        </xdr:cNvPr>
        <xdr:cNvSpPr/>
      </xdr:nvSpPr>
      <xdr:spPr>
        <a:xfrm>
          <a:off x="855662" y="15428912"/>
          <a:ext cx="1447800" cy="24923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0" name="正方形/長方形 269">
          <a:extLst>
            <a:ext uri="{FF2B5EF4-FFF2-40B4-BE49-F238E27FC236}">
              <a16:creationId xmlns:a16="http://schemas.microsoft.com/office/drawing/2014/main" id="{3C11B93D-E9D5-4901-9D04-A8CF5464F48B}"/>
            </a:ext>
          </a:extLst>
        </xdr:cNvPr>
        <xdr:cNvSpPr/>
      </xdr:nvSpPr>
      <xdr:spPr>
        <a:xfrm>
          <a:off x="855662" y="15632112"/>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1" name="正方形/長方形 270">
          <a:extLst>
            <a:ext uri="{FF2B5EF4-FFF2-40B4-BE49-F238E27FC236}">
              <a16:creationId xmlns:a16="http://schemas.microsoft.com/office/drawing/2014/main" id="{3EC37762-35F5-4F71-9A32-D22CEF493CEF}"/>
            </a:ext>
          </a:extLst>
        </xdr:cNvPr>
        <xdr:cNvSpPr/>
      </xdr:nvSpPr>
      <xdr:spPr>
        <a:xfrm>
          <a:off x="1809750" y="15428912"/>
          <a:ext cx="1447800" cy="24923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2" name="正方形/長方形 271">
          <a:extLst>
            <a:ext uri="{FF2B5EF4-FFF2-40B4-BE49-F238E27FC236}">
              <a16:creationId xmlns:a16="http://schemas.microsoft.com/office/drawing/2014/main" id="{E22193AB-06F6-44CE-A7DF-4F8144AFFA44}"/>
            </a:ext>
          </a:extLst>
        </xdr:cNvPr>
        <xdr:cNvSpPr/>
      </xdr:nvSpPr>
      <xdr:spPr>
        <a:xfrm>
          <a:off x="1809750" y="15632112"/>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3" name="正方形/長方形 272">
          <a:extLst>
            <a:ext uri="{FF2B5EF4-FFF2-40B4-BE49-F238E27FC236}">
              <a16:creationId xmlns:a16="http://schemas.microsoft.com/office/drawing/2014/main" id="{9F7BC169-53E8-420F-8A66-DF3C473E4453}"/>
            </a:ext>
          </a:extLst>
        </xdr:cNvPr>
        <xdr:cNvSpPr/>
      </xdr:nvSpPr>
      <xdr:spPr>
        <a:xfrm>
          <a:off x="2895600" y="15428912"/>
          <a:ext cx="1447800" cy="24923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4" name="正方形/長方形 273">
          <a:extLst>
            <a:ext uri="{FF2B5EF4-FFF2-40B4-BE49-F238E27FC236}">
              <a16:creationId xmlns:a16="http://schemas.microsoft.com/office/drawing/2014/main" id="{DF7FF9C8-1A41-4025-9FE8-266F63794B15}"/>
            </a:ext>
          </a:extLst>
        </xdr:cNvPr>
        <xdr:cNvSpPr/>
      </xdr:nvSpPr>
      <xdr:spPr>
        <a:xfrm>
          <a:off x="2895600" y="15632112"/>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5" name="正方形/長方形 274">
          <a:extLst>
            <a:ext uri="{FF2B5EF4-FFF2-40B4-BE49-F238E27FC236}">
              <a16:creationId xmlns:a16="http://schemas.microsoft.com/office/drawing/2014/main" id="{64291AA7-D2F6-492F-A09D-A07D100814D0}"/>
            </a:ext>
          </a:extLst>
        </xdr:cNvPr>
        <xdr:cNvSpPr/>
      </xdr:nvSpPr>
      <xdr:spPr>
        <a:xfrm>
          <a:off x="723900" y="1590675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6" name="正方形/長方形 275">
          <a:extLst>
            <a:ext uri="{FF2B5EF4-FFF2-40B4-BE49-F238E27FC236}">
              <a16:creationId xmlns:a16="http://schemas.microsoft.com/office/drawing/2014/main" id="{A70121E1-80DE-4DFA-AB63-6BE18EA11B66}"/>
            </a:ext>
          </a:extLst>
        </xdr:cNvPr>
        <xdr:cNvSpPr/>
      </xdr:nvSpPr>
      <xdr:spPr>
        <a:xfrm>
          <a:off x="6284912" y="14763750"/>
          <a:ext cx="4486275" cy="63976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7" name="正方形/長方形 276">
          <a:extLst>
            <a:ext uri="{FF2B5EF4-FFF2-40B4-BE49-F238E27FC236}">
              <a16:creationId xmlns:a16="http://schemas.microsoft.com/office/drawing/2014/main" id="{A1429BD2-1854-4A0D-AE02-6D09927A1461}"/>
            </a:ext>
          </a:extLst>
        </xdr:cNvPr>
        <xdr:cNvSpPr/>
      </xdr:nvSpPr>
      <xdr:spPr>
        <a:xfrm>
          <a:off x="6402387" y="15428912"/>
          <a:ext cx="1447800" cy="24923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8" name="正方形/長方形 277">
          <a:extLst>
            <a:ext uri="{FF2B5EF4-FFF2-40B4-BE49-F238E27FC236}">
              <a16:creationId xmlns:a16="http://schemas.microsoft.com/office/drawing/2014/main" id="{C56BEF0E-D413-4B73-8708-97B9E70CC554}"/>
            </a:ext>
          </a:extLst>
        </xdr:cNvPr>
        <xdr:cNvSpPr/>
      </xdr:nvSpPr>
      <xdr:spPr>
        <a:xfrm>
          <a:off x="6402387" y="15632112"/>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9" name="正方形/長方形 278">
          <a:extLst>
            <a:ext uri="{FF2B5EF4-FFF2-40B4-BE49-F238E27FC236}">
              <a16:creationId xmlns:a16="http://schemas.microsoft.com/office/drawing/2014/main" id="{4E080FEB-A06F-4C1A-BAD8-7CD6794B6963}"/>
            </a:ext>
          </a:extLst>
        </xdr:cNvPr>
        <xdr:cNvSpPr/>
      </xdr:nvSpPr>
      <xdr:spPr>
        <a:xfrm>
          <a:off x="7370762" y="15428912"/>
          <a:ext cx="1447800" cy="24923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0" name="正方形/長方形 279">
          <a:extLst>
            <a:ext uri="{FF2B5EF4-FFF2-40B4-BE49-F238E27FC236}">
              <a16:creationId xmlns:a16="http://schemas.microsoft.com/office/drawing/2014/main" id="{81ED7676-D333-4907-831D-91C8EF428C97}"/>
            </a:ext>
          </a:extLst>
        </xdr:cNvPr>
        <xdr:cNvSpPr/>
      </xdr:nvSpPr>
      <xdr:spPr>
        <a:xfrm>
          <a:off x="7370762" y="15632112"/>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1" name="正方形/長方形 280">
          <a:extLst>
            <a:ext uri="{FF2B5EF4-FFF2-40B4-BE49-F238E27FC236}">
              <a16:creationId xmlns:a16="http://schemas.microsoft.com/office/drawing/2014/main" id="{7CC7CFC4-73FB-4E8C-B6DB-660181ED1A02}"/>
            </a:ext>
          </a:extLst>
        </xdr:cNvPr>
        <xdr:cNvSpPr/>
      </xdr:nvSpPr>
      <xdr:spPr>
        <a:xfrm>
          <a:off x="8456612" y="15428912"/>
          <a:ext cx="1447800" cy="24923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2" name="正方形/長方形 281">
          <a:extLst>
            <a:ext uri="{FF2B5EF4-FFF2-40B4-BE49-F238E27FC236}">
              <a16:creationId xmlns:a16="http://schemas.microsoft.com/office/drawing/2014/main" id="{B9D867EA-7B0F-42BD-AA4E-7CEFBB99D352}"/>
            </a:ext>
          </a:extLst>
        </xdr:cNvPr>
        <xdr:cNvSpPr/>
      </xdr:nvSpPr>
      <xdr:spPr>
        <a:xfrm>
          <a:off x="8456612" y="15632112"/>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3" name="正方形/長方形 282">
          <a:extLst>
            <a:ext uri="{FF2B5EF4-FFF2-40B4-BE49-F238E27FC236}">
              <a16:creationId xmlns:a16="http://schemas.microsoft.com/office/drawing/2014/main" id="{9A1EF158-5373-4BFA-BF1A-EDF979AF8E25}"/>
            </a:ext>
          </a:extLst>
        </xdr:cNvPr>
        <xdr:cNvSpPr/>
      </xdr:nvSpPr>
      <xdr:spPr>
        <a:xfrm>
          <a:off x="6284912" y="1590675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4" name="正方形/長方形 283">
          <a:extLst>
            <a:ext uri="{FF2B5EF4-FFF2-40B4-BE49-F238E27FC236}">
              <a16:creationId xmlns:a16="http://schemas.microsoft.com/office/drawing/2014/main" id="{A0756A4D-47F2-48D0-ABE2-D0021F7D27A3}"/>
            </a:ext>
          </a:extLst>
        </xdr:cNvPr>
        <xdr:cNvSpPr/>
      </xdr:nvSpPr>
      <xdr:spPr>
        <a:xfrm>
          <a:off x="11831637" y="3971925"/>
          <a:ext cx="4486275" cy="60166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5" name="正方形/長方形 284">
          <a:extLst>
            <a:ext uri="{FF2B5EF4-FFF2-40B4-BE49-F238E27FC236}">
              <a16:creationId xmlns:a16="http://schemas.microsoft.com/office/drawing/2014/main" id="{28DE85E5-4173-4560-871B-F806DE73044D}"/>
            </a:ext>
          </a:extLst>
        </xdr:cNvPr>
        <xdr:cNvSpPr/>
      </xdr:nvSpPr>
      <xdr:spPr>
        <a:xfrm>
          <a:off x="11944350" y="4598987"/>
          <a:ext cx="14478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6" name="正方形/長方形 285">
          <a:extLst>
            <a:ext uri="{FF2B5EF4-FFF2-40B4-BE49-F238E27FC236}">
              <a16:creationId xmlns:a16="http://schemas.microsoft.com/office/drawing/2014/main" id="{26A65FAE-497A-46AE-953E-1E0277FDE1BE}"/>
            </a:ext>
          </a:extLst>
        </xdr:cNvPr>
        <xdr:cNvSpPr/>
      </xdr:nvSpPr>
      <xdr:spPr>
        <a:xfrm>
          <a:off x="11944350" y="47926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7" name="正方形/長方形 286">
          <a:extLst>
            <a:ext uri="{FF2B5EF4-FFF2-40B4-BE49-F238E27FC236}">
              <a16:creationId xmlns:a16="http://schemas.microsoft.com/office/drawing/2014/main" id="{5A93FCF2-D6F2-4454-A726-FF1347ACAC4F}"/>
            </a:ext>
          </a:extLst>
        </xdr:cNvPr>
        <xdr:cNvSpPr/>
      </xdr:nvSpPr>
      <xdr:spPr>
        <a:xfrm>
          <a:off x="12917487" y="4598987"/>
          <a:ext cx="14478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8" name="正方形/長方形 287">
          <a:extLst>
            <a:ext uri="{FF2B5EF4-FFF2-40B4-BE49-F238E27FC236}">
              <a16:creationId xmlns:a16="http://schemas.microsoft.com/office/drawing/2014/main" id="{8A4F6E4C-C90E-421B-945E-FA85C463BC8C}"/>
            </a:ext>
          </a:extLst>
        </xdr:cNvPr>
        <xdr:cNvSpPr/>
      </xdr:nvSpPr>
      <xdr:spPr>
        <a:xfrm>
          <a:off x="12917487" y="47926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9" name="正方形/長方形 288">
          <a:extLst>
            <a:ext uri="{FF2B5EF4-FFF2-40B4-BE49-F238E27FC236}">
              <a16:creationId xmlns:a16="http://schemas.microsoft.com/office/drawing/2014/main" id="{87FCD838-26E2-4F63-A97B-A3A7B6DDCB34}"/>
            </a:ext>
          </a:extLst>
        </xdr:cNvPr>
        <xdr:cNvSpPr/>
      </xdr:nvSpPr>
      <xdr:spPr>
        <a:xfrm>
          <a:off x="14003337" y="4598987"/>
          <a:ext cx="14478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0" name="正方形/長方形 289">
          <a:extLst>
            <a:ext uri="{FF2B5EF4-FFF2-40B4-BE49-F238E27FC236}">
              <a16:creationId xmlns:a16="http://schemas.microsoft.com/office/drawing/2014/main" id="{9529983B-3D35-4C33-9588-294CF68D9E3C}"/>
            </a:ext>
          </a:extLst>
        </xdr:cNvPr>
        <xdr:cNvSpPr/>
      </xdr:nvSpPr>
      <xdr:spPr>
        <a:xfrm>
          <a:off x="14003337" y="47926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1" name="正方形/長方形 290">
          <a:extLst>
            <a:ext uri="{FF2B5EF4-FFF2-40B4-BE49-F238E27FC236}">
              <a16:creationId xmlns:a16="http://schemas.microsoft.com/office/drawing/2014/main" id="{D9A01676-CF9C-4146-AAC0-846275311286}"/>
            </a:ext>
          </a:extLst>
        </xdr:cNvPr>
        <xdr:cNvSpPr/>
      </xdr:nvSpPr>
      <xdr:spPr>
        <a:xfrm>
          <a:off x="11831637" y="5048250"/>
          <a:ext cx="44862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2" name="テキスト ボックス 291">
          <a:extLst>
            <a:ext uri="{FF2B5EF4-FFF2-40B4-BE49-F238E27FC236}">
              <a16:creationId xmlns:a16="http://schemas.microsoft.com/office/drawing/2014/main" id="{1AA78240-3446-4AF3-B29E-61D7903FA919}"/>
            </a:ext>
          </a:extLst>
        </xdr:cNvPr>
        <xdr:cNvSpPr txBox="1"/>
      </xdr:nvSpPr>
      <xdr:spPr>
        <a:xfrm>
          <a:off x="11793537"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3" name="直線コネクタ 292">
          <a:extLst>
            <a:ext uri="{FF2B5EF4-FFF2-40B4-BE49-F238E27FC236}">
              <a16:creationId xmlns:a16="http://schemas.microsoft.com/office/drawing/2014/main" id="{5CAADD24-6346-4677-AB9F-D0EF4B5EBC1A}"/>
            </a:ext>
          </a:extLst>
        </xdr:cNvPr>
        <xdr:cNvCxnSpPr/>
      </xdr:nvCxnSpPr>
      <xdr:spPr>
        <a:xfrm>
          <a:off x="11831637" y="721042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4" name="テキスト ボックス 293">
          <a:extLst>
            <a:ext uri="{FF2B5EF4-FFF2-40B4-BE49-F238E27FC236}">
              <a16:creationId xmlns:a16="http://schemas.microsoft.com/office/drawing/2014/main" id="{3B5600EC-52B1-4364-8111-2ECB75892E7C}"/>
            </a:ext>
          </a:extLst>
        </xdr:cNvPr>
        <xdr:cNvSpPr txBox="1"/>
      </xdr:nvSpPr>
      <xdr:spPr>
        <a:xfrm>
          <a:off x="11393033"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95" name="直線コネクタ 294">
          <a:extLst>
            <a:ext uri="{FF2B5EF4-FFF2-40B4-BE49-F238E27FC236}">
              <a16:creationId xmlns:a16="http://schemas.microsoft.com/office/drawing/2014/main" id="{73159A07-35D7-4E93-8094-40C7C7407FB4}"/>
            </a:ext>
          </a:extLst>
        </xdr:cNvPr>
        <xdr:cNvCxnSpPr/>
      </xdr:nvCxnSpPr>
      <xdr:spPr>
        <a:xfrm>
          <a:off x="11831637" y="684847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96" name="テキスト ボックス 295">
          <a:extLst>
            <a:ext uri="{FF2B5EF4-FFF2-40B4-BE49-F238E27FC236}">
              <a16:creationId xmlns:a16="http://schemas.microsoft.com/office/drawing/2014/main" id="{B9026F70-0694-4707-B680-B285A21EFFCD}"/>
            </a:ext>
          </a:extLst>
        </xdr:cNvPr>
        <xdr:cNvSpPr txBox="1"/>
      </xdr:nvSpPr>
      <xdr:spPr>
        <a:xfrm>
          <a:off x="11393033"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97" name="直線コネクタ 296">
          <a:extLst>
            <a:ext uri="{FF2B5EF4-FFF2-40B4-BE49-F238E27FC236}">
              <a16:creationId xmlns:a16="http://schemas.microsoft.com/office/drawing/2014/main" id="{6F4323FB-FF99-430E-8940-26DAA21A22C0}"/>
            </a:ext>
          </a:extLst>
        </xdr:cNvPr>
        <xdr:cNvCxnSpPr/>
      </xdr:nvCxnSpPr>
      <xdr:spPr>
        <a:xfrm>
          <a:off x="11831637" y="648652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98" name="テキスト ボックス 297">
          <a:extLst>
            <a:ext uri="{FF2B5EF4-FFF2-40B4-BE49-F238E27FC236}">
              <a16:creationId xmlns:a16="http://schemas.microsoft.com/office/drawing/2014/main" id="{E0D2F438-4F9C-4A06-8C6C-7C2B85664DA7}"/>
            </a:ext>
          </a:extLst>
        </xdr:cNvPr>
        <xdr:cNvSpPr txBox="1"/>
      </xdr:nvSpPr>
      <xdr:spPr>
        <a:xfrm>
          <a:off x="11447628" y="635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99" name="直線コネクタ 298">
          <a:extLst>
            <a:ext uri="{FF2B5EF4-FFF2-40B4-BE49-F238E27FC236}">
              <a16:creationId xmlns:a16="http://schemas.microsoft.com/office/drawing/2014/main" id="{6045C1E8-6C8E-40DA-A9A8-87CA44676F11}"/>
            </a:ext>
          </a:extLst>
        </xdr:cNvPr>
        <xdr:cNvCxnSpPr/>
      </xdr:nvCxnSpPr>
      <xdr:spPr>
        <a:xfrm>
          <a:off x="11831637" y="61341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0" name="テキスト ボックス 299">
          <a:extLst>
            <a:ext uri="{FF2B5EF4-FFF2-40B4-BE49-F238E27FC236}">
              <a16:creationId xmlns:a16="http://schemas.microsoft.com/office/drawing/2014/main" id="{B04E475D-9D48-47F3-8463-8E70AD99E069}"/>
            </a:ext>
          </a:extLst>
        </xdr:cNvPr>
        <xdr:cNvSpPr txBox="1"/>
      </xdr:nvSpPr>
      <xdr:spPr>
        <a:xfrm>
          <a:off x="11447628" y="600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1" name="直線コネクタ 300">
          <a:extLst>
            <a:ext uri="{FF2B5EF4-FFF2-40B4-BE49-F238E27FC236}">
              <a16:creationId xmlns:a16="http://schemas.microsoft.com/office/drawing/2014/main" id="{4EB3CDA5-FEB0-4BAD-A662-5F3EF5358601}"/>
            </a:ext>
          </a:extLst>
        </xdr:cNvPr>
        <xdr:cNvCxnSpPr/>
      </xdr:nvCxnSpPr>
      <xdr:spPr>
        <a:xfrm>
          <a:off x="11831637" y="577215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2" name="テキスト ボックス 301">
          <a:extLst>
            <a:ext uri="{FF2B5EF4-FFF2-40B4-BE49-F238E27FC236}">
              <a16:creationId xmlns:a16="http://schemas.microsoft.com/office/drawing/2014/main" id="{114E3BB7-D401-4F1A-A61D-DDA8AFB8F5AC}"/>
            </a:ext>
          </a:extLst>
        </xdr:cNvPr>
        <xdr:cNvSpPr txBox="1"/>
      </xdr:nvSpPr>
      <xdr:spPr>
        <a:xfrm>
          <a:off x="11447628" y="5639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3" name="直線コネクタ 302">
          <a:extLst>
            <a:ext uri="{FF2B5EF4-FFF2-40B4-BE49-F238E27FC236}">
              <a16:creationId xmlns:a16="http://schemas.microsoft.com/office/drawing/2014/main" id="{44756C1E-399C-4FD2-A2C8-DDF5D8DBC7FD}"/>
            </a:ext>
          </a:extLst>
        </xdr:cNvPr>
        <xdr:cNvCxnSpPr/>
      </xdr:nvCxnSpPr>
      <xdr:spPr>
        <a:xfrm>
          <a:off x="11831637" y="5410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4" name="テキスト ボックス 303">
          <a:extLst>
            <a:ext uri="{FF2B5EF4-FFF2-40B4-BE49-F238E27FC236}">
              <a16:creationId xmlns:a16="http://schemas.microsoft.com/office/drawing/2014/main" id="{B3F7D810-1209-4D2D-A253-DDF35A8DE194}"/>
            </a:ext>
          </a:extLst>
        </xdr:cNvPr>
        <xdr:cNvSpPr txBox="1"/>
      </xdr:nvSpPr>
      <xdr:spPr>
        <a:xfrm>
          <a:off x="11447628" y="5277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5" name="直線コネクタ 304">
          <a:extLst>
            <a:ext uri="{FF2B5EF4-FFF2-40B4-BE49-F238E27FC236}">
              <a16:creationId xmlns:a16="http://schemas.microsoft.com/office/drawing/2014/main" id="{CE12C19D-F219-4658-A46B-6F02B28A25F5}"/>
            </a:ext>
          </a:extLst>
        </xdr:cNvPr>
        <xdr:cNvCxnSpPr/>
      </xdr:nvCxnSpPr>
      <xdr:spPr>
        <a:xfrm>
          <a:off x="11831637" y="504825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06" name="テキスト ボックス 305">
          <a:extLst>
            <a:ext uri="{FF2B5EF4-FFF2-40B4-BE49-F238E27FC236}">
              <a16:creationId xmlns:a16="http://schemas.microsoft.com/office/drawing/2014/main" id="{764A37F8-B55F-4BCD-AF55-300FD8AB69B0}"/>
            </a:ext>
          </a:extLst>
        </xdr:cNvPr>
        <xdr:cNvSpPr txBox="1"/>
      </xdr:nvSpPr>
      <xdr:spPr>
        <a:xfrm>
          <a:off x="11506986" y="49155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7" name="【認定こども園・幼稚園・保育所】&#10;有形固定資産減価償却率グラフ枠">
          <a:extLst>
            <a:ext uri="{FF2B5EF4-FFF2-40B4-BE49-F238E27FC236}">
              <a16:creationId xmlns:a16="http://schemas.microsoft.com/office/drawing/2014/main" id="{AFB4F1D9-FFC2-47A7-86D6-9FDC3C07EA71}"/>
            </a:ext>
          </a:extLst>
        </xdr:cNvPr>
        <xdr:cNvSpPr/>
      </xdr:nvSpPr>
      <xdr:spPr>
        <a:xfrm>
          <a:off x="11831637" y="5048250"/>
          <a:ext cx="44862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308" name="直線コネクタ 307">
          <a:extLst>
            <a:ext uri="{FF2B5EF4-FFF2-40B4-BE49-F238E27FC236}">
              <a16:creationId xmlns:a16="http://schemas.microsoft.com/office/drawing/2014/main" id="{1B9C89AB-3C34-4DE8-9C3C-8687AC529452}"/>
            </a:ext>
          </a:extLst>
        </xdr:cNvPr>
        <xdr:cNvCxnSpPr/>
      </xdr:nvCxnSpPr>
      <xdr:spPr>
        <a:xfrm flipV="1">
          <a:off x="15514001" y="5496877"/>
          <a:ext cx="0" cy="1324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309" name="【認定こども園・幼稚園・保育所】&#10;有形固定資産減価償却率最小値テキスト">
          <a:extLst>
            <a:ext uri="{FF2B5EF4-FFF2-40B4-BE49-F238E27FC236}">
              <a16:creationId xmlns:a16="http://schemas.microsoft.com/office/drawing/2014/main" id="{C7344CF2-E07D-4683-8699-9EB90F17AFED}"/>
            </a:ext>
          </a:extLst>
        </xdr:cNvPr>
        <xdr:cNvSpPr txBox="1"/>
      </xdr:nvSpPr>
      <xdr:spPr>
        <a:xfrm>
          <a:off x="15552737" y="6830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310" name="直線コネクタ 309">
          <a:extLst>
            <a:ext uri="{FF2B5EF4-FFF2-40B4-BE49-F238E27FC236}">
              <a16:creationId xmlns:a16="http://schemas.microsoft.com/office/drawing/2014/main" id="{0470992B-4EC3-412B-AD9C-D58703ABDB57}"/>
            </a:ext>
          </a:extLst>
        </xdr:cNvPr>
        <xdr:cNvCxnSpPr/>
      </xdr:nvCxnSpPr>
      <xdr:spPr>
        <a:xfrm>
          <a:off x="15420975" y="6821805"/>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311" name="【認定こども園・幼稚園・保育所】&#10;有形固定資産減価償却率最大値テキスト">
          <a:extLst>
            <a:ext uri="{FF2B5EF4-FFF2-40B4-BE49-F238E27FC236}">
              <a16:creationId xmlns:a16="http://schemas.microsoft.com/office/drawing/2014/main" id="{D2062677-CB04-4C2E-967D-18746A9A715F}"/>
            </a:ext>
          </a:extLst>
        </xdr:cNvPr>
        <xdr:cNvSpPr txBox="1"/>
      </xdr:nvSpPr>
      <xdr:spPr>
        <a:xfrm>
          <a:off x="15552737" y="527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312" name="直線コネクタ 311">
          <a:extLst>
            <a:ext uri="{FF2B5EF4-FFF2-40B4-BE49-F238E27FC236}">
              <a16:creationId xmlns:a16="http://schemas.microsoft.com/office/drawing/2014/main" id="{0483D7BF-AEC5-46A3-8D26-46CBBADDD8BD}"/>
            </a:ext>
          </a:extLst>
        </xdr:cNvPr>
        <xdr:cNvCxnSpPr/>
      </xdr:nvCxnSpPr>
      <xdr:spPr>
        <a:xfrm>
          <a:off x="15420975" y="5496877"/>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313" name="【認定こども園・幼稚園・保育所】&#10;有形固定資産減価償却率平均値テキスト">
          <a:extLst>
            <a:ext uri="{FF2B5EF4-FFF2-40B4-BE49-F238E27FC236}">
              <a16:creationId xmlns:a16="http://schemas.microsoft.com/office/drawing/2014/main" id="{C1B48AB6-105B-4574-AE89-BDCD1BF93E61}"/>
            </a:ext>
          </a:extLst>
        </xdr:cNvPr>
        <xdr:cNvSpPr txBox="1"/>
      </xdr:nvSpPr>
      <xdr:spPr>
        <a:xfrm>
          <a:off x="15552737" y="604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314" name="フローチャート: 判断 313">
          <a:extLst>
            <a:ext uri="{FF2B5EF4-FFF2-40B4-BE49-F238E27FC236}">
              <a16:creationId xmlns:a16="http://schemas.microsoft.com/office/drawing/2014/main" id="{709B5E8B-BBB5-49A2-B2D1-90CAB14F35BE}"/>
            </a:ext>
          </a:extLst>
        </xdr:cNvPr>
        <xdr:cNvSpPr/>
      </xdr:nvSpPr>
      <xdr:spPr>
        <a:xfrm>
          <a:off x="15459075" y="6068060"/>
          <a:ext cx="106362"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315" name="フローチャート: 判断 314">
          <a:extLst>
            <a:ext uri="{FF2B5EF4-FFF2-40B4-BE49-F238E27FC236}">
              <a16:creationId xmlns:a16="http://schemas.microsoft.com/office/drawing/2014/main" id="{B3292E89-D157-47CD-AC7F-5FF8CC769AC3}"/>
            </a:ext>
          </a:extLst>
        </xdr:cNvPr>
        <xdr:cNvSpPr/>
      </xdr:nvSpPr>
      <xdr:spPr>
        <a:xfrm>
          <a:off x="14658975" y="6059487"/>
          <a:ext cx="10636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316" name="フローチャート: 判断 315">
          <a:extLst>
            <a:ext uri="{FF2B5EF4-FFF2-40B4-BE49-F238E27FC236}">
              <a16:creationId xmlns:a16="http://schemas.microsoft.com/office/drawing/2014/main" id="{0D356D6B-2AD3-4005-8907-2D0FCD8340AC}"/>
            </a:ext>
          </a:extLst>
        </xdr:cNvPr>
        <xdr:cNvSpPr/>
      </xdr:nvSpPr>
      <xdr:spPr>
        <a:xfrm>
          <a:off x="13822362" y="6055677"/>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317" name="フローチャート: 判断 316">
          <a:extLst>
            <a:ext uri="{FF2B5EF4-FFF2-40B4-BE49-F238E27FC236}">
              <a16:creationId xmlns:a16="http://schemas.microsoft.com/office/drawing/2014/main" id="{56D49FB7-C68D-4AE0-A345-F639BC7A810E}"/>
            </a:ext>
          </a:extLst>
        </xdr:cNvPr>
        <xdr:cNvSpPr/>
      </xdr:nvSpPr>
      <xdr:spPr>
        <a:xfrm>
          <a:off x="12980987" y="6048057"/>
          <a:ext cx="87313"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318" name="フローチャート: 判断 317">
          <a:extLst>
            <a:ext uri="{FF2B5EF4-FFF2-40B4-BE49-F238E27FC236}">
              <a16:creationId xmlns:a16="http://schemas.microsoft.com/office/drawing/2014/main" id="{99CAA3BF-1D6D-436C-9AD8-080602774672}"/>
            </a:ext>
          </a:extLst>
        </xdr:cNvPr>
        <xdr:cNvSpPr/>
      </xdr:nvSpPr>
      <xdr:spPr>
        <a:xfrm>
          <a:off x="12125325" y="6057582"/>
          <a:ext cx="106362"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9" name="テキスト ボックス 318">
          <a:extLst>
            <a:ext uri="{FF2B5EF4-FFF2-40B4-BE49-F238E27FC236}">
              <a16:creationId xmlns:a16="http://schemas.microsoft.com/office/drawing/2014/main" id="{87A66352-7713-4563-A3D9-BCDB5A4E9B72}"/>
            </a:ext>
          </a:extLst>
        </xdr:cNvPr>
        <xdr:cNvSpPr txBox="1"/>
      </xdr:nvSpPr>
      <xdr:spPr>
        <a:xfrm>
          <a:off x="15333662"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0" name="テキスト ボックス 319">
          <a:extLst>
            <a:ext uri="{FF2B5EF4-FFF2-40B4-BE49-F238E27FC236}">
              <a16:creationId xmlns:a16="http://schemas.microsoft.com/office/drawing/2014/main" id="{86470F3A-F285-4F86-A079-E9218119E1A9}"/>
            </a:ext>
          </a:extLst>
        </xdr:cNvPr>
        <xdr:cNvSpPr txBox="1"/>
      </xdr:nvSpPr>
      <xdr:spPr>
        <a:xfrm>
          <a:off x="14533562"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1" name="テキスト ボックス 320">
          <a:extLst>
            <a:ext uri="{FF2B5EF4-FFF2-40B4-BE49-F238E27FC236}">
              <a16:creationId xmlns:a16="http://schemas.microsoft.com/office/drawing/2014/main" id="{816BC9CA-BD43-45BF-BDD6-43BC5E1D7EDD}"/>
            </a:ext>
          </a:extLst>
        </xdr:cNvPr>
        <xdr:cNvSpPr txBox="1"/>
      </xdr:nvSpPr>
      <xdr:spPr>
        <a:xfrm>
          <a:off x="13687425"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2" name="テキスト ボックス 321">
          <a:extLst>
            <a:ext uri="{FF2B5EF4-FFF2-40B4-BE49-F238E27FC236}">
              <a16:creationId xmlns:a16="http://schemas.microsoft.com/office/drawing/2014/main" id="{540E5525-4526-411F-B781-3610EDE53BE2}"/>
            </a:ext>
          </a:extLst>
        </xdr:cNvPr>
        <xdr:cNvSpPr txBox="1"/>
      </xdr:nvSpPr>
      <xdr:spPr>
        <a:xfrm>
          <a:off x="12850812"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3" name="テキスト ボックス 322">
          <a:extLst>
            <a:ext uri="{FF2B5EF4-FFF2-40B4-BE49-F238E27FC236}">
              <a16:creationId xmlns:a16="http://schemas.microsoft.com/office/drawing/2014/main" id="{741B8863-7327-461A-9A97-A6647360A424}"/>
            </a:ext>
          </a:extLst>
        </xdr:cNvPr>
        <xdr:cNvSpPr txBox="1"/>
      </xdr:nvSpPr>
      <xdr:spPr>
        <a:xfrm>
          <a:off x="11999912"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53975</xdr:rowOff>
    </xdr:from>
    <xdr:to>
      <xdr:col>81</xdr:col>
      <xdr:colOff>101600</xdr:colOff>
      <xdr:row>35</xdr:row>
      <xdr:rowOff>155575</xdr:rowOff>
    </xdr:to>
    <xdr:sp macro="" textlink="">
      <xdr:nvSpPr>
        <xdr:cNvPr id="324" name="楕円 323">
          <a:extLst>
            <a:ext uri="{FF2B5EF4-FFF2-40B4-BE49-F238E27FC236}">
              <a16:creationId xmlns:a16="http://schemas.microsoft.com/office/drawing/2014/main" id="{AC62EBE5-B99F-468F-A288-D4C7E54754EA}"/>
            </a:ext>
          </a:extLst>
        </xdr:cNvPr>
        <xdr:cNvSpPr/>
      </xdr:nvSpPr>
      <xdr:spPr>
        <a:xfrm>
          <a:off x="14658975" y="5735637"/>
          <a:ext cx="10636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4445</xdr:rowOff>
    </xdr:from>
    <xdr:to>
      <xdr:col>76</xdr:col>
      <xdr:colOff>165100</xdr:colOff>
      <xdr:row>35</xdr:row>
      <xdr:rowOff>106045</xdr:rowOff>
    </xdr:to>
    <xdr:sp macro="" textlink="">
      <xdr:nvSpPr>
        <xdr:cNvPr id="325" name="楕円 324">
          <a:extLst>
            <a:ext uri="{FF2B5EF4-FFF2-40B4-BE49-F238E27FC236}">
              <a16:creationId xmlns:a16="http://schemas.microsoft.com/office/drawing/2014/main" id="{4F659E34-A81F-405C-84F4-386F436635D9}"/>
            </a:ext>
          </a:extLst>
        </xdr:cNvPr>
        <xdr:cNvSpPr/>
      </xdr:nvSpPr>
      <xdr:spPr>
        <a:xfrm>
          <a:off x="13822362" y="5686107"/>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55245</xdr:rowOff>
    </xdr:from>
    <xdr:to>
      <xdr:col>81</xdr:col>
      <xdr:colOff>50800</xdr:colOff>
      <xdr:row>35</xdr:row>
      <xdr:rowOff>104775</xdr:rowOff>
    </xdr:to>
    <xdr:cxnSp macro="">
      <xdr:nvCxnSpPr>
        <xdr:cNvPr id="326" name="直線コネクタ 325">
          <a:extLst>
            <a:ext uri="{FF2B5EF4-FFF2-40B4-BE49-F238E27FC236}">
              <a16:creationId xmlns:a16="http://schemas.microsoft.com/office/drawing/2014/main" id="{2D2A07B0-E53B-4396-A1C2-BCF49514BF92}"/>
            </a:ext>
          </a:extLst>
        </xdr:cNvPr>
        <xdr:cNvCxnSpPr/>
      </xdr:nvCxnSpPr>
      <xdr:spPr>
        <a:xfrm>
          <a:off x="13868400" y="5732145"/>
          <a:ext cx="846137"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126365</xdr:rowOff>
    </xdr:from>
    <xdr:to>
      <xdr:col>72</xdr:col>
      <xdr:colOff>38100</xdr:colOff>
      <xdr:row>35</xdr:row>
      <xdr:rowOff>56515</xdr:rowOff>
    </xdr:to>
    <xdr:sp macro="" textlink="">
      <xdr:nvSpPr>
        <xdr:cNvPr id="327" name="楕円 326">
          <a:extLst>
            <a:ext uri="{FF2B5EF4-FFF2-40B4-BE49-F238E27FC236}">
              <a16:creationId xmlns:a16="http://schemas.microsoft.com/office/drawing/2014/main" id="{9FF7F3C7-16BA-44A1-8DB8-CDD2FDE09DF5}"/>
            </a:ext>
          </a:extLst>
        </xdr:cNvPr>
        <xdr:cNvSpPr/>
      </xdr:nvSpPr>
      <xdr:spPr>
        <a:xfrm>
          <a:off x="12980987" y="5646102"/>
          <a:ext cx="87313" cy="8731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5715</xdr:rowOff>
    </xdr:from>
    <xdr:to>
      <xdr:col>76</xdr:col>
      <xdr:colOff>114300</xdr:colOff>
      <xdr:row>35</xdr:row>
      <xdr:rowOff>55245</xdr:rowOff>
    </xdr:to>
    <xdr:cxnSp macro="">
      <xdr:nvCxnSpPr>
        <xdr:cNvPr id="328" name="直線コネクタ 327">
          <a:extLst>
            <a:ext uri="{FF2B5EF4-FFF2-40B4-BE49-F238E27FC236}">
              <a16:creationId xmlns:a16="http://schemas.microsoft.com/office/drawing/2014/main" id="{F63CCFB5-A5E0-4CA8-ADAE-500A1F066EC7}"/>
            </a:ext>
          </a:extLst>
        </xdr:cNvPr>
        <xdr:cNvCxnSpPr/>
      </xdr:nvCxnSpPr>
      <xdr:spPr>
        <a:xfrm>
          <a:off x="13031787" y="5687377"/>
          <a:ext cx="836613"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162560</xdr:rowOff>
    </xdr:from>
    <xdr:to>
      <xdr:col>67</xdr:col>
      <xdr:colOff>101600</xdr:colOff>
      <xdr:row>35</xdr:row>
      <xdr:rowOff>92710</xdr:rowOff>
    </xdr:to>
    <xdr:sp macro="" textlink="">
      <xdr:nvSpPr>
        <xdr:cNvPr id="329" name="楕円 328">
          <a:extLst>
            <a:ext uri="{FF2B5EF4-FFF2-40B4-BE49-F238E27FC236}">
              <a16:creationId xmlns:a16="http://schemas.microsoft.com/office/drawing/2014/main" id="{C93BC2BF-CD1D-46E2-B2BF-96C6531233AA}"/>
            </a:ext>
          </a:extLst>
        </xdr:cNvPr>
        <xdr:cNvSpPr/>
      </xdr:nvSpPr>
      <xdr:spPr>
        <a:xfrm>
          <a:off x="12125325" y="5677535"/>
          <a:ext cx="106362"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5715</xdr:rowOff>
    </xdr:from>
    <xdr:to>
      <xdr:col>71</xdr:col>
      <xdr:colOff>177800</xdr:colOff>
      <xdr:row>35</xdr:row>
      <xdr:rowOff>41910</xdr:rowOff>
    </xdr:to>
    <xdr:cxnSp macro="">
      <xdr:nvCxnSpPr>
        <xdr:cNvPr id="330" name="直線コネクタ 329">
          <a:extLst>
            <a:ext uri="{FF2B5EF4-FFF2-40B4-BE49-F238E27FC236}">
              <a16:creationId xmlns:a16="http://schemas.microsoft.com/office/drawing/2014/main" id="{3316990E-DFB8-4E6D-A16D-74C4761FF36A}"/>
            </a:ext>
          </a:extLst>
        </xdr:cNvPr>
        <xdr:cNvCxnSpPr/>
      </xdr:nvCxnSpPr>
      <xdr:spPr>
        <a:xfrm flipV="1">
          <a:off x="12180887" y="5687377"/>
          <a:ext cx="8509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331" name="n_1aveValue【認定こども園・幼稚園・保育所】&#10;有形固定資産減価償却率">
          <a:extLst>
            <a:ext uri="{FF2B5EF4-FFF2-40B4-BE49-F238E27FC236}">
              <a16:creationId xmlns:a16="http://schemas.microsoft.com/office/drawing/2014/main" id="{E1B95B78-4B95-4FCB-BF5A-B87634D96351}"/>
            </a:ext>
          </a:extLst>
        </xdr:cNvPr>
        <xdr:cNvSpPr txBox="1"/>
      </xdr:nvSpPr>
      <xdr:spPr>
        <a:xfrm>
          <a:off x="14508806" y="6152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332" name="n_2aveValue【認定こども園・幼稚園・保育所】&#10;有形固定資産減価償却率">
          <a:extLst>
            <a:ext uri="{FF2B5EF4-FFF2-40B4-BE49-F238E27FC236}">
              <a16:creationId xmlns:a16="http://schemas.microsoft.com/office/drawing/2014/main" id="{BF296827-51FA-440F-9F31-4515A31829A3}"/>
            </a:ext>
          </a:extLst>
        </xdr:cNvPr>
        <xdr:cNvSpPr txBox="1"/>
      </xdr:nvSpPr>
      <xdr:spPr>
        <a:xfrm>
          <a:off x="13680131" y="614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135272</xdr:rowOff>
    </xdr:from>
    <xdr:ext cx="405111" cy="259045"/>
    <xdr:sp macro="" textlink="">
      <xdr:nvSpPr>
        <xdr:cNvPr id="333" name="n_3aveValue【認定こども園・幼稚園・保育所】&#10;有形固定資産減価償却率">
          <a:extLst>
            <a:ext uri="{FF2B5EF4-FFF2-40B4-BE49-F238E27FC236}">
              <a16:creationId xmlns:a16="http://schemas.microsoft.com/office/drawing/2014/main" id="{EEA35448-67A8-4D0F-8F1E-A80B27787D33}"/>
            </a:ext>
          </a:extLst>
        </xdr:cNvPr>
        <xdr:cNvSpPr txBox="1"/>
      </xdr:nvSpPr>
      <xdr:spPr>
        <a:xfrm>
          <a:off x="12838756" y="6136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334" name="n_4aveValue【認定こども園・幼稚園・保育所】&#10;有形固定資産減価償却率">
          <a:extLst>
            <a:ext uri="{FF2B5EF4-FFF2-40B4-BE49-F238E27FC236}">
              <a16:creationId xmlns:a16="http://schemas.microsoft.com/office/drawing/2014/main" id="{76BCD3C7-CEA4-48E7-ADC6-AA68671CA916}"/>
            </a:ext>
          </a:extLst>
        </xdr:cNvPr>
        <xdr:cNvSpPr txBox="1"/>
      </xdr:nvSpPr>
      <xdr:spPr>
        <a:xfrm>
          <a:off x="11983094" y="614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652</xdr:rowOff>
    </xdr:from>
    <xdr:ext cx="405111" cy="259045"/>
    <xdr:sp macro="" textlink="">
      <xdr:nvSpPr>
        <xdr:cNvPr id="335" name="n_1mainValue【認定こども園・幼稚園・保育所】&#10;有形固定資産減価償却率">
          <a:extLst>
            <a:ext uri="{FF2B5EF4-FFF2-40B4-BE49-F238E27FC236}">
              <a16:creationId xmlns:a16="http://schemas.microsoft.com/office/drawing/2014/main" id="{C3E829A3-C5B2-48B1-8DB7-BE8849FD8B14}"/>
            </a:ext>
          </a:extLst>
        </xdr:cNvPr>
        <xdr:cNvSpPr txBox="1"/>
      </xdr:nvSpPr>
      <xdr:spPr>
        <a:xfrm>
          <a:off x="14508806"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122572</xdr:rowOff>
    </xdr:from>
    <xdr:ext cx="405111" cy="259045"/>
    <xdr:sp macro="" textlink="">
      <xdr:nvSpPr>
        <xdr:cNvPr id="336" name="n_2mainValue【認定こども園・幼稚園・保育所】&#10;有形固定資産減価償却率">
          <a:extLst>
            <a:ext uri="{FF2B5EF4-FFF2-40B4-BE49-F238E27FC236}">
              <a16:creationId xmlns:a16="http://schemas.microsoft.com/office/drawing/2014/main" id="{E7175873-5BF9-45E4-B3FC-F00F93FDC973}"/>
            </a:ext>
          </a:extLst>
        </xdr:cNvPr>
        <xdr:cNvSpPr txBox="1"/>
      </xdr:nvSpPr>
      <xdr:spPr>
        <a:xfrm>
          <a:off x="13680131"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73042</xdr:rowOff>
    </xdr:from>
    <xdr:ext cx="405111" cy="259045"/>
    <xdr:sp macro="" textlink="">
      <xdr:nvSpPr>
        <xdr:cNvPr id="337" name="n_3mainValue【認定こども園・幼稚園・保育所】&#10;有形固定資産減価償却率">
          <a:extLst>
            <a:ext uri="{FF2B5EF4-FFF2-40B4-BE49-F238E27FC236}">
              <a16:creationId xmlns:a16="http://schemas.microsoft.com/office/drawing/2014/main" id="{11F5FC5E-E522-4605-91D2-F940D642B0FB}"/>
            </a:ext>
          </a:extLst>
        </xdr:cNvPr>
        <xdr:cNvSpPr txBox="1"/>
      </xdr:nvSpPr>
      <xdr:spPr>
        <a:xfrm>
          <a:off x="12838756" y="5430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109237</xdr:rowOff>
    </xdr:from>
    <xdr:ext cx="405111" cy="259045"/>
    <xdr:sp macro="" textlink="">
      <xdr:nvSpPr>
        <xdr:cNvPr id="338" name="n_4mainValue【認定こども園・幼稚園・保育所】&#10;有形固定資産減価償却率">
          <a:extLst>
            <a:ext uri="{FF2B5EF4-FFF2-40B4-BE49-F238E27FC236}">
              <a16:creationId xmlns:a16="http://schemas.microsoft.com/office/drawing/2014/main" id="{5BD8ED87-2B5C-4B82-B191-44A657A26226}"/>
            </a:ext>
          </a:extLst>
        </xdr:cNvPr>
        <xdr:cNvSpPr txBox="1"/>
      </xdr:nvSpPr>
      <xdr:spPr>
        <a:xfrm>
          <a:off x="11983094" y="5467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9" name="正方形/長方形 338">
          <a:extLst>
            <a:ext uri="{FF2B5EF4-FFF2-40B4-BE49-F238E27FC236}">
              <a16:creationId xmlns:a16="http://schemas.microsoft.com/office/drawing/2014/main" id="{E2053803-1DA4-4867-8792-B829297F846C}"/>
            </a:ext>
          </a:extLst>
        </xdr:cNvPr>
        <xdr:cNvSpPr/>
      </xdr:nvSpPr>
      <xdr:spPr>
        <a:xfrm>
          <a:off x="17373600" y="3971925"/>
          <a:ext cx="4495800" cy="60166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0" name="正方形/長方形 339">
          <a:extLst>
            <a:ext uri="{FF2B5EF4-FFF2-40B4-BE49-F238E27FC236}">
              <a16:creationId xmlns:a16="http://schemas.microsoft.com/office/drawing/2014/main" id="{EA14FA11-25D6-4784-8D5D-7A008327B112}"/>
            </a:ext>
          </a:extLst>
        </xdr:cNvPr>
        <xdr:cNvSpPr/>
      </xdr:nvSpPr>
      <xdr:spPr>
        <a:xfrm>
          <a:off x="17505362" y="4598987"/>
          <a:ext cx="14478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1" name="正方形/長方形 340">
          <a:extLst>
            <a:ext uri="{FF2B5EF4-FFF2-40B4-BE49-F238E27FC236}">
              <a16:creationId xmlns:a16="http://schemas.microsoft.com/office/drawing/2014/main" id="{60342E12-2004-4F72-A252-BF0B128130D0}"/>
            </a:ext>
          </a:extLst>
        </xdr:cNvPr>
        <xdr:cNvSpPr/>
      </xdr:nvSpPr>
      <xdr:spPr>
        <a:xfrm>
          <a:off x="17505362" y="47926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2" name="正方形/長方形 341">
          <a:extLst>
            <a:ext uri="{FF2B5EF4-FFF2-40B4-BE49-F238E27FC236}">
              <a16:creationId xmlns:a16="http://schemas.microsoft.com/office/drawing/2014/main" id="{965D9BEB-E7BF-4566-9662-EA0879BCF1E3}"/>
            </a:ext>
          </a:extLst>
        </xdr:cNvPr>
        <xdr:cNvSpPr/>
      </xdr:nvSpPr>
      <xdr:spPr>
        <a:xfrm>
          <a:off x="18459450" y="4598987"/>
          <a:ext cx="14478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3" name="正方形/長方形 342">
          <a:extLst>
            <a:ext uri="{FF2B5EF4-FFF2-40B4-BE49-F238E27FC236}">
              <a16:creationId xmlns:a16="http://schemas.microsoft.com/office/drawing/2014/main" id="{80A2CDE1-8CDB-4781-AAFD-3B2EBF6FE5B2}"/>
            </a:ext>
          </a:extLst>
        </xdr:cNvPr>
        <xdr:cNvSpPr/>
      </xdr:nvSpPr>
      <xdr:spPr>
        <a:xfrm>
          <a:off x="18459450" y="47926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4" name="正方形/長方形 343">
          <a:extLst>
            <a:ext uri="{FF2B5EF4-FFF2-40B4-BE49-F238E27FC236}">
              <a16:creationId xmlns:a16="http://schemas.microsoft.com/office/drawing/2014/main" id="{2A7F660E-6DD4-4AE6-9101-75817CF6F99E}"/>
            </a:ext>
          </a:extLst>
        </xdr:cNvPr>
        <xdr:cNvSpPr/>
      </xdr:nvSpPr>
      <xdr:spPr>
        <a:xfrm>
          <a:off x="19545300" y="4598987"/>
          <a:ext cx="14478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5" name="正方形/長方形 344">
          <a:extLst>
            <a:ext uri="{FF2B5EF4-FFF2-40B4-BE49-F238E27FC236}">
              <a16:creationId xmlns:a16="http://schemas.microsoft.com/office/drawing/2014/main" id="{805A2C57-412E-42D9-94FE-586DF69CBDD7}"/>
            </a:ext>
          </a:extLst>
        </xdr:cNvPr>
        <xdr:cNvSpPr/>
      </xdr:nvSpPr>
      <xdr:spPr>
        <a:xfrm>
          <a:off x="19545300" y="47926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6" name="正方形/長方形 345">
          <a:extLst>
            <a:ext uri="{FF2B5EF4-FFF2-40B4-BE49-F238E27FC236}">
              <a16:creationId xmlns:a16="http://schemas.microsoft.com/office/drawing/2014/main" id="{6820956A-CAA2-46C6-98C9-D35A86BBAF51}"/>
            </a:ext>
          </a:extLst>
        </xdr:cNvPr>
        <xdr:cNvSpPr/>
      </xdr:nvSpPr>
      <xdr:spPr>
        <a:xfrm>
          <a:off x="17373600" y="5048250"/>
          <a:ext cx="44958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7" name="テキスト ボックス 346">
          <a:extLst>
            <a:ext uri="{FF2B5EF4-FFF2-40B4-BE49-F238E27FC236}">
              <a16:creationId xmlns:a16="http://schemas.microsoft.com/office/drawing/2014/main" id="{A48E01A6-B879-4E2D-81DF-7C336E4DC46C}"/>
            </a:ext>
          </a:extLst>
        </xdr:cNvPr>
        <xdr:cNvSpPr txBox="1"/>
      </xdr:nvSpPr>
      <xdr:spPr>
        <a:xfrm>
          <a:off x="1734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8" name="直線コネクタ 347">
          <a:extLst>
            <a:ext uri="{FF2B5EF4-FFF2-40B4-BE49-F238E27FC236}">
              <a16:creationId xmlns:a16="http://schemas.microsoft.com/office/drawing/2014/main" id="{6AB4B8E5-8C8E-418E-9BCC-32A8AE1CD6D4}"/>
            </a:ext>
          </a:extLst>
        </xdr:cNvPr>
        <xdr:cNvCxnSpPr/>
      </xdr:nvCxnSpPr>
      <xdr:spPr>
        <a:xfrm>
          <a:off x="17373600" y="721042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49" name="直線コネクタ 348">
          <a:extLst>
            <a:ext uri="{FF2B5EF4-FFF2-40B4-BE49-F238E27FC236}">
              <a16:creationId xmlns:a16="http://schemas.microsoft.com/office/drawing/2014/main" id="{993FC137-5935-4EBF-A31E-335405F91F3F}"/>
            </a:ext>
          </a:extLst>
        </xdr:cNvPr>
        <xdr:cNvCxnSpPr/>
      </xdr:nvCxnSpPr>
      <xdr:spPr>
        <a:xfrm>
          <a:off x="17373600" y="684847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50" name="テキスト ボックス 349">
          <a:extLst>
            <a:ext uri="{FF2B5EF4-FFF2-40B4-BE49-F238E27FC236}">
              <a16:creationId xmlns:a16="http://schemas.microsoft.com/office/drawing/2014/main" id="{044BAC2D-6176-4AF7-9364-B289B4FC13FE}"/>
            </a:ext>
          </a:extLst>
        </xdr:cNvPr>
        <xdr:cNvSpPr txBox="1"/>
      </xdr:nvSpPr>
      <xdr:spPr>
        <a:xfrm>
          <a:off x="16934996"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1" name="直線コネクタ 350">
          <a:extLst>
            <a:ext uri="{FF2B5EF4-FFF2-40B4-BE49-F238E27FC236}">
              <a16:creationId xmlns:a16="http://schemas.microsoft.com/office/drawing/2014/main" id="{D57E27B7-36B8-49D5-88FA-DE1782231DBA}"/>
            </a:ext>
          </a:extLst>
        </xdr:cNvPr>
        <xdr:cNvCxnSpPr/>
      </xdr:nvCxnSpPr>
      <xdr:spPr>
        <a:xfrm>
          <a:off x="17373600" y="648652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52" name="テキスト ボックス 351">
          <a:extLst>
            <a:ext uri="{FF2B5EF4-FFF2-40B4-BE49-F238E27FC236}">
              <a16:creationId xmlns:a16="http://schemas.microsoft.com/office/drawing/2014/main" id="{3273EEAF-192A-4B52-BEE5-3E9F1D247D1A}"/>
            </a:ext>
          </a:extLst>
        </xdr:cNvPr>
        <xdr:cNvSpPr txBox="1"/>
      </xdr:nvSpPr>
      <xdr:spPr>
        <a:xfrm>
          <a:off x="16934996"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3" name="直線コネクタ 352">
          <a:extLst>
            <a:ext uri="{FF2B5EF4-FFF2-40B4-BE49-F238E27FC236}">
              <a16:creationId xmlns:a16="http://schemas.microsoft.com/office/drawing/2014/main" id="{3CD522BD-0A55-4044-AF68-335CF74DC74C}"/>
            </a:ext>
          </a:extLst>
        </xdr:cNvPr>
        <xdr:cNvCxnSpPr/>
      </xdr:nvCxnSpPr>
      <xdr:spPr>
        <a:xfrm>
          <a:off x="17373600" y="61341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54" name="テキスト ボックス 353">
          <a:extLst>
            <a:ext uri="{FF2B5EF4-FFF2-40B4-BE49-F238E27FC236}">
              <a16:creationId xmlns:a16="http://schemas.microsoft.com/office/drawing/2014/main" id="{A4B77705-8F14-482C-9466-7795BEB96BF8}"/>
            </a:ext>
          </a:extLst>
        </xdr:cNvPr>
        <xdr:cNvSpPr txBox="1"/>
      </xdr:nvSpPr>
      <xdr:spPr>
        <a:xfrm>
          <a:off x="16934996" y="600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5" name="直線コネクタ 354">
          <a:extLst>
            <a:ext uri="{FF2B5EF4-FFF2-40B4-BE49-F238E27FC236}">
              <a16:creationId xmlns:a16="http://schemas.microsoft.com/office/drawing/2014/main" id="{73708D1B-AFF2-42F8-A6D6-3D8F1647D163}"/>
            </a:ext>
          </a:extLst>
        </xdr:cNvPr>
        <xdr:cNvCxnSpPr/>
      </xdr:nvCxnSpPr>
      <xdr:spPr>
        <a:xfrm>
          <a:off x="17373600" y="577215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56" name="テキスト ボックス 355">
          <a:extLst>
            <a:ext uri="{FF2B5EF4-FFF2-40B4-BE49-F238E27FC236}">
              <a16:creationId xmlns:a16="http://schemas.microsoft.com/office/drawing/2014/main" id="{8AB0BC98-9A2D-47EB-9C83-ACAF2498E25C}"/>
            </a:ext>
          </a:extLst>
        </xdr:cNvPr>
        <xdr:cNvSpPr txBox="1"/>
      </xdr:nvSpPr>
      <xdr:spPr>
        <a:xfrm>
          <a:off x="16934996" y="5639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7" name="直線コネクタ 356">
          <a:extLst>
            <a:ext uri="{FF2B5EF4-FFF2-40B4-BE49-F238E27FC236}">
              <a16:creationId xmlns:a16="http://schemas.microsoft.com/office/drawing/2014/main" id="{6B3DE06B-AEF1-4E53-A37B-748396E93BD9}"/>
            </a:ext>
          </a:extLst>
        </xdr:cNvPr>
        <xdr:cNvCxnSpPr/>
      </xdr:nvCxnSpPr>
      <xdr:spPr>
        <a:xfrm>
          <a:off x="17373600" y="5410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58" name="テキスト ボックス 357">
          <a:extLst>
            <a:ext uri="{FF2B5EF4-FFF2-40B4-BE49-F238E27FC236}">
              <a16:creationId xmlns:a16="http://schemas.microsoft.com/office/drawing/2014/main" id="{5FD2AAD2-99E0-4888-907C-78E8E6EC4152}"/>
            </a:ext>
          </a:extLst>
        </xdr:cNvPr>
        <xdr:cNvSpPr txBox="1"/>
      </xdr:nvSpPr>
      <xdr:spPr>
        <a:xfrm>
          <a:off x="16934996" y="5277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9" name="直線コネクタ 358">
          <a:extLst>
            <a:ext uri="{FF2B5EF4-FFF2-40B4-BE49-F238E27FC236}">
              <a16:creationId xmlns:a16="http://schemas.microsoft.com/office/drawing/2014/main" id="{499C3E77-6315-4F03-887C-22F6F1BF782F}"/>
            </a:ext>
          </a:extLst>
        </xdr:cNvPr>
        <xdr:cNvCxnSpPr/>
      </xdr:nvCxnSpPr>
      <xdr:spPr>
        <a:xfrm>
          <a:off x="17373600" y="504825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0" name="テキスト ボックス 359">
          <a:extLst>
            <a:ext uri="{FF2B5EF4-FFF2-40B4-BE49-F238E27FC236}">
              <a16:creationId xmlns:a16="http://schemas.microsoft.com/office/drawing/2014/main" id="{DDFC7F00-330C-4F42-8264-5C96EE5BD82E}"/>
            </a:ext>
          </a:extLst>
        </xdr:cNvPr>
        <xdr:cNvSpPr txBox="1"/>
      </xdr:nvSpPr>
      <xdr:spPr>
        <a:xfrm>
          <a:off x="16934996" y="4915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1" name="【認定こども園・幼稚園・保育所】&#10;一人当たり面積グラフ枠">
          <a:extLst>
            <a:ext uri="{FF2B5EF4-FFF2-40B4-BE49-F238E27FC236}">
              <a16:creationId xmlns:a16="http://schemas.microsoft.com/office/drawing/2014/main" id="{83A20DBD-5BBD-4A24-9F4D-A6B266BFE18F}"/>
            </a:ext>
          </a:extLst>
        </xdr:cNvPr>
        <xdr:cNvSpPr/>
      </xdr:nvSpPr>
      <xdr:spPr>
        <a:xfrm>
          <a:off x="17373600" y="5048250"/>
          <a:ext cx="44958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362" name="直線コネクタ 361">
          <a:extLst>
            <a:ext uri="{FF2B5EF4-FFF2-40B4-BE49-F238E27FC236}">
              <a16:creationId xmlns:a16="http://schemas.microsoft.com/office/drawing/2014/main" id="{0597D02B-8C5C-4A68-8C70-ECC9C878EE1B}"/>
            </a:ext>
          </a:extLst>
        </xdr:cNvPr>
        <xdr:cNvCxnSpPr/>
      </xdr:nvCxnSpPr>
      <xdr:spPr>
        <a:xfrm flipV="1">
          <a:off x="21060726" y="5553075"/>
          <a:ext cx="0" cy="1284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63" name="【認定こども園・幼稚園・保育所】&#10;一人当たり面積最小値テキスト">
          <a:extLst>
            <a:ext uri="{FF2B5EF4-FFF2-40B4-BE49-F238E27FC236}">
              <a16:creationId xmlns:a16="http://schemas.microsoft.com/office/drawing/2014/main" id="{DFE40F3A-93AE-49B5-828C-EF817515D856}"/>
            </a:ext>
          </a:extLst>
        </xdr:cNvPr>
        <xdr:cNvSpPr txBox="1"/>
      </xdr:nvSpPr>
      <xdr:spPr>
        <a:xfrm>
          <a:off x="21099462" y="683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64" name="直線コネクタ 363">
          <a:extLst>
            <a:ext uri="{FF2B5EF4-FFF2-40B4-BE49-F238E27FC236}">
              <a16:creationId xmlns:a16="http://schemas.microsoft.com/office/drawing/2014/main" id="{3B9DBF63-B8DF-4C06-99AA-F729FA1B744A}"/>
            </a:ext>
          </a:extLst>
        </xdr:cNvPr>
        <xdr:cNvCxnSpPr/>
      </xdr:nvCxnSpPr>
      <xdr:spPr>
        <a:xfrm>
          <a:off x="20981987" y="6837997"/>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365" name="【認定こども園・幼稚園・保育所】&#10;一人当たり面積最大値テキスト">
          <a:extLst>
            <a:ext uri="{FF2B5EF4-FFF2-40B4-BE49-F238E27FC236}">
              <a16:creationId xmlns:a16="http://schemas.microsoft.com/office/drawing/2014/main" id="{2A38BF9E-35F8-4C49-AC30-680936D12CBC}"/>
            </a:ext>
          </a:extLst>
        </xdr:cNvPr>
        <xdr:cNvSpPr txBox="1"/>
      </xdr:nvSpPr>
      <xdr:spPr>
        <a:xfrm>
          <a:off x="21099462" y="5352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366" name="直線コネクタ 365">
          <a:extLst>
            <a:ext uri="{FF2B5EF4-FFF2-40B4-BE49-F238E27FC236}">
              <a16:creationId xmlns:a16="http://schemas.microsoft.com/office/drawing/2014/main" id="{04980630-DCF5-4777-805C-349E65F2AE18}"/>
            </a:ext>
          </a:extLst>
        </xdr:cNvPr>
        <xdr:cNvCxnSpPr/>
      </xdr:nvCxnSpPr>
      <xdr:spPr>
        <a:xfrm>
          <a:off x="20981987" y="555307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367" name="【認定こども園・幼稚園・保育所】&#10;一人当たり面積平均値テキスト">
          <a:extLst>
            <a:ext uri="{FF2B5EF4-FFF2-40B4-BE49-F238E27FC236}">
              <a16:creationId xmlns:a16="http://schemas.microsoft.com/office/drawing/2014/main" id="{39783596-4DA5-4F2C-A810-5BBD608B2530}"/>
            </a:ext>
          </a:extLst>
        </xdr:cNvPr>
        <xdr:cNvSpPr txBox="1"/>
      </xdr:nvSpPr>
      <xdr:spPr>
        <a:xfrm>
          <a:off x="21099462" y="6477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368" name="フローチャート: 判断 367">
          <a:extLst>
            <a:ext uri="{FF2B5EF4-FFF2-40B4-BE49-F238E27FC236}">
              <a16:creationId xmlns:a16="http://schemas.microsoft.com/office/drawing/2014/main" id="{631BEA7E-0BB5-4B24-B028-F210414651B6}"/>
            </a:ext>
          </a:extLst>
        </xdr:cNvPr>
        <xdr:cNvSpPr/>
      </xdr:nvSpPr>
      <xdr:spPr>
        <a:xfrm>
          <a:off x="21010562" y="6493827"/>
          <a:ext cx="96838"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369" name="フローチャート: 判断 368">
          <a:extLst>
            <a:ext uri="{FF2B5EF4-FFF2-40B4-BE49-F238E27FC236}">
              <a16:creationId xmlns:a16="http://schemas.microsoft.com/office/drawing/2014/main" id="{13E47947-D93C-4A18-93A0-9980D4DC8ECB}"/>
            </a:ext>
          </a:extLst>
        </xdr:cNvPr>
        <xdr:cNvSpPr/>
      </xdr:nvSpPr>
      <xdr:spPr>
        <a:xfrm>
          <a:off x="20219987" y="6493827"/>
          <a:ext cx="87313"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370" name="フローチャート: 判断 369">
          <a:extLst>
            <a:ext uri="{FF2B5EF4-FFF2-40B4-BE49-F238E27FC236}">
              <a16:creationId xmlns:a16="http://schemas.microsoft.com/office/drawing/2014/main" id="{52AD9BD0-0569-4016-A620-972C257EF0AB}"/>
            </a:ext>
          </a:extLst>
        </xdr:cNvPr>
        <xdr:cNvSpPr/>
      </xdr:nvSpPr>
      <xdr:spPr>
        <a:xfrm>
          <a:off x="19364325" y="6487160"/>
          <a:ext cx="106362"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371" name="フローチャート: 判断 370">
          <a:extLst>
            <a:ext uri="{FF2B5EF4-FFF2-40B4-BE49-F238E27FC236}">
              <a16:creationId xmlns:a16="http://schemas.microsoft.com/office/drawing/2014/main" id="{17776664-682E-4180-AF29-8AA28E6CB356}"/>
            </a:ext>
          </a:extLst>
        </xdr:cNvPr>
        <xdr:cNvSpPr/>
      </xdr:nvSpPr>
      <xdr:spPr>
        <a:xfrm>
          <a:off x="18527712" y="6485255"/>
          <a:ext cx="101600" cy="1063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372" name="フローチャート: 判断 371">
          <a:extLst>
            <a:ext uri="{FF2B5EF4-FFF2-40B4-BE49-F238E27FC236}">
              <a16:creationId xmlns:a16="http://schemas.microsoft.com/office/drawing/2014/main" id="{2D137DD6-40FD-448C-823F-A11E5166C305}"/>
            </a:ext>
          </a:extLst>
        </xdr:cNvPr>
        <xdr:cNvSpPr/>
      </xdr:nvSpPr>
      <xdr:spPr>
        <a:xfrm>
          <a:off x="17686337" y="6485255"/>
          <a:ext cx="87313" cy="1063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6A7C0118-C7DC-44CF-9AB0-F185B8FA00AE}"/>
            </a:ext>
          </a:extLst>
        </xdr:cNvPr>
        <xdr:cNvSpPr txBox="1"/>
      </xdr:nvSpPr>
      <xdr:spPr>
        <a:xfrm>
          <a:off x="20880387"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8DEF8766-6303-44F3-9C53-E38BB32F3720}"/>
            </a:ext>
          </a:extLst>
        </xdr:cNvPr>
        <xdr:cNvSpPr txBox="1"/>
      </xdr:nvSpPr>
      <xdr:spPr>
        <a:xfrm>
          <a:off x="20089812"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12A65BF1-0827-468B-8A08-B12DD6AA73F1}"/>
            </a:ext>
          </a:extLst>
        </xdr:cNvPr>
        <xdr:cNvSpPr txBox="1"/>
      </xdr:nvSpPr>
      <xdr:spPr>
        <a:xfrm>
          <a:off x="19238912"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E19BD33A-32A4-49AB-B5A0-FD3EE98894B4}"/>
            </a:ext>
          </a:extLst>
        </xdr:cNvPr>
        <xdr:cNvSpPr txBox="1"/>
      </xdr:nvSpPr>
      <xdr:spPr>
        <a:xfrm>
          <a:off x="18392775"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EC654562-D720-4CEF-A911-C534691F5CB2}"/>
            </a:ext>
          </a:extLst>
        </xdr:cNvPr>
        <xdr:cNvSpPr txBox="1"/>
      </xdr:nvSpPr>
      <xdr:spPr>
        <a:xfrm>
          <a:off x="17556162"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40640</xdr:rowOff>
    </xdr:from>
    <xdr:to>
      <xdr:col>112</xdr:col>
      <xdr:colOff>38100</xdr:colOff>
      <xdr:row>41</xdr:row>
      <xdr:rowOff>142240</xdr:rowOff>
    </xdr:to>
    <xdr:sp macro="" textlink="">
      <xdr:nvSpPr>
        <xdr:cNvPr id="378" name="楕円 377">
          <a:extLst>
            <a:ext uri="{FF2B5EF4-FFF2-40B4-BE49-F238E27FC236}">
              <a16:creationId xmlns:a16="http://schemas.microsoft.com/office/drawing/2014/main" id="{E313D8A5-977A-41F1-BBCD-0A746CC8815A}"/>
            </a:ext>
          </a:extLst>
        </xdr:cNvPr>
        <xdr:cNvSpPr/>
      </xdr:nvSpPr>
      <xdr:spPr>
        <a:xfrm>
          <a:off x="20219987" y="6693852"/>
          <a:ext cx="87313"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40640</xdr:rowOff>
    </xdr:from>
    <xdr:to>
      <xdr:col>107</xdr:col>
      <xdr:colOff>101600</xdr:colOff>
      <xdr:row>41</xdr:row>
      <xdr:rowOff>142240</xdr:rowOff>
    </xdr:to>
    <xdr:sp macro="" textlink="">
      <xdr:nvSpPr>
        <xdr:cNvPr id="379" name="楕円 378">
          <a:extLst>
            <a:ext uri="{FF2B5EF4-FFF2-40B4-BE49-F238E27FC236}">
              <a16:creationId xmlns:a16="http://schemas.microsoft.com/office/drawing/2014/main" id="{372C3E82-08BE-4259-B47F-5CCA71A956E3}"/>
            </a:ext>
          </a:extLst>
        </xdr:cNvPr>
        <xdr:cNvSpPr/>
      </xdr:nvSpPr>
      <xdr:spPr>
        <a:xfrm>
          <a:off x="19364325" y="6693852"/>
          <a:ext cx="106362"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91440</xdr:rowOff>
    </xdr:from>
    <xdr:to>
      <xdr:col>111</xdr:col>
      <xdr:colOff>177800</xdr:colOff>
      <xdr:row>41</xdr:row>
      <xdr:rowOff>91440</xdr:rowOff>
    </xdr:to>
    <xdr:cxnSp macro="">
      <xdr:nvCxnSpPr>
        <xdr:cNvPr id="380" name="直線コネクタ 379">
          <a:extLst>
            <a:ext uri="{FF2B5EF4-FFF2-40B4-BE49-F238E27FC236}">
              <a16:creationId xmlns:a16="http://schemas.microsoft.com/office/drawing/2014/main" id="{7FFB5EA0-9DF7-4E85-92D3-16324110D592}"/>
            </a:ext>
          </a:extLst>
        </xdr:cNvPr>
        <xdr:cNvCxnSpPr/>
      </xdr:nvCxnSpPr>
      <xdr:spPr>
        <a:xfrm>
          <a:off x="19419887" y="6744652"/>
          <a:ext cx="850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40640</xdr:rowOff>
    </xdr:from>
    <xdr:to>
      <xdr:col>102</xdr:col>
      <xdr:colOff>165100</xdr:colOff>
      <xdr:row>41</xdr:row>
      <xdr:rowOff>142240</xdr:rowOff>
    </xdr:to>
    <xdr:sp macro="" textlink="">
      <xdr:nvSpPr>
        <xdr:cNvPr id="381" name="楕円 380">
          <a:extLst>
            <a:ext uri="{FF2B5EF4-FFF2-40B4-BE49-F238E27FC236}">
              <a16:creationId xmlns:a16="http://schemas.microsoft.com/office/drawing/2014/main" id="{57ED9A87-B1C2-4935-A464-3302FC60EEBA}"/>
            </a:ext>
          </a:extLst>
        </xdr:cNvPr>
        <xdr:cNvSpPr/>
      </xdr:nvSpPr>
      <xdr:spPr>
        <a:xfrm>
          <a:off x="18527712" y="6693852"/>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91440</xdr:rowOff>
    </xdr:from>
    <xdr:to>
      <xdr:col>107</xdr:col>
      <xdr:colOff>50800</xdr:colOff>
      <xdr:row>41</xdr:row>
      <xdr:rowOff>91440</xdr:rowOff>
    </xdr:to>
    <xdr:cxnSp macro="">
      <xdr:nvCxnSpPr>
        <xdr:cNvPr id="382" name="直線コネクタ 381">
          <a:extLst>
            <a:ext uri="{FF2B5EF4-FFF2-40B4-BE49-F238E27FC236}">
              <a16:creationId xmlns:a16="http://schemas.microsoft.com/office/drawing/2014/main" id="{8482B9FE-6FF2-4C7C-B450-A91B77D9A342}"/>
            </a:ext>
          </a:extLst>
        </xdr:cNvPr>
        <xdr:cNvCxnSpPr/>
      </xdr:nvCxnSpPr>
      <xdr:spPr>
        <a:xfrm>
          <a:off x="18573750" y="6744652"/>
          <a:ext cx="846137"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2540</xdr:rowOff>
    </xdr:from>
    <xdr:to>
      <xdr:col>98</xdr:col>
      <xdr:colOff>38100</xdr:colOff>
      <xdr:row>41</xdr:row>
      <xdr:rowOff>104140</xdr:rowOff>
    </xdr:to>
    <xdr:sp macro="" textlink="">
      <xdr:nvSpPr>
        <xdr:cNvPr id="383" name="楕円 382">
          <a:extLst>
            <a:ext uri="{FF2B5EF4-FFF2-40B4-BE49-F238E27FC236}">
              <a16:creationId xmlns:a16="http://schemas.microsoft.com/office/drawing/2014/main" id="{69196BD4-9BED-4C59-80D2-0E239035F818}"/>
            </a:ext>
          </a:extLst>
        </xdr:cNvPr>
        <xdr:cNvSpPr/>
      </xdr:nvSpPr>
      <xdr:spPr>
        <a:xfrm>
          <a:off x="17686337" y="6655752"/>
          <a:ext cx="87313"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53340</xdr:rowOff>
    </xdr:from>
    <xdr:to>
      <xdr:col>102</xdr:col>
      <xdr:colOff>114300</xdr:colOff>
      <xdr:row>41</xdr:row>
      <xdr:rowOff>91440</xdr:rowOff>
    </xdr:to>
    <xdr:cxnSp macro="">
      <xdr:nvCxnSpPr>
        <xdr:cNvPr id="384" name="直線コネクタ 383">
          <a:extLst>
            <a:ext uri="{FF2B5EF4-FFF2-40B4-BE49-F238E27FC236}">
              <a16:creationId xmlns:a16="http://schemas.microsoft.com/office/drawing/2014/main" id="{634C4962-F0A5-4CB6-A965-514B111AF2B7}"/>
            </a:ext>
          </a:extLst>
        </xdr:cNvPr>
        <xdr:cNvCxnSpPr/>
      </xdr:nvCxnSpPr>
      <xdr:spPr>
        <a:xfrm>
          <a:off x="17737137" y="6706552"/>
          <a:ext cx="836613"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385" name="n_1aveValue【認定こども園・幼稚園・保育所】&#10;一人当たり面積">
          <a:extLst>
            <a:ext uri="{FF2B5EF4-FFF2-40B4-BE49-F238E27FC236}">
              <a16:creationId xmlns:a16="http://schemas.microsoft.com/office/drawing/2014/main" id="{3894F7A4-7C0D-40CD-A651-2BD7CEEEC09F}"/>
            </a:ext>
          </a:extLst>
        </xdr:cNvPr>
        <xdr:cNvSpPr txBox="1"/>
      </xdr:nvSpPr>
      <xdr:spPr>
        <a:xfrm>
          <a:off x="20032739" y="628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386" name="n_2aveValue【認定こども園・幼稚園・保育所】&#10;一人当たり面積">
          <a:extLst>
            <a:ext uri="{FF2B5EF4-FFF2-40B4-BE49-F238E27FC236}">
              <a16:creationId xmlns:a16="http://schemas.microsoft.com/office/drawing/2014/main" id="{3A2758C3-7394-4646-8203-899A0A199906}"/>
            </a:ext>
          </a:extLst>
        </xdr:cNvPr>
        <xdr:cNvSpPr txBox="1"/>
      </xdr:nvSpPr>
      <xdr:spPr>
        <a:xfrm>
          <a:off x="19194539" y="627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387" name="n_3aveValue【認定こども園・幼稚園・保育所】&#10;一人当たり面積">
          <a:extLst>
            <a:ext uri="{FF2B5EF4-FFF2-40B4-BE49-F238E27FC236}">
              <a16:creationId xmlns:a16="http://schemas.microsoft.com/office/drawing/2014/main" id="{7045D1EB-52D0-462D-82BF-5BCDEB454AAF}"/>
            </a:ext>
          </a:extLst>
        </xdr:cNvPr>
        <xdr:cNvSpPr txBox="1"/>
      </xdr:nvSpPr>
      <xdr:spPr>
        <a:xfrm>
          <a:off x="18353164" y="62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388" name="n_4aveValue【認定こども園・幼稚園・保育所】&#10;一人当たり面積">
          <a:extLst>
            <a:ext uri="{FF2B5EF4-FFF2-40B4-BE49-F238E27FC236}">
              <a16:creationId xmlns:a16="http://schemas.microsoft.com/office/drawing/2014/main" id="{222651C7-E36C-4BBF-BF31-7F02513CB118}"/>
            </a:ext>
          </a:extLst>
        </xdr:cNvPr>
        <xdr:cNvSpPr txBox="1"/>
      </xdr:nvSpPr>
      <xdr:spPr>
        <a:xfrm>
          <a:off x="17507027" y="62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133367</xdr:rowOff>
    </xdr:from>
    <xdr:ext cx="469744" cy="259045"/>
    <xdr:sp macro="" textlink="">
      <xdr:nvSpPr>
        <xdr:cNvPr id="389" name="n_1mainValue【認定こども園・幼稚園・保育所】&#10;一人当たり面積">
          <a:extLst>
            <a:ext uri="{FF2B5EF4-FFF2-40B4-BE49-F238E27FC236}">
              <a16:creationId xmlns:a16="http://schemas.microsoft.com/office/drawing/2014/main" id="{55EF299E-1A63-42B0-B61E-118480EC63BD}"/>
            </a:ext>
          </a:extLst>
        </xdr:cNvPr>
        <xdr:cNvSpPr txBox="1"/>
      </xdr:nvSpPr>
      <xdr:spPr>
        <a:xfrm>
          <a:off x="20032739"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133367</xdr:rowOff>
    </xdr:from>
    <xdr:ext cx="469744" cy="259045"/>
    <xdr:sp macro="" textlink="">
      <xdr:nvSpPr>
        <xdr:cNvPr id="390" name="n_2mainValue【認定こども園・幼稚園・保育所】&#10;一人当たり面積">
          <a:extLst>
            <a:ext uri="{FF2B5EF4-FFF2-40B4-BE49-F238E27FC236}">
              <a16:creationId xmlns:a16="http://schemas.microsoft.com/office/drawing/2014/main" id="{21541020-3275-4F3C-81EA-8DF3A54790B0}"/>
            </a:ext>
          </a:extLst>
        </xdr:cNvPr>
        <xdr:cNvSpPr txBox="1"/>
      </xdr:nvSpPr>
      <xdr:spPr>
        <a:xfrm>
          <a:off x="19194539"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133367</xdr:rowOff>
    </xdr:from>
    <xdr:ext cx="469744" cy="259045"/>
    <xdr:sp macro="" textlink="">
      <xdr:nvSpPr>
        <xdr:cNvPr id="391" name="n_3mainValue【認定こども園・幼稚園・保育所】&#10;一人当たり面積">
          <a:extLst>
            <a:ext uri="{FF2B5EF4-FFF2-40B4-BE49-F238E27FC236}">
              <a16:creationId xmlns:a16="http://schemas.microsoft.com/office/drawing/2014/main" id="{46B512CD-A065-48E3-B731-3A40CC080015}"/>
            </a:ext>
          </a:extLst>
        </xdr:cNvPr>
        <xdr:cNvSpPr txBox="1"/>
      </xdr:nvSpPr>
      <xdr:spPr>
        <a:xfrm>
          <a:off x="18353164"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95267</xdr:rowOff>
    </xdr:from>
    <xdr:ext cx="469744" cy="259045"/>
    <xdr:sp macro="" textlink="">
      <xdr:nvSpPr>
        <xdr:cNvPr id="392" name="n_4mainValue【認定こども園・幼稚園・保育所】&#10;一人当たり面積">
          <a:extLst>
            <a:ext uri="{FF2B5EF4-FFF2-40B4-BE49-F238E27FC236}">
              <a16:creationId xmlns:a16="http://schemas.microsoft.com/office/drawing/2014/main" id="{038087F8-932F-4793-9F85-196EB6E9DA16}"/>
            </a:ext>
          </a:extLst>
        </xdr:cNvPr>
        <xdr:cNvSpPr txBox="1"/>
      </xdr:nvSpPr>
      <xdr:spPr>
        <a:xfrm>
          <a:off x="17507027" y="674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3" name="正方形/長方形 392">
          <a:extLst>
            <a:ext uri="{FF2B5EF4-FFF2-40B4-BE49-F238E27FC236}">
              <a16:creationId xmlns:a16="http://schemas.microsoft.com/office/drawing/2014/main" id="{FC072DD1-C26F-48AB-B44C-212DA08F3B3F}"/>
            </a:ext>
          </a:extLst>
        </xdr:cNvPr>
        <xdr:cNvSpPr/>
      </xdr:nvSpPr>
      <xdr:spPr>
        <a:xfrm>
          <a:off x="11831637" y="7572375"/>
          <a:ext cx="4486275" cy="60166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4" name="正方形/長方形 393">
          <a:extLst>
            <a:ext uri="{FF2B5EF4-FFF2-40B4-BE49-F238E27FC236}">
              <a16:creationId xmlns:a16="http://schemas.microsoft.com/office/drawing/2014/main" id="{4977F4E7-1F81-4FAD-AD6A-BAB39FC11493}"/>
            </a:ext>
          </a:extLst>
        </xdr:cNvPr>
        <xdr:cNvSpPr/>
      </xdr:nvSpPr>
      <xdr:spPr>
        <a:xfrm>
          <a:off x="11944350" y="819943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5" name="正方形/長方形 394">
          <a:extLst>
            <a:ext uri="{FF2B5EF4-FFF2-40B4-BE49-F238E27FC236}">
              <a16:creationId xmlns:a16="http://schemas.microsoft.com/office/drawing/2014/main" id="{65202E8A-15FF-4021-9FDE-C8C019262DD6}"/>
            </a:ext>
          </a:extLst>
        </xdr:cNvPr>
        <xdr:cNvSpPr/>
      </xdr:nvSpPr>
      <xdr:spPr>
        <a:xfrm>
          <a:off x="11944350" y="839311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6" name="正方形/長方形 395">
          <a:extLst>
            <a:ext uri="{FF2B5EF4-FFF2-40B4-BE49-F238E27FC236}">
              <a16:creationId xmlns:a16="http://schemas.microsoft.com/office/drawing/2014/main" id="{08370435-7522-4CEA-9248-0EF4884BD7CC}"/>
            </a:ext>
          </a:extLst>
        </xdr:cNvPr>
        <xdr:cNvSpPr/>
      </xdr:nvSpPr>
      <xdr:spPr>
        <a:xfrm>
          <a:off x="12917487" y="819943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7" name="正方形/長方形 396">
          <a:extLst>
            <a:ext uri="{FF2B5EF4-FFF2-40B4-BE49-F238E27FC236}">
              <a16:creationId xmlns:a16="http://schemas.microsoft.com/office/drawing/2014/main" id="{944D3B1C-C803-4AB0-AE33-989EFA29E913}"/>
            </a:ext>
          </a:extLst>
        </xdr:cNvPr>
        <xdr:cNvSpPr/>
      </xdr:nvSpPr>
      <xdr:spPr>
        <a:xfrm>
          <a:off x="12917487" y="839311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8" name="正方形/長方形 397">
          <a:extLst>
            <a:ext uri="{FF2B5EF4-FFF2-40B4-BE49-F238E27FC236}">
              <a16:creationId xmlns:a16="http://schemas.microsoft.com/office/drawing/2014/main" id="{4E2643D5-8526-43E1-92A9-1F5CFF2B749B}"/>
            </a:ext>
          </a:extLst>
        </xdr:cNvPr>
        <xdr:cNvSpPr/>
      </xdr:nvSpPr>
      <xdr:spPr>
        <a:xfrm>
          <a:off x="14003337" y="819943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9" name="正方形/長方形 398">
          <a:extLst>
            <a:ext uri="{FF2B5EF4-FFF2-40B4-BE49-F238E27FC236}">
              <a16:creationId xmlns:a16="http://schemas.microsoft.com/office/drawing/2014/main" id="{F34B2BA9-7C78-4A6B-9636-93B536B73D5F}"/>
            </a:ext>
          </a:extLst>
        </xdr:cNvPr>
        <xdr:cNvSpPr/>
      </xdr:nvSpPr>
      <xdr:spPr>
        <a:xfrm>
          <a:off x="14003337" y="839311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0" name="正方形/長方形 399">
          <a:extLst>
            <a:ext uri="{FF2B5EF4-FFF2-40B4-BE49-F238E27FC236}">
              <a16:creationId xmlns:a16="http://schemas.microsoft.com/office/drawing/2014/main" id="{E3375CB2-4B02-48BB-9B44-C82E6DD8E33D}"/>
            </a:ext>
          </a:extLst>
        </xdr:cNvPr>
        <xdr:cNvSpPr/>
      </xdr:nvSpPr>
      <xdr:spPr>
        <a:xfrm>
          <a:off x="11831637" y="8648700"/>
          <a:ext cx="44862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1" name="テキスト ボックス 400">
          <a:extLst>
            <a:ext uri="{FF2B5EF4-FFF2-40B4-BE49-F238E27FC236}">
              <a16:creationId xmlns:a16="http://schemas.microsoft.com/office/drawing/2014/main" id="{BC53C022-3026-4FA0-AEAB-ACC666FEDF45}"/>
            </a:ext>
          </a:extLst>
        </xdr:cNvPr>
        <xdr:cNvSpPr txBox="1"/>
      </xdr:nvSpPr>
      <xdr:spPr>
        <a:xfrm>
          <a:off x="11793537"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2" name="直線コネクタ 401">
          <a:extLst>
            <a:ext uri="{FF2B5EF4-FFF2-40B4-BE49-F238E27FC236}">
              <a16:creationId xmlns:a16="http://schemas.microsoft.com/office/drawing/2014/main" id="{90B4065E-E156-4307-B431-1EC1CBE5A55E}"/>
            </a:ext>
          </a:extLst>
        </xdr:cNvPr>
        <xdr:cNvCxnSpPr/>
      </xdr:nvCxnSpPr>
      <xdr:spPr>
        <a:xfrm>
          <a:off x="11831637" y="1081087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3" name="テキスト ボックス 402">
          <a:extLst>
            <a:ext uri="{FF2B5EF4-FFF2-40B4-BE49-F238E27FC236}">
              <a16:creationId xmlns:a16="http://schemas.microsoft.com/office/drawing/2014/main" id="{2D51B44D-3F03-48BB-8050-11BA7BF20743}"/>
            </a:ext>
          </a:extLst>
        </xdr:cNvPr>
        <xdr:cNvSpPr txBox="1"/>
      </xdr:nvSpPr>
      <xdr:spPr>
        <a:xfrm>
          <a:off x="11393033"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4" name="直線コネクタ 403">
          <a:extLst>
            <a:ext uri="{FF2B5EF4-FFF2-40B4-BE49-F238E27FC236}">
              <a16:creationId xmlns:a16="http://schemas.microsoft.com/office/drawing/2014/main" id="{9ADA51A8-9960-4975-A6BF-DBB812586F25}"/>
            </a:ext>
          </a:extLst>
        </xdr:cNvPr>
        <xdr:cNvCxnSpPr/>
      </xdr:nvCxnSpPr>
      <xdr:spPr>
        <a:xfrm>
          <a:off x="11831637" y="1044892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05" name="テキスト ボックス 404">
          <a:extLst>
            <a:ext uri="{FF2B5EF4-FFF2-40B4-BE49-F238E27FC236}">
              <a16:creationId xmlns:a16="http://schemas.microsoft.com/office/drawing/2014/main" id="{926B33F6-1112-4F7C-B5C4-FDD6522B2C9B}"/>
            </a:ext>
          </a:extLst>
        </xdr:cNvPr>
        <xdr:cNvSpPr txBox="1"/>
      </xdr:nvSpPr>
      <xdr:spPr>
        <a:xfrm>
          <a:off x="11393033"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6" name="直線コネクタ 405">
          <a:extLst>
            <a:ext uri="{FF2B5EF4-FFF2-40B4-BE49-F238E27FC236}">
              <a16:creationId xmlns:a16="http://schemas.microsoft.com/office/drawing/2014/main" id="{BC02CA14-952B-4C3C-849C-39B1CC9D6930}"/>
            </a:ext>
          </a:extLst>
        </xdr:cNvPr>
        <xdr:cNvCxnSpPr/>
      </xdr:nvCxnSpPr>
      <xdr:spPr>
        <a:xfrm>
          <a:off x="11831637" y="1008697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7" name="テキスト ボックス 406">
          <a:extLst>
            <a:ext uri="{FF2B5EF4-FFF2-40B4-BE49-F238E27FC236}">
              <a16:creationId xmlns:a16="http://schemas.microsoft.com/office/drawing/2014/main" id="{79434979-25BB-40C1-9C75-22D5ACE1CFF5}"/>
            </a:ext>
          </a:extLst>
        </xdr:cNvPr>
        <xdr:cNvSpPr txBox="1"/>
      </xdr:nvSpPr>
      <xdr:spPr>
        <a:xfrm>
          <a:off x="11447628" y="995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8" name="直線コネクタ 407">
          <a:extLst>
            <a:ext uri="{FF2B5EF4-FFF2-40B4-BE49-F238E27FC236}">
              <a16:creationId xmlns:a16="http://schemas.microsoft.com/office/drawing/2014/main" id="{09005B22-4646-454C-B55B-2282B3999F8A}"/>
            </a:ext>
          </a:extLst>
        </xdr:cNvPr>
        <xdr:cNvCxnSpPr/>
      </xdr:nvCxnSpPr>
      <xdr:spPr>
        <a:xfrm>
          <a:off x="11831637" y="972502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9" name="テキスト ボックス 408">
          <a:extLst>
            <a:ext uri="{FF2B5EF4-FFF2-40B4-BE49-F238E27FC236}">
              <a16:creationId xmlns:a16="http://schemas.microsoft.com/office/drawing/2014/main" id="{AD4552EE-4698-44CC-ADC5-BAD7FC37D53D}"/>
            </a:ext>
          </a:extLst>
        </xdr:cNvPr>
        <xdr:cNvSpPr txBox="1"/>
      </xdr:nvSpPr>
      <xdr:spPr>
        <a:xfrm>
          <a:off x="11447628" y="959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0" name="直線コネクタ 409">
          <a:extLst>
            <a:ext uri="{FF2B5EF4-FFF2-40B4-BE49-F238E27FC236}">
              <a16:creationId xmlns:a16="http://schemas.microsoft.com/office/drawing/2014/main" id="{B57095FD-74BF-4956-83EF-35E928629529}"/>
            </a:ext>
          </a:extLst>
        </xdr:cNvPr>
        <xdr:cNvCxnSpPr/>
      </xdr:nvCxnSpPr>
      <xdr:spPr>
        <a:xfrm>
          <a:off x="11831637" y="9372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1" name="テキスト ボックス 410">
          <a:extLst>
            <a:ext uri="{FF2B5EF4-FFF2-40B4-BE49-F238E27FC236}">
              <a16:creationId xmlns:a16="http://schemas.microsoft.com/office/drawing/2014/main" id="{2046DCD6-8430-4B1A-A664-9A884E7775C0}"/>
            </a:ext>
          </a:extLst>
        </xdr:cNvPr>
        <xdr:cNvSpPr txBox="1"/>
      </xdr:nvSpPr>
      <xdr:spPr>
        <a:xfrm>
          <a:off x="11447628" y="9239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2" name="直線コネクタ 411">
          <a:extLst>
            <a:ext uri="{FF2B5EF4-FFF2-40B4-BE49-F238E27FC236}">
              <a16:creationId xmlns:a16="http://schemas.microsoft.com/office/drawing/2014/main" id="{1CA9002F-7088-4ACC-BCD0-715618D4DF74}"/>
            </a:ext>
          </a:extLst>
        </xdr:cNvPr>
        <xdr:cNvCxnSpPr/>
      </xdr:nvCxnSpPr>
      <xdr:spPr>
        <a:xfrm>
          <a:off x="11831637" y="901065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3" name="テキスト ボックス 412">
          <a:extLst>
            <a:ext uri="{FF2B5EF4-FFF2-40B4-BE49-F238E27FC236}">
              <a16:creationId xmlns:a16="http://schemas.microsoft.com/office/drawing/2014/main" id="{202AEC55-A080-4DBB-A740-AA23E7AC6BCA}"/>
            </a:ext>
          </a:extLst>
        </xdr:cNvPr>
        <xdr:cNvSpPr txBox="1"/>
      </xdr:nvSpPr>
      <xdr:spPr>
        <a:xfrm>
          <a:off x="11447628" y="887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4" name="直線コネクタ 413">
          <a:extLst>
            <a:ext uri="{FF2B5EF4-FFF2-40B4-BE49-F238E27FC236}">
              <a16:creationId xmlns:a16="http://schemas.microsoft.com/office/drawing/2014/main" id="{209BFF70-4A29-4EDF-96FF-8AFB417F7D82}"/>
            </a:ext>
          </a:extLst>
        </xdr:cNvPr>
        <xdr:cNvCxnSpPr/>
      </xdr:nvCxnSpPr>
      <xdr:spPr>
        <a:xfrm>
          <a:off x="11831637" y="86487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15" name="テキスト ボックス 414">
          <a:extLst>
            <a:ext uri="{FF2B5EF4-FFF2-40B4-BE49-F238E27FC236}">
              <a16:creationId xmlns:a16="http://schemas.microsoft.com/office/drawing/2014/main" id="{307EDDDF-D5FA-42A4-BEAB-486B67331877}"/>
            </a:ext>
          </a:extLst>
        </xdr:cNvPr>
        <xdr:cNvSpPr txBox="1"/>
      </xdr:nvSpPr>
      <xdr:spPr>
        <a:xfrm>
          <a:off x="11506986" y="85160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6" name="【学校施設】&#10;有形固定資産減価償却率グラフ枠">
          <a:extLst>
            <a:ext uri="{FF2B5EF4-FFF2-40B4-BE49-F238E27FC236}">
              <a16:creationId xmlns:a16="http://schemas.microsoft.com/office/drawing/2014/main" id="{67B1514F-8567-4812-B103-7CCEF16A6D86}"/>
            </a:ext>
          </a:extLst>
        </xdr:cNvPr>
        <xdr:cNvSpPr/>
      </xdr:nvSpPr>
      <xdr:spPr>
        <a:xfrm>
          <a:off x="11831637" y="8648700"/>
          <a:ext cx="44862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417" name="直線コネクタ 416">
          <a:extLst>
            <a:ext uri="{FF2B5EF4-FFF2-40B4-BE49-F238E27FC236}">
              <a16:creationId xmlns:a16="http://schemas.microsoft.com/office/drawing/2014/main" id="{1FD0A6BC-4019-48F7-A7F0-29B1DADCBD09}"/>
            </a:ext>
          </a:extLst>
        </xdr:cNvPr>
        <xdr:cNvCxnSpPr/>
      </xdr:nvCxnSpPr>
      <xdr:spPr>
        <a:xfrm flipV="1">
          <a:off x="15514001" y="9229725"/>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418" name="【学校施設】&#10;有形固定資産減価償却率最小値テキスト">
          <a:extLst>
            <a:ext uri="{FF2B5EF4-FFF2-40B4-BE49-F238E27FC236}">
              <a16:creationId xmlns:a16="http://schemas.microsoft.com/office/drawing/2014/main" id="{B8B21F83-397A-4760-9AB3-A4EF27BA5636}"/>
            </a:ext>
          </a:extLst>
        </xdr:cNvPr>
        <xdr:cNvSpPr txBox="1"/>
      </xdr:nvSpPr>
      <xdr:spPr>
        <a:xfrm>
          <a:off x="15552737" y="10335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419" name="直線コネクタ 418">
          <a:extLst>
            <a:ext uri="{FF2B5EF4-FFF2-40B4-BE49-F238E27FC236}">
              <a16:creationId xmlns:a16="http://schemas.microsoft.com/office/drawing/2014/main" id="{0511B564-A5AA-4289-B603-9A4A39B36476}"/>
            </a:ext>
          </a:extLst>
        </xdr:cNvPr>
        <xdr:cNvCxnSpPr/>
      </xdr:nvCxnSpPr>
      <xdr:spPr>
        <a:xfrm>
          <a:off x="15420975" y="10327005"/>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420" name="【学校施設】&#10;有形固定資産減価償却率最大値テキスト">
          <a:extLst>
            <a:ext uri="{FF2B5EF4-FFF2-40B4-BE49-F238E27FC236}">
              <a16:creationId xmlns:a16="http://schemas.microsoft.com/office/drawing/2014/main" id="{AA11DA55-F926-4255-84E7-5430E08A7E1D}"/>
            </a:ext>
          </a:extLst>
        </xdr:cNvPr>
        <xdr:cNvSpPr txBox="1"/>
      </xdr:nvSpPr>
      <xdr:spPr>
        <a:xfrm>
          <a:off x="15552737" y="901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421" name="直線コネクタ 420">
          <a:extLst>
            <a:ext uri="{FF2B5EF4-FFF2-40B4-BE49-F238E27FC236}">
              <a16:creationId xmlns:a16="http://schemas.microsoft.com/office/drawing/2014/main" id="{828D6BCB-2CB5-481C-86B2-DA8D84371EB8}"/>
            </a:ext>
          </a:extLst>
        </xdr:cNvPr>
        <xdr:cNvCxnSpPr/>
      </xdr:nvCxnSpPr>
      <xdr:spPr>
        <a:xfrm>
          <a:off x="15420975" y="9229725"/>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422" name="【学校施設】&#10;有形固定資産減価償却率平均値テキスト">
          <a:extLst>
            <a:ext uri="{FF2B5EF4-FFF2-40B4-BE49-F238E27FC236}">
              <a16:creationId xmlns:a16="http://schemas.microsoft.com/office/drawing/2014/main" id="{B6581D95-8000-4E09-8DF7-C6B5CD706429}"/>
            </a:ext>
          </a:extLst>
        </xdr:cNvPr>
        <xdr:cNvSpPr txBox="1"/>
      </xdr:nvSpPr>
      <xdr:spPr>
        <a:xfrm>
          <a:off x="15552737" y="9784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423" name="フローチャート: 判断 422">
          <a:extLst>
            <a:ext uri="{FF2B5EF4-FFF2-40B4-BE49-F238E27FC236}">
              <a16:creationId xmlns:a16="http://schemas.microsoft.com/office/drawing/2014/main" id="{1785EF6B-FF36-40FF-95C0-0FC6E8F391FA}"/>
            </a:ext>
          </a:extLst>
        </xdr:cNvPr>
        <xdr:cNvSpPr/>
      </xdr:nvSpPr>
      <xdr:spPr>
        <a:xfrm>
          <a:off x="15459075" y="9810432"/>
          <a:ext cx="106362" cy="8731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424" name="フローチャート: 判断 423">
          <a:extLst>
            <a:ext uri="{FF2B5EF4-FFF2-40B4-BE49-F238E27FC236}">
              <a16:creationId xmlns:a16="http://schemas.microsoft.com/office/drawing/2014/main" id="{F725A04B-3C02-4DA6-986B-E4E384B7FF6F}"/>
            </a:ext>
          </a:extLst>
        </xdr:cNvPr>
        <xdr:cNvSpPr/>
      </xdr:nvSpPr>
      <xdr:spPr>
        <a:xfrm>
          <a:off x="14658975" y="9800907"/>
          <a:ext cx="106362" cy="8731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425" name="フローチャート: 判断 424">
          <a:extLst>
            <a:ext uri="{FF2B5EF4-FFF2-40B4-BE49-F238E27FC236}">
              <a16:creationId xmlns:a16="http://schemas.microsoft.com/office/drawing/2014/main" id="{1BA8AEDE-58E4-406D-9A61-A75A3C4F3324}"/>
            </a:ext>
          </a:extLst>
        </xdr:cNvPr>
        <xdr:cNvSpPr/>
      </xdr:nvSpPr>
      <xdr:spPr>
        <a:xfrm>
          <a:off x="13822362" y="9789477"/>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426" name="フローチャート: 判断 425">
          <a:extLst>
            <a:ext uri="{FF2B5EF4-FFF2-40B4-BE49-F238E27FC236}">
              <a16:creationId xmlns:a16="http://schemas.microsoft.com/office/drawing/2014/main" id="{D6229BC0-496B-4F12-A313-810E7C098FAF}"/>
            </a:ext>
          </a:extLst>
        </xdr:cNvPr>
        <xdr:cNvSpPr/>
      </xdr:nvSpPr>
      <xdr:spPr>
        <a:xfrm>
          <a:off x="12980987" y="9773285"/>
          <a:ext cx="87313" cy="1063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427" name="フローチャート: 判断 426">
          <a:extLst>
            <a:ext uri="{FF2B5EF4-FFF2-40B4-BE49-F238E27FC236}">
              <a16:creationId xmlns:a16="http://schemas.microsoft.com/office/drawing/2014/main" id="{891237C1-1A64-4FA8-9B31-D85E7FFBC9B2}"/>
            </a:ext>
          </a:extLst>
        </xdr:cNvPr>
        <xdr:cNvSpPr/>
      </xdr:nvSpPr>
      <xdr:spPr>
        <a:xfrm>
          <a:off x="12125325" y="9763760"/>
          <a:ext cx="106362" cy="1063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8" name="テキスト ボックス 427">
          <a:extLst>
            <a:ext uri="{FF2B5EF4-FFF2-40B4-BE49-F238E27FC236}">
              <a16:creationId xmlns:a16="http://schemas.microsoft.com/office/drawing/2014/main" id="{B4EB41DF-9F7C-4E92-A51B-FBC9F856C88E}"/>
            </a:ext>
          </a:extLst>
        </xdr:cNvPr>
        <xdr:cNvSpPr txBox="1"/>
      </xdr:nvSpPr>
      <xdr:spPr>
        <a:xfrm>
          <a:off x="15333662"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9" name="テキスト ボックス 428">
          <a:extLst>
            <a:ext uri="{FF2B5EF4-FFF2-40B4-BE49-F238E27FC236}">
              <a16:creationId xmlns:a16="http://schemas.microsoft.com/office/drawing/2014/main" id="{F46CC674-A672-4A71-8A04-C5B1BF4C64B2}"/>
            </a:ext>
          </a:extLst>
        </xdr:cNvPr>
        <xdr:cNvSpPr txBox="1"/>
      </xdr:nvSpPr>
      <xdr:spPr>
        <a:xfrm>
          <a:off x="14533562"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0" name="テキスト ボックス 429">
          <a:extLst>
            <a:ext uri="{FF2B5EF4-FFF2-40B4-BE49-F238E27FC236}">
              <a16:creationId xmlns:a16="http://schemas.microsoft.com/office/drawing/2014/main" id="{A797C0AE-6D6E-4D5A-AF21-C3D6B9F8DD2D}"/>
            </a:ext>
          </a:extLst>
        </xdr:cNvPr>
        <xdr:cNvSpPr txBox="1"/>
      </xdr:nvSpPr>
      <xdr:spPr>
        <a:xfrm>
          <a:off x="13687425"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1" name="テキスト ボックス 430">
          <a:extLst>
            <a:ext uri="{FF2B5EF4-FFF2-40B4-BE49-F238E27FC236}">
              <a16:creationId xmlns:a16="http://schemas.microsoft.com/office/drawing/2014/main" id="{93049F8C-299F-4A6B-9A65-ECED6FFA9D47}"/>
            </a:ext>
          </a:extLst>
        </xdr:cNvPr>
        <xdr:cNvSpPr txBox="1"/>
      </xdr:nvSpPr>
      <xdr:spPr>
        <a:xfrm>
          <a:off x="12850812"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2" name="テキスト ボックス 431">
          <a:extLst>
            <a:ext uri="{FF2B5EF4-FFF2-40B4-BE49-F238E27FC236}">
              <a16:creationId xmlns:a16="http://schemas.microsoft.com/office/drawing/2014/main" id="{36ADDBC5-E5F3-4706-821D-9824ED75230F}"/>
            </a:ext>
          </a:extLst>
        </xdr:cNvPr>
        <xdr:cNvSpPr txBox="1"/>
      </xdr:nvSpPr>
      <xdr:spPr>
        <a:xfrm>
          <a:off x="11999912"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162560</xdr:rowOff>
    </xdr:from>
    <xdr:to>
      <xdr:col>81</xdr:col>
      <xdr:colOff>101600</xdr:colOff>
      <xdr:row>63</xdr:row>
      <xdr:rowOff>92710</xdr:rowOff>
    </xdr:to>
    <xdr:sp macro="" textlink="">
      <xdr:nvSpPr>
        <xdr:cNvPr id="433" name="楕円 432">
          <a:extLst>
            <a:ext uri="{FF2B5EF4-FFF2-40B4-BE49-F238E27FC236}">
              <a16:creationId xmlns:a16="http://schemas.microsoft.com/office/drawing/2014/main" id="{B31B5D0A-974F-4C93-8470-94FA6E80823A}"/>
            </a:ext>
          </a:extLst>
        </xdr:cNvPr>
        <xdr:cNvSpPr/>
      </xdr:nvSpPr>
      <xdr:spPr>
        <a:xfrm>
          <a:off x="14658975" y="10211435"/>
          <a:ext cx="106362"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126365</xdr:rowOff>
    </xdr:from>
    <xdr:to>
      <xdr:col>76</xdr:col>
      <xdr:colOff>165100</xdr:colOff>
      <xdr:row>63</xdr:row>
      <xdr:rowOff>56515</xdr:rowOff>
    </xdr:to>
    <xdr:sp macro="" textlink="">
      <xdr:nvSpPr>
        <xdr:cNvPr id="434" name="楕円 433">
          <a:extLst>
            <a:ext uri="{FF2B5EF4-FFF2-40B4-BE49-F238E27FC236}">
              <a16:creationId xmlns:a16="http://schemas.microsoft.com/office/drawing/2014/main" id="{5BA1D589-2228-474C-B344-829704761D4F}"/>
            </a:ext>
          </a:extLst>
        </xdr:cNvPr>
        <xdr:cNvSpPr/>
      </xdr:nvSpPr>
      <xdr:spPr>
        <a:xfrm>
          <a:off x="13822362" y="10180002"/>
          <a:ext cx="101600" cy="8731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5715</xdr:rowOff>
    </xdr:from>
    <xdr:to>
      <xdr:col>81</xdr:col>
      <xdr:colOff>50800</xdr:colOff>
      <xdr:row>63</xdr:row>
      <xdr:rowOff>41910</xdr:rowOff>
    </xdr:to>
    <xdr:cxnSp macro="">
      <xdr:nvCxnSpPr>
        <xdr:cNvPr id="435" name="直線コネクタ 434">
          <a:extLst>
            <a:ext uri="{FF2B5EF4-FFF2-40B4-BE49-F238E27FC236}">
              <a16:creationId xmlns:a16="http://schemas.microsoft.com/office/drawing/2014/main" id="{E5397946-5663-4896-B3E2-72A19DA08176}"/>
            </a:ext>
          </a:extLst>
        </xdr:cNvPr>
        <xdr:cNvCxnSpPr/>
      </xdr:nvCxnSpPr>
      <xdr:spPr>
        <a:xfrm>
          <a:off x="13868400" y="10221277"/>
          <a:ext cx="846137"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88265</xdr:rowOff>
    </xdr:from>
    <xdr:to>
      <xdr:col>72</xdr:col>
      <xdr:colOff>38100</xdr:colOff>
      <xdr:row>63</xdr:row>
      <xdr:rowOff>18415</xdr:rowOff>
    </xdr:to>
    <xdr:sp macro="" textlink="">
      <xdr:nvSpPr>
        <xdr:cNvPr id="436" name="楕円 435">
          <a:extLst>
            <a:ext uri="{FF2B5EF4-FFF2-40B4-BE49-F238E27FC236}">
              <a16:creationId xmlns:a16="http://schemas.microsoft.com/office/drawing/2014/main" id="{400342ED-D198-4304-9372-F16986292EC7}"/>
            </a:ext>
          </a:extLst>
        </xdr:cNvPr>
        <xdr:cNvSpPr/>
      </xdr:nvSpPr>
      <xdr:spPr>
        <a:xfrm>
          <a:off x="12980987" y="10141902"/>
          <a:ext cx="87313" cy="8731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139065</xdr:rowOff>
    </xdr:from>
    <xdr:to>
      <xdr:col>76</xdr:col>
      <xdr:colOff>114300</xdr:colOff>
      <xdr:row>63</xdr:row>
      <xdr:rowOff>5715</xdr:rowOff>
    </xdr:to>
    <xdr:cxnSp macro="">
      <xdr:nvCxnSpPr>
        <xdr:cNvPr id="437" name="直線コネクタ 436">
          <a:extLst>
            <a:ext uri="{FF2B5EF4-FFF2-40B4-BE49-F238E27FC236}">
              <a16:creationId xmlns:a16="http://schemas.microsoft.com/office/drawing/2014/main" id="{0D1674F3-416C-4206-A2EF-0921C7ED0213}"/>
            </a:ext>
          </a:extLst>
        </xdr:cNvPr>
        <xdr:cNvCxnSpPr/>
      </xdr:nvCxnSpPr>
      <xdr:spPr>
        <a:xfrm>
          <a:off x="13031787" y="10192702"/>
          <a:ext cx="836613"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15875</xdr:rowOff>
    </xdr:from>
    <xdr:to>
      <xdr:col>67</xdr:col>
      <xdr:colOff>101600</xdr:colOff>
      <xdr:row>62</xdr:row>
      <xdr:rowOff>117475</xdr:rowOff>
    </xdr:to>
    <xdr:sp macro="" textlink="">
      <xdr:nvSpPr>
        <xdr:cNvPr id="438" name="楕円 437">
          <a:extLst>
            <a:ext uri="{FF2B5EF4-FFF2-40B4-BE49-F238E27FC236}">
              <a16:creationId xmlns:a16="http://schemas.microsoft.com/office/drawing/2014/main" id="{58C4C2CE-6A33-40A2-B40C-185F3FA29972}"/>
            </a:ext>
          </a:extLst>
        </xdr:cNvPr>
        <xdr:cNvSpPr/>
      </xdr:nvSpPr>
      <xdr:spPr>
        <a:xfrm>
          <a:off x="12125325" y="10069512"/>
          <a:ext cx="10636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66675</xdr:rowOff>
    </xdr:from>
    <xdr:to>
      <xdr:col>71</xdr:col>
      <xdr:colOff>177800</xdr:colOff>
      <xdr:row>62</xdr:row>
      <xdr:rowOff>139065</xdr:rowOff>
    </xdr:to>
    <xdr:cxnSp macro="">
      <xdr:nvCxnSpPr>
        <xdr:cNvPr id="439" name="直線コネクタ 438">
          <a:extLst>
            <a:ext uri="{FF2B5EF4-FFF2-40B4-BE49-F238E27FC236}">
              <a16:creationId xmlns:a16="http://schemas.microsoft.com/office/drawing/2014/main" id="{70499068-8026-4BBC-B95F-395D17D777BF}"/>
            </a:ext>
          </a:extLst>
        </xdr:cNvPr>
        <xdr:cNvCxnSpPr/>
      </xdr:nvCxnSpPr>
      <xdr:spPr>
        <a:xfrm>
          <a:off x="12180887" y="10115550"/>
          <a:ext cx="8509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440" name="n_1aveValue【学校施設】&#10;有形固定資産減価償却率">
          <a:extLst>
            <a:ext uri="{FF2B5EF4-FFF2-40B4-BE49-F238E27FC236}">
              <a16:creationId xmlns:a16="http://schemas.microsoft.com/office/drawing/2014/main" id="{84F24CB3-9FC2-4F4A-AB74-2FA6836098FE}"/>
            </a:ext>
          </a:extLst>
        </xdr:cNvPr>
        <xdr:cNvSpPr txBox="1"/>
      </xdr:nvSpPr>
      <xdr:spPr>
        <a:xfrm>
          <a:off x="14508806"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441" name="n_2aveValue【学校施設】&#10;有形固定資産減価償却率">
          <a:extLst>
            <a:ext uri="{FF2B5EF4-FFF2-40B4-BE49-F238E27FC236}">
              <a16:creationId xmlns:a16="http://schemas.microsoft.com/office/drawing/2014/main" id="{C72475B5-3C30-44FB-AB43-573C6F39F02B}"/>
            </a:ext>
          </a:extLst>
        </xdr:cNvPr>
        <xdr:cNvSpPr txBox="1"/>
      </xdr:nvSpPr>
      <xdr:spPr>
        <a:xfrm>
          <a:off x="13680131" y="9574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442" name="n_3aveValue【学校施設】&#10;有形固定資産減価償却率">
          <a:extLst>
            <a:ext uri="{FF2B5EF4-FFF2-40B4-BE49-F238E27FC236}">
              <a16:creationId xmlns:a16="http://schemas.microsoft.com/office/drawing/2014/main" id="{EEE11310-F141-4461-B34D-E360C511B984}"/>
            </a:ext>
          </a:extLst>
        </xdr:cNvPr>
        <xdr:cNvSpPr txBox="1"/>
      </xdr:nvSpPr>
      <xdr:spPr>
        <a:xfrm>
          <a:off x="12838756" y="9562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443" name="n_4aveValue【学校施設】&#10;有形固定資産減価償却率">
          <a:extLst>
            <a:ext uri="{FF2B5EF4-FFF2-40B4-BE49-F238E27FC236}">
              <a16:creationId xmlns:a16="http://schemas.microsoft.com/office/drawing/2014/main" id="{2D486D87-F93C-46F7-A380-9E3C6FF294C3}"/>
            </a:ext>
          </a:extLst>
        </xdr:cNvPr>
        <xdr:cNvSpPr txBox="1"/>
      </xdr:nvSpPr>
      <xdr:spPr>
        <a:xfrm>
          <a:off x="11983094" y="9562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83837</xdr:rowOff>
    </xdr:from>
    <xdr:ext cx="405111" cy="259045"/>
    <xdr:sp macro="" textlink="">
      <xdr:nvSpPr>
        <xdr:cNvPr id="444" name="n_1mainValue【学校施設】&#10;有形固定資産減価償却率">
          <a:extLst>
            <a:ext uri="{FF2B5EF4-FFF2-40B4-BE49-F238E27FC236}">
              <a16:creationId xmlns:a16="http://schemas.microsoft.com/office/drawing/2014/main" id="{C29B86DB-7117-406D-A752-B76DA3A5DF9F}"/>
            </a:ext>
          </a:extLst>
        </xdr:cNvPr>
        <xdr:cNvSpPr txBox="1"/>
      </xdr:nvSpPr>
      <xdr:spPr>
        <a:xfrm>
          <a:off x="14508806"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47642</xdr:rowOff>
    </xdr:from>
    <xdr:ext cx="405111" cy="259045"/>
    <xdr:sp macro="" textlink="">
      <xdr:nvSpPr>
        <xdr:cNvPr id="445" name="n_2mainValue【学校施設】&#10;有形固定資産減価償却率">
          <a:extLst>
            <a:ext uri="{FF2B5EF4-FFF2-40B4-BE49-F238E27FC236}">
              <a16:creationId xmlns:a16="http://schemas.microsoft.com/office/drawing/2014/main" id="{37F09652-FE80-43D9-A79E-4F27ACAE1F6D}"/>
            </a:ext>
          </a:extLst>
        </xdr:cNvPr>
        <xdr:cNvSpPr txBox="1"/>
      </xdr:nvSpPr>
      <xdr:spPr>
        <a:xfrm>
          <a:off x="13680131" y="1025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9542</xdr:rowOff>
    </xdr:from>
    <xdr:ext cx="405111" cy="259045"/>
    <xdr:sp macro="" textlink="">
      <xdr:nvSpPr>
        <xdr:cNvPr id="446" name="n_3mainValue【学校施設】&#10;有形固定資産減価償却率">
          <a:extLst>
            <a:ext uri="{FF2B5EF4-FFF2-40B4-BE49-F238E27FC236}">
              <a16:creationId xmlns:a16="http://schemas.microsoft.com/office/drawing/2014/main" id="{DC72B055-E00F-4D48-8D9C-3521336DA555}"/>
            </a:ext>
          </a:extLst>
        </xdr:cNvPr>
        <xdr:cNvSpPr txBox="1"/>
      </xdr:nvSpPr>
      <xdr:spPr>
        <a:xfrm>
          <a:off x="12838756"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108602</xdr:rowOff>
    </xdr:from>
    <xdr:ext cx="405111" cy="259045"/>
    <xdr:sp macro="" textlink="">
      <xdr:nvSpPr>
        <xdr:cNvPr id="447" name="n_4mainValue【学校施設】&#10;有形固定資産減価償却率">
          <a:extLst>
            <a:ext uri="{FF2B5EF4-FFF2-40B4-BE49-F238E27FC236}">
              <a16:creationId xmlns:a16="http://schemas.microsoft.com/office/drawing/2014/main" id="{4799C402-8819-4747-9BB3-9DA8D472E282}"/>
            </a:ext>
          </a:extLst>
        </xdr:cNvPr>
        <xdr:cNvSpPr txBox="1"/>
      </xdr:nvSpPr>
      <xdr:spPr>
        <a:xfrm>
          <a:off x="11983094" y="1016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8" name="正方形/長方形 447">
          <a:extLst>
            <a:ext uri="{FF2B5EF4-FFF2-40B4-BE49-F238E27FC236}">
              <a16:creationId xmlns:a16="http://schemas.microsoft.com/office/drawing/2014/main" id="{E3BE3B50-009E-49BF-BEE8-B3D6859C7BEB}"/>
            </a:ext>
          </a:extLst>
        </xdr:cNvPr>
        <xdr:cNvSpPr/>
      </xdr:nvSpPr>
      <xdr:spPr>
        <a:xfrm>
          <a:off x="17373600" y="7572375"/>
          <a:ext cx="4495800" cy="60166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9" name="正方形/長方形 448">
          <a:extLst>
            <a:ext uri="{FF2B5EF4-FFF2-40B4-BE49-F238E27FC236}">
              <a16:creationId xmlns:a16="http://schemas.microsoft.com/office/drawing/2014/main" id="{6552BD20-975D-4B40-8B85-6E5D8EAE0EFE}"/>
            </a:ext>
          </a:extLst>
        </xdr:cNvPr>
        <xdr:cNvSpPr/>
      </xdr:nvSpPr>
      <xdr:spPr>
        <a:xfrm>
          <a:off x="17505362" y="819943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0" name="正方形/長方形 449">
          <a:extLst>
            <a:ext uri="{FF2B5EF4-FFF2-40B4-BE49-F238E27FC236}">
              <a16:creationId xmlns:a16="http://schemas.microsoft.com/office/drawing/2014/main" id="{D8B343BA-0CF7-4616-9F40-BE5AB73C56CB}"/>
            </a:ext>
          </a:extLst>
        </xdr:cNvPr>
        <xdr:cNvSpPr/>
      </xdr:nvSpPr>
      <xdr:spPr>
        <a:xfrm>
          <a:off x="17505362" y="839311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1" name="正方形/長方形 450">
          <a:extLst>
            <a:ext uri="{FF2B5EF4-FFF2-40B4-BE49-F238E27FC236}">
              <a16:creationId xmlns:a16="http://schemas.microsoft.com/office/drawing/2014/main" id="{72291470-72CE-4E58-8253-D10FF3D0E990}"/>
            </a:ext>
          </a:extLst>
        </xdr:cNvPr>
        <xdr:cNvSpPr/>
      </xdr:nvSpPr>
      <xdr:spPr>
        <a:xfrm>
          <a:off x="18459450" y="819943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2" name="正方形/長方形 451">
          <a:extLst>
            <a:ext uri="{FF2B5EF4-FFF2-40B4-BE49-F238E27FC236}">
              <a16:creationId xmlns:a16="http://schemas.microsoft.com/office/drawing/2014/main" id="{7627DC18-CEC9-4BEE-B339-10060044543E}"/>
            </a:ext>
          </a:extLst>
        </xdr:cNvPr>
        <xdr:cNvSpPr/>
      </xdr:nvSpPr>
      <xdr:spPr>
        <a:xfrm>
          <a:off x="18459450" y="839311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3" name="正方形/長方形 452">
          <a:extLst>
            <a:ext uri="{FF2B5EF4-FFF2-40B4-BE49-F238E27FC236}">
              <a16:creationId xmlns:a16="http://schemas.microsoft.com/office/drawing/2014/main" id="{C2C4C686-1232-49CA-B97F-09324BEC4BE9}"/>
            </a:ext>
          </a:extLst>
        </xdr:cNvPr>
        <xdr:cNvSpPr/>
      </xdr:nvSpPr>
      <xdr:spPr>
        <a:xfrm>
          <a:off x="19545300" y="819943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4" name="正方形/長方形 453">
          <a:extLst>
            <a:ext uri="{FF2B5EF4-FFF2-40B4-BE49-F238E27FC236}">
              <a16:creationId xmlns:a16="http://schemas.microsoft.com/office/drawing/2014/main" id="{FD40A2F4-8BC3-491B-A229-FDB7D38EB08B}"/>
            </a:ext>
          </a:extLst>
        </xdr:cNvPr>
        <xdr:cNvSpPr/>
      </xdr:nvSpPr>
      <xdr:spPr>
        <a:xfrm>
          <a:off x="19545300" y="839311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5" name="正方形/長方形 454">
          <a:extLst>
            <a:ext uri="{FF2B5EF4-FFF2-40B4-BE49-F238E27FC236}">
              <a16:creationId xmlns:a16="http://schemas.microsoft.com/office/drawing/2014/main" id="{136B828E-F052-4FE4-B4A0-4C3AB79C0B56}"/>
            </a:ext>
          </a:extLst>
        </xdr:cNvPr>
        <xdr:cNvSpPr/>
      </xdr:nvSpPr>
      <xdr:spPr>
        <a:xfrm>
          <a:off x="17373600" y="8648700"/>
          <a:ext cx="44958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6" name="テキスト ボックス 455">
          <a:extLst>
            <a:ext uri="{FF2B5EF4-FFF2-40B4-BE49-F238E27FC236}">
              <a16:creationId xmlns:a16="http://schemas.microsoft.com/office/drawing/2014/main" id="{3A0CAC32-A69E-40FA-BDF6-DA75B5EC4851}"/>
            </a:ext>
          </a:extLst>
        </xdr:cNvPr>
        <xdr:cNvSpPr txBox="1"/>
      </xdr:nvSpPr>
      <xdr:spPr>
        <a:xfrm>
          <a:off x="1734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7" name="直線コネクタ 456">
          <a:extLst>
            <a:ext uri="{FF2B5EF4-FFF2-40B4-BE49-F238E27FC236}">
              <a16:creationId xmlns:a16="http://schemas.microsoft.com/office/drawing/2014/main" id="{A470A840-EB4A-4901-8276-4E1B1A6E638D}"/>
            </a:ext>
          </a:extLst>
        </xdr:cNvPr>
        <xdr:cNvCxnSpPr/>
      </xdr:nvCxnSpPr>
      <xdr:spPr>
        <a:xfrm>
          <a:off x="17373600" y="1081087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8" name="テキスト ボックス 457">
          <a:extLst>
            <a:ext uri="{FF2B5EF4-FFF2-40B4-BE49-F238E27FC236}">
              <a16:creationId xmlns:a16="http://schemas.microsoft.com/office/drawing/2014/main" id="{6B6EA9B3-4F54-45D6-BBB7-BA4BF433291E}"/>
            </a:ext>
          </a:extLst>
        </xdr:cNvPr>
        <xdr:cNvSpPr txBox="1"/>
      </xdr:nvSpPr>
      <xdr:spPr>
        <a:xfrm>
          <a:off x="16934996"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59" name="直線コネクタ 458">
          <a:extLst>
            <a:ext uri="{FF2B5EF4-FFF2-40B4-BE49-F238E27FC236}">
              <a16:creationId xmlns:a16="http://schemas.microsoft.com/office/drawing/2014/main" id="{2A824F03-BE68-49ED-A349-41F09C9DE682}"/>
            </a:ext>
          </a:extLst>
        </xdr:cNvPr>
        <xdr:cNvCxnSpPr/>
      </xdr:nvCxnSpPr>
      <xdr:spPr>
        <a:xfrm>
          <a:off x="17373600" y="1037272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0" name="テキスト ボックス 459">
          <a:extLst>
            <a:ext uri="{FF2B5EF4-FFF2-40B4-BE49-F238E27FC236}">
              <a16:creationId xmlns:a16="http://schemas.microsoft.com/office/drawing/2014/main" id="{B6B95AE4-1876-46A8-B53A-751D43EF3420}"/>
            </a:ext>
          </a:extLst>
        </xdr:cNvPr>
        <xdr:cNvSpPr txBox="1"/>
      </xdr:nvSpPr>
      <xdr:spPr>
        <a:xfrm>
          <a:off x="16934996" y="1024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1" name="直線コネクタ 460">
          <a:extLst>
            <a:ext uri="{FF2B5EF4-FFF2-40B4-BE49-F238E27FC236}">
              <a16:creationId xmlns:a16="http://schemas.microsoft.com/office/drawing/2014/main" id="{E4D2C0FE-61D2-4ACF-8E0C-67AFC07EFD80}"/>
            </a:ext>
          </a:extLst>
        </xdr:cNvPr>
        <xdr:cNvCxnSpPr/>
      </xdr:nvCxnSpPr>
      <xdr:spPr>
        <a:xfrm>
          <a:off x="17373600" y="99441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2" name="テキスト ボックス 461">
          <a:extLst>
            <a:ext uri="{FF2B5EF4-FFF2-40B4-BE49-F238E27FC236}">
              <a16:creationId xmlns:a16="http://schemas.microsoft.com/office/drawing/2014/main" id="{5C2B1063-C101-4B09-88A6-FE7E3FDCF901}"/>
            </a:ext>
          </a:extLst>
        </xdr:cNvPr>
        <xdr:cNvSpPr txBox="1"/>
      </xdr:nvSpPr>
      <xdr:spPr>
        <a:xfrm>
          <a:off x="16934996" y="981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3" name="直線コネクタ 462">
          <a:extLst>
            <a:ext uri="{FF2B5EF4-FFF2-40B4-BE49-F238E27FC236}">
              <a16:creationId xmlns:a16="http://schemas.microsoft.com/office/drawing/2014/main" id="{D3E23CE9-6F72-4CE9-BFC6-934ABD120278}"/>
            </a:ext>
          </a:extLst>
        </xdr:cNvPr>
        <xdr:cNvCxnSpPr/>
      </xdr:nvCxnSpPr>
      <xdr:spPr>
        <a:xfrm>
          <a:off x="17373600" y="951547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4" name="テキスト ボックス 463">
          <a:extLst>
            <a:ext uri="{FF2B5EF4-FFF2-40B4-BE49-F238E27FC236}">
              <a16:creationId xmlns:a16="http://schemas.microsoft.com/office/drawing/2014/main" id="{FA4DF1EB-509D-4D84-9B87-E910827014AE}"/>
            </a:ext>
          </a:extLst>
        </xdr:cNvPr>
        <xdr:cNvSpPr txBox="1"/>
      </xdr:nvSpPr>
      <xdr:spPr>
        <a:xfrm>
          <a:off x="1693499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5" name="直線コネクタ 464">
          <a:extLst>
            <a:ext uri="{FF2B5EF4-FFF2-40B4-BE49-F238E27FC236}">
              <a16:creationId xmlns:a16="http://schemas.microsoft.com/office/drawing/2014/main" id="{178F5BE7-2940-4198-9674-348251FCE70D}"/>
            </a:ext>
          </a:extLst>
        </xdr:cNvPr>
        <xdr:cNvCxnSpPr/>
      </xdr:nvCxnSpPr>
      <xdr:spPr>
        <a:xfrm>
          <a:off x="17373600" y="907732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6" name="テキスト ボックス 465">
          <a:extLst>
            <a:ext uri="{FF2B5EF4-FFF2-40B4-BE49-F238E27FC236}">
              <a16:creationId xmlns:a16="http://schemas.microsoft.com/office/drawing/2014/main" id="{440AE8CC-E171-4A03-B0C4-F5E550516368}"/>
            </a:ext>
          </a:extLst>
        </xdr:cNvPr>
        <xdr:cNvSpPr txBox="1"/>
      </xdr:nvSpPr>
      <xdr:spPr>
        <a:xfrm>
          <a:off x="16934996" y="8944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7" name="直線コネクタ 466">
          <a:extLst>
            <a:ext uri="{FF2B5EF4-FFF2-40B4-BE49-F238E27FC236}">
              <a16:creationId xmlns:a16="http://schemas.microsoft.com/office/drawing/2014/main" id="{D48633B9-6473-4BF6-AC2F-B68EBB17C6D4}"/>
            </a:ext>
          </a:extLst>
        </xdr:cNvPr>
        <xdr:cNvCxnSpPr/>
      </xdr:nvCxnSpPr>
      <xdr:spPr>
        <a:xfrm>
          <a:off x="17373600" y="86487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8" name="テキスト ボックス 467">
          <a:extLst>
            <a:ext uri="{FF2B5EF4-FFF2-40B4-BE49-F238E27FC236}">
              <a16:creationId xmlns:a16="http://schemas.microsoft.com/office/drawing/2014/main" id="{8179B8C4-FC83-4625-9658-5115227D1B3D}"/>
            </a:ext>
          </a:extLst>
        </xdr:cNvPr>
        <xdr:cNvSpPr txBox="1"/>
      </xdr:nvSpPr>
      <xdr:spPr>
        <a:xfrm>
          <a:off x="16934996"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9" name="【学校施設】&#10;一人当たり面積グラフ枠">
          <a:extLst>
            <a:ext uri="{FF2B5EF4-FFF2-40B4-BE49-F238E27FC236}">
              <a16:creationId xmlns:a16="http://schemas.microsoft.com/office/drawing/2014/main" id="{ABA3D14A-1491-49BB-9A0B-2F28DD548B62}"/>
            </a:ext>
          </a:extLst>
        </xdr:cNvPr>
        <xdr:cNvSpPr/>
      </xdr:nvSpPr>
      <xdr:spPr>
        <a:xfrm>
          <a:off x="17373600" y="8648700"/>
          <a:ext cx="44958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470" name="直線コネクタ 469">
          <a:extLst>
            <a:ext uri="{FF2B5EF4-FFF2-40B4-BE49-F238E27FC236}">
              <a16:creationId xmlns:a16="http://schemas.microsoft.com/office/drawing/2014/main" id="{5F94C48E-9E0B-4842-8FF5-2601A803EF5E}"/>
            </a:ext>
          </a:extLst>
        </xdr:cNvPr>
        <xdr:cNvCxnSpPr/>
      </xdr:nvCxnSpPr>
      <xdr:spPr>
        <a:xfrm flipV="1">
          <a:off x="21060726" y="9000172"/>
          <a:ext cx="0" cy="1475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471" name="【学校施設】&#10;一人当たり面積最小値テキスト">
          <a:extLst>
            <a:ext uri="{FF2B5EF4-FFF2-40B4-BE49-F238E27FC236}">
              <a16:creationId xmlns:a16="http://schemas.microsoft.com/office/drawing/2014/main" id="{B90244DC-D7C9-48EC-BFA5-DABC91B2D2FC}"/>
            </a:ext>
          </a:extLst>
        </xdr:cNvPr>
        <xdr:cNvSpPr txBox="1"/>
      </xdr:nvSpPr>
      <xdr:spPr>
        <a:xfrm>
          <a:off x="21099462" y="1047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472" name="直線コネクタ 471">
          <a:extLst>
            <a:ext uri="{FF2B5EF4-FFF2-40B4-BE49-F238E27FC236}">
              <a16:creationId xmlns:a16="http://schemas.microsoft.com/office/drawing/2014/main" id="{562FEDEB-957D-4122-B63C-1F8D245B6EBA}"/>
            </a:ext>
          </a:extLst>
        </xdr:cNvPr>
        <xdr:cNvCxnSpPr/>
      </xdr:nvCxnSpPr>
      <xdr:spPr>
        <a:xfrm>
          <a:off x="20981987" y="1047578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473" name="【学校施設】&#10;一人当たり面積最大値テキスト">
          <a:extLst>
            <a:ext uri="{FF2B5EF4-FFF2-40B4-BE49-F238E27FC236}">
              <a16:creationId xmlns:a16="http://schemas.microsoft.com/office/drawing/2014/main" id="{90620A25-5BF9-4C38-97A4-15991663ABFF}"/>
            </a:ext>
          </a:extLst>
        </xdr:cNvPr>
        <xdr:cNvSpPr txBox="1"/>
      </xdr:nvSpPr>
      <xdr:spPr>
        <a:xfrm>
          <a:off x="21099462" y="878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474" name="直線コネクタ 473">
          <a:extLst>
            <a:ext uri="{FF2B5EF4-FFF2-40B4-BE49-F238E27FC236}">
              <a16:creationId xmlns:a16="http://schemas.microsoft.com/office/drawing/2014/main" id="{9288FCA0-07FE-4DCE-80CB-0D71AF09736A}"/>
            </a:ext>
          </a:extLst>
        </xdr:cNvPr>
        <xdr:cNvCxnSpPr/>
      </xdr:nvCxnSpPr>
      <xdr:spPr>
        <a:xfrm>
          <a:off x="20981987" y="9000172"/>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64787</xdr:rowOff>
    </xdr:from>
    <xdr:ext cx="469744" cy="259045"/>
    <xdr:sp macro="" textlink="">
      <xdr:nvSpPr>
        <xdr:cNvPr id="475" name="【学校施設】&#10;一人当たり面積平均値テキスト">
          <a:extLst>
            <a:ext uri="{FF2B5EF4-FFF2-40B4-BE49-F238E27FC236}">
              <a16:creationId xmlns:a16="http://schemas.microsoft.com/office/drawing/2014/main" id="{B919EC35-4C0F-48DC-87EB-6FAD2CCA9EC1}"/>
            </a:ext>
          </a:extLst>
        </xdr:cNvPr>
        <xdr:cNvSpPr txBox="1"/>
      </xdr:nvSpPr>
      <xdr:spPr>
        <a:xfrm>
          <a:off x="21099462" y="10113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476" name="フローチャート: 判断 475">
          <a:extLst>
            <a:ext uri="{FF2B5EF4-FFF2-40B4-BE49-F238E27FC236}">
              <a16:creationId xmlns:a16="http://schemas.microsoft.com/office/drawing/2014/main" id="{DD24CBF4-5B89-440B-AF3A-B6C048680252}"/>
            </a:ext>
          </a:extLst>
        </xdr:cNvPr>
        <xdr:cNvSpPr/>
      </xdr:nvSpPr>
      <xdr:spPr>
        <a:xfrm>
          <a:off x="21010562" y="10135235"/>
          <a:ext cx="96838"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477" name="フローチャート: 判断 476">
          <a:extLst>
            <a:ext uri="{FF2B5EF4-FFF2-40B4-BE49-F238E27FC236}">
              <a16:creationId xmlns:a16="http://schemas.microsoft.com/office/drawing/2014/main" id="{56ED9D3C-D3AC-41C2-8AE0-FB499954542E}"/>
            </a:ext>
          </a:extLst>
        </xdr:cNvPr>
        <xdr:cNvSpPr/>
      </xdr:nvSpPr>
      <xdr:spPr>
        <a:xfrm>
          <a:off x="20219987" y="10143922"/>
          <a:ext cx="87313"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478" name="フローチャート: 判断 477">
          <a:extLst>
            <a:ext uri="{FF2B5EF4-FFF2-40B4-BE49-F238E27FC236}">
              <a16:creationId xmlns:a16="http://schemas.microsoft.com/office/drawing/2014/main" id="{B808784C-5C2E-4914-A556-C89A60F88689}"/>
            </a:ext>
          </a:extLst>
        </xdr:cNvPr>
        <xdr:cNvSpPr/>
      </xdr:nvSpPr>
      <xdr:spPr>
        <a:xfrm>
          <a:off x="19364325" y="10144379"/>
          <a:ext cx="106362"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479" name="フローチャート: 判断 478">
          <a:extLst>
            <a:ext uri="{FF2B5EF4-FFF2-40B4-BE49-F238E27FC236}">
              <a16:creationId xmlns:a16="http://schemas.microsoft.com/office/drawing/2014/main" id="{E963D590-57F2-4910-AA4E-D24A4A68964D}"/>
            </a:ext>
          </a:extLst>
        </xdr:cNvPr>
        <xdr:cNvSpPr/>
      </xdr:nvSpPr>
      <xdr:spPr>
        <a:xfrm>
          <a:off x="18527712" y="1013569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480" name="フローチャート: 判断 479">
          <a:extLst>
            <a:ext uri="{FF2B5EF4-FFF2-40B4-BE49-F238E27FC236}">
              <a16:creationId xmlns:a16="http://schemas.microsoft.com/office/drawing/2014/main" id="{0D648FA6-C261-403D-A8CC-D589BEC505FF}"/>
            </a:ext>
          </a:extLst>
        </xdr:cNvPr>
        <xdr:cNvSpPr/>
      </xdr:nvSpPr>
      <xdr:spPr>
        <a:xfrm>
          <a:off x="17686337" y="10145941"/>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1A129DC5-BCD3-4DF9-AD0F-65ED3CCDE584}"/>
            </a:ext>
          </a:extLst>
        </xdr:cNvPr>
        <xdr:cNvSpPr txBox="1"/>
      </xdr:nvSpPr>
      <xdr:spPr>
        <a:xfrm>
          <a:off x="20880387"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0B3A570D-5074-4722-B3D6-1CEE40F94514}"/>
            </a:ext>
          </a:extLst>
        </xdr:cNvPr>
        <xdr:cNvSpPr txBox="1"/>
      </xdr:nvSpPr>
      <xdr:spPr>
        <a:xfrm>
          <a:off x="20089812"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9490EE86-9668-45A3-AC68-08E14C16DF27}"/>
            </a:ext>
          </a:extLst>
        </xdr:cNvPr>
        <xdr:cNvSpPr txBox="1"/>
      </xdr:nvSpPr>
      <xdr:spPr>
        <a:xfrm>
          <a:off x="19238912"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D9780946-57C0-48ED-82E7-A41AAA8FA988}"/>
            </a:ext>
          </a:extLst>
        </xdr:cNvPr>
        <xdr:cNvSpPr txBox="1"/>
      </xdr:nvSpPr>
      <xdr:spPr>
        <a:xfrm>
          <a:off x="18392775"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FB8ACCF8-96BF-4D14-8A74-C704707F953B}"/>
            </a:ext>
          </a:extLst>
        </xdr:cNvPr>
        <xdr:cNvSpPr txBox="1"/>
      </xdr:nvSpPr>
      <xdr:spPr>
        <a:xfrm>
          <a:off x="17556162"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152654</xdr:rowOff>
    </xdr:from>
    <xdr:to>
      <xdr:col>112</xdr:col>
      <xdr:colOff>38100</xdr:colOff>
      <xdr:row>63</xdr:row>
      <xdr:rowOff>82804</xdr:rowOff>
    </xdr:to>
    <xdr:sp macro="" textlink="">
      <xdr:nvSpPr>
        <xdr:cNvPr id="486" name="楕円 485">
          <a:extLst>
            <a:ext uri="{FF2B5EF4-FFF2-40B4-BE49-F238E27FC236}">
              <a16:creationId xmlns:a16="http://schemas.microsoft.com/office/drawing/2014/main" id="{31D4FB78-F513-44B4-B0FF-F7031E664E27}"/>
            </a:ext>
          </a:extLst>
        </xdr:cNvPr>
        <xdr:cNvSpPr/>
      </xdr:nvSpPr>
      <xdr:spPr>
        <a:xfrm>
          <a:off x="20219987" y="10201529"/>
          <a:ext cx="87313"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151740</xdr:rowOff>
    </xdr:from>
    <xdr:to>
      <xdr:col>107</xdr:col>
      <xdr:colOff>101600</xdr:colOff>
      <xdr:row>63</xdr:row>
      <xdr:rowOff>81890</xdr:rowOff>
    </xdr:to>
    <xdr:sp macro="" textlink="">
      <xdr:nvSpPr>
        <xdr:cNvPr id="487" name="楕円 486">
          <a:extLst>
            <a:ext uri="{FF2B5EF4-FFF2-40B4-BE49-F238E27FC236}">
              <a16:creationId xmlns:a16="http://schemas.microsoft.com/office/drawing/2014/main" id="{5BB40535-4782-4B88-9989-AF09EB8DB2AF}"/>
            </a:ext>
          </a:extLst>
        </xdr:cNvPr>
        <xdr:cNvSpPr/>
      </xdr:nvSpPr>
      <xdr:spPr>
        <a:xfrm>
          <a:off x="19364325" y="10200615"/>
          <a:ext cx="106362"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31090</xdr:rowOff>
    </xdr:from>
    <xdr:to>
      <xdr:col>111</xdr:col>
      <xdr:colOff>177800</xdr:colOff>
      <xdr:row>63</xdr:row>
      <xdr:rowOff>32004</xdr:rowOff>
    </xdr:to>
    <xdr:cxnSp macro="">
      <xdr:nvCxnSpPr>
        <xdr:cNvPr id="488" name="直線コネクタ 487">
          <a:extLst>
            <a:ext uri="{FF2B5EF4-FFF2-40B4-BE49-F238E27FC236}">
              <a16:creationId xmlns:a16="http://schemas.microsoft.com/office/drawing/2014/main" id="{0F359DE2-8829-4CF4-B822-996FAD0C40A5}"/>
            </a:ext>
          </a:extLst>
        </xdr:cNvPr>
        <xdr:cNvCxnSpPr/>
      </xdr:nvCxnSpPr>
      <xdr:spPr>
        <a:xfrm>
          <a:off x="19419887" y="10246652"/>
          <a:ext cx="8509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150368</xdr:rowOff>
    </xdr:from>
    <xdr:to>
      <xdr:col>102</xdr:col>
      <xdr:colOff>165100</xdr:colOff>
      <xdr:row>63</xdr:row>
      <xdr:rowOff>80518</xdr:rowOff>
    </xdr:to>
    <xdr:sp macro="" textlink="">
      <xdr:nvSpPr>
        <xdr:cNvPr id="489" name="楕円 488">
          <a:extLst>
            <a:ext uri="{FF2B5EF4-FFF2-40B4-BE49-F238E27FC236}">
              <a16:creationId xmlns:a16="http://schemas.microsoft.com/office/drawing/2014/main" id="{90D6CC3D-29D0-4D83-ACAD-4F0C5ACF783B}"/>
            </a:ext>
          </a:extLst>
        </xdr:cNvPr>
        <xdr:cNvSpPr/>
      </xdr:nvSpPr>
      <xdr:spPr>
        <a:xfrm>
          <a:off x="18527712" y="10199243"/>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29718</xdr:rowOff>
    </xdr:from>
    <xdr:to>
      <xdr:col>107</xdr:col>
      <xdr:colOff>50800</xdr:colOff>
      <xdr:row>63</xdr:row>
      <xdr:rowOff>31090</xdr:rowOff>
    </xdr:to>
    <xdr:cxnSp macro="">
      <xdr:nvCxnSpPr>
        <xdr:cNvPr id="490" name="直線コネクタ 489">
          <a:extLst>
            <a:ext uri="{FF2B5EF4-FFF2-40B4-BE49-F238E27FC236}">
              <a16:creationId xmlns:a16="http://schemas.microsoft.com/office/drawing/2014/main" id="{CF96AFB1-3AA4-4637-B815-6A956153D718}"/>
            </a:ext>
          </a:extLst>
        </xdr:cNvPr>
        <xdr:cNvCxnSpPr/>
      </xdr:nvCxnSpPr>
      <xdr:spPr>
        <a:xfrm>
          <a:off x="18573750" y="10240518"/>
          <a:ext cx="846137"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150368</xdr:rowOff>
    </xdr:from>
    <xdr:to>
      <xdr:col>98</xdr:col>
      <xdr:colOff>38100</xdr:colOff>
      <xdr:row>63</xdr:row>
      <xdr:rowOff>80518</xdr:rowOff>
    </xdr:to>
    <xdr:sp macro="" textlink="">
      <xdr:nvSpPr>
        <xdr:cNvPr id="491" name="楕円 490">
          <a:extLst>
            <a:ext uri="{FF2B5EF4-FFF2-40B4-BE49-F238E27FC236}">
              <a16:creationId xmlns:a16="http://schemas.microsoft.com/office/drawing/2014/main" id="{D01056C9-FF57-4DFB-A329-14ACC0EF2EDC}"/>
            </a:ext>
          </a:extLst>
        </xdr:cNvPr>
        <xdr:cNvSpPr/>
      </xdr:nvSpPr>
      <xdr:spPr>
        <a:xfrm>
          <a:off x="17686337" y="10199243"/>
          <a:ext cx="87313"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29718</xdr:rowOff>
    </xdr:from>
    <xdr:to>
      <xdr:col>102</xdr:col>
      <xdr:colOff>114300</xdr:colOff>
      <xdr:row>63</xdr:row>
      <xdr:rowOff>29718</xdr:rowOff>
    </xdr:to>
    <xdr:cxnSp macro="">
      <xdr:nvCxnSpPr>
        <xdr:cNvPr id="492" name="直線コネクタ 491">
          <a:extLst>
            <a:ext uri="{FF2B5EF4-FFF2-40B4-BE49-F238E27FC236}">
              <a16:creationId xmlns:a16="http://schemas.microsoft.com/office/drawing/2014/main" id="{8F77783F-A03C-4381-B3F8-3493A8F9AFEE}"/>
            </a:ext>
          </a:extLst>
        </xdr:cNvPr>
        <xdr:cNvCxnSpPr/>
      </xdr:nvCxnSpPr>
      <xdr:spPr>
        <a:xfrm>
          <a:off x="17737137" y="10240518"/>
          <a:ext cx="83661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493" name="n_1aveValue【学校施設】&#10;一人当たり面積">
          <a:extLst>
            <a:ext uri="{FF2B5EF4-FFF2-40B4-BE49-F238E27FC236}">
              <a16:creationId xmlns:a16="http://schemas.microsoft.com/office/drawing/2014/main" id="{D5A11DE0-8A50-4A83-A91E-21B6FF1CDDAA}"/>
            </a:ext>
          </a:extLst>
        </xdr:cNvPr>
        <xdr:cNvSpPr txBox="1"/>
      </xdr:nvSpPr>
      <xdr:spPr>
        <a:xfrm>
          <a:off x="20032739" y="993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494" name="n_2aveValue【学校施設】&#10;一人当たり面積">
          <a:extLst>
            <a:ext uri="{FF2B5EF4-FFF2-40B4-BE49-F238E27FC236}">
              <a16:creationId xmlns:a16="http://schemas.microsoft.com/office/drawing/2014/main" id="{C7767308-621E-4DD4-8776-66DEA27F2031}"/>
            </a:ext>
          </a:extLst>
        </xdr:cNvPr>
        <xdr:cNvSpPr txBox="1"/>
      </xdr:nvSpPr>
      <xdr:spPr>
        <a:xfrm>
          <a:off x="19194539" y="9933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495" name="n_3aveValue【学校施設】&#10;一人当たり面積">
          <a:extLst>
            <a:ext uri="{FF2B5EF4-FFF2-40B4-BE49-F238E27FC236}">
              <a16:creationId xmlns:a16="http://schemas.microsoft.com/office/drawing/2014/main" id="{53397022-A2FF-486F-B8C6-B971DF9F2000}"/>
            </a:ext>
          </a:extLst>
        </xdr:cNvPr>
        <xdr:cNvSpPr txBox="1"/>
      </xdr:nvSpPr>
      <xdr:spPr>
        <a:xfrm>
          <a:off x="18353164" y="992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496" name="n_4aveValue【学校施設】&#10;一人当たり面積">
          <a:extLst>
            <a:ext uri="{FF2B5EF4-FFF2-40B4-BE49-F238E27FC236}">
              <a16:creationId xmlns:a16="http://schemas.microsoft.com/office/drawing/2014/main" id="{C9082D8A-FE1A-434E-AFCD-03BF5010CDD3}"/>
            </a:ext>
          </a:extLst>
        </xdr:cNvPr>
        <xdr:cNvSpPr txBox="1"/>
      </xdr:nvSpPr>
      <xdr:spPr>
        <a:xfrm>
          <a:off x="17507027" y="992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73931</xdr:rowOff>
    </xdr:from>
    <xdr:ext cx="469744" cy="259045"/>
    <xdr:sp macro="" textlink="">
      <xdr:nvSpPr>
        <xdr:cNvPr id="497" name="n_1mainValue【学校施設】&#10;一人当たり面積">
          <a:extLst>
            <a:ext uri="{FF2B5EF4-FFF2-40B4-BE49-F238E27FC236}">
              <a16:creationId xmlns:a16="http://schemas.microsoft.com/office/drawing/2014/main" id="{16B40A04-E9AE-4606-9F2D-2C5EBEC431FC}"/>
            </a:ext>
          </a:extLst>
        </xdr:cNvPr>
        <xdr:cNvSpPr txBox="1"/>
      </xdr:nvSpPr>
      <xdr:spPr>
        <a:xfrm>
          <a:off x="20032739" y="1028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73017</xdr:rowOff>
    </xdr:from>
    <xdr:ext cx="469744" cy="259045"/>
    <xdr:sp macro="" textlink="">
      <xdr:nvSpPr>
        <xdr:cNvPr id="498" name="n_2mainValue【学校施設】&#10;一人当たり面積">
          <a:extLst>
            <a:ext uri="{FF2B5EF4-FFF2-40B4-BE49-F238E27FC236}">
              <a16:creationId xmlns:a16="http://schemas.microsoft.com/office/drawing/2014/main" id="{F0201FE9-8664-49F2-A094-B68FE145FFCF}"/>
            </a:ext>
          </a:extLst>
        </xdr:cNvPr>
        <xdr:cNvSpPr txBox="1"/>
      </xdr:nvSpPr>
      <xdr:spPr>
        <a:xfrm>
          <a:off x="19194539" y="10288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71645</xdr:rowOff>
    </xdr:from>
    <xdr:ext cx="469744" cy="259045"/>
    <xdr:sp macro="" textlink="">
      <xdr:nvSpPr>
        <xdr:cNvPr id="499" name="n_3mainValue【学校施設】&#10;一人当たり面積">
          <a:extLst>
            <a:ext uri="{FF2B5EF4-FFF2-40B4-BE49-F238E27FC236}">
              <a16:creationId xmlns:a16="http://schemas.microsoft.com/office/drawing/2014/main" id="{E2ED7D3C-B14B-4CC4-886B-582D34779654}"/>
            </a:ext>
          </a:extLst>
        </xdr:cNvPr>
        <xdr:cNvSpPr txBox="1"/>
      </xdr:nvSpPr>
      <xdr:spPr>
        <a:xfrm>
          <a:off x="18353164" y="1028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71645</xdr:rowOff>
    </xdr:from>
    <xdr:ext cx="469744" cy="259045"/>
    <xdr:sp macro="" textlink="">
      <xdr:nvSpPr>
        <xdr:cNvPr id="500" name="n_4mainValue【学校施設】&#10;一人当たり面積">
          <a:extLst>
            <a:ext uri="{FF2B5EF4-FFF2-40B4-BE49-F238E27FC236}">
              <a16:creationId xmlns:a16="http://schemas.microsoft.com/office/drawing/2014/main" id="{21DE2EC2-8209-47CD-A0B3-E90420C3392B}"/>
            </a:ext>
          </a:extLst>
        </xdr:cNvPr>
        <xdr:cNvSpPr txBox="1"/>
      </xdr:nvSpPr>
      <xdr:spPr>
        <a:xfrm>
          <a:off x="17507027" y="1028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1" name="正方形/長方形 500">
          <a:extLst>
            <a:ext uri="{FF2B5EF4-FFF2-40B4-BE49-F238E27FC236}">
              <a16:creationId xmlns:a16="http://schemas.microsoft.com/office/drawing/2014/main" id="{9139C56E-C75C-4996-AAB8-814275D37616}"/>
            </a:ext>
          </a:extLst>
        </xdr:cNvPr>
        <xdr:cNvSpPr/>
      </xdr:nvSpPr>
      <xdr:spPr>
        <a:xfrm>
          <a:off x="11831637" y="11172825"/>
          <a:ext cx="4486275" cy="60166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2" name="正方形/長方形 501">
          <a:extLst>
            <a:ext uri="{FF2B5EF4-FFF2-40B4-BE49-F238E27FC236}">
              <a16:creationId xmlns:a16="http://schemas.microsoft.com/office/drawing/2014/main" id="{8E5032E6-0D73-4343-965E-B8EB67E38B84}"/>
            </a:ext>
          </a:extLst>
        </xdr:cNvPr>
        <xdr:cNvSpPr/>
      </xdr:nvSpPr>
      <xdr:spPr>
        <a:xfrm>
          <a:off x="11944350" y="1179988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3" name="正方形/長方形 502">
          <a:extLst>
            <a:ext uri="{FF2B5EF4-FFF2-40B4-BE49-F238E27FC236}">
              <a16:creationId xmlns:a16="http://schemas.microsoft.com/office/drawing/2014/main" id="{536048CF-C30F-480F-9081-6BE60E356BD2}"/>
            </a:ext>
          </a:extLst>
        </xdr:cNvPr>
        <xdr:cNvSpPr/>
      </xdr:nvSpPr>
      <xdr:spPr>
        <a:xfrm>
          <a:off x="11944350" y="119935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4" name="正方形/長方形 503">
          <a:extLst>
            <a:ext uri="{FF2B5EF4-FFF2-40B4-BE49-F238E27FC236}">
              <a16:creationId xmlns:a16="http://schemas.microsoft.com/office/drawing/2014/main" id="{48903BB8-7253-41B3-91A2-225A01D2AF7A}"/>
            </a:ext>
          </a:extLst>
        </xdr:cNvPr>
        <xdr:cNvSpPr/>
      </xdr:nvSpPr>
      <xdr:spPr>
        <a:xfrm>
          <a:off x="12917487" y="1179988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5" name="正方形/長方形 504">
          <a:extLst>
            <a:ext uri="{FF2B5EF4-FFF2-40B4-BE49-F238E27FC236}">
              <a16:creationId xmlns:a16="http://schemas.microsoft.com/office/drawing/2014/main" id="{A06D8673-D145-4E8A-B025-5E0BADAA2107}"/>
            </a:ext>
          </a:extLst>
        </xdr:cNvPr>
        <xdr:cNvSpPr/>
      </xdr:nvSpPr>
      <xdr:spPr>
        <a:xfrm>
          <a:off x="12917487" y="119935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6" name="正方形/長方形 505">
          <a:extLst>
            <a:ext uri="{FF2B5EF4-FFF2-40B4-BE49-F238E27FC236}">
              <a16:creationId xmlns:a16="http://schemas.microsoft.com/office/drawing/2014/main" id="{401D6186-ABC3-4DC2-8472-AD2C5A5AF300}"/>
            </a:ext>
          </a:extLst>
        </xdr:cNvPr>
        <xdr:cNvSpPr/>
      </xdr:nvSpPr>
      <xdr:spPr>
        <a:xfrm>
          <a:off x="14003337" y="1179988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7" name="正方形/長方形 506">
          <a:extLst>
            <a:ext uri="{FF2B5EF4-FFF2-40B4-BE49-F238E27FC236}">
              <a16:creationId xmlns:a16="http://schemas.microsoft.com/office/drawing/2014/main" id="{5F1EF4D9-0DE8-4D45-9D2B-0AAC565BA684}"/>
            </a:ext>
          </a:extLst>
        </xdr:cNvPr>
        <xdr:cNvSpPr/>
      </xdr:nvSpPr>
      <xdr:spPr>
        <a:xfrm>
          <a:off x="14003337" y="119935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8" name="正方形/長方形 507">
          <a:extLst>
            <a:ext uri="{FF2B5EF4-FFF2-40B4-BE49-F238E27FC236}">
              <a16:creationId xmlns:a16="http://schemas.microsoft.com/office/drawing/2014/main" id="{F19CA954-F9F8-41EB-9BB7-E69D3DF3BC37}"/>
            </a:ext>
          </a:extLst>
        </xdr:cNvPr>
        <xdr:cNvSpPr/>
      </xdr:nvSpPr>
      <xdr:spPr>
        <a:xfrm>
          <a:off x="11831637" y="12249150"/>
          <a:ext cx="44862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9" name="テキスト ボックス 508">
          <a:extLst>
            <a:ext uri="{FF2B5EF4-FFF2-40B4-BE49-F238E27FC236}">
              <a16:creationId xmlns:a16="http://schemas.microsoft.com/office/drawing/2014/main" id="{1DC12334-74E5-48C5-8FDF-30BE0BFB108D}"/>
            </a:ext>
          </a:extLst>
        </xdr:cNvPr>
        <xdr:cNvSpPr txBox="1"/>
      </xdr:nvSpPr>
      <xdr:spPr>
        <a:xfrm>
          <a:off x="11793537"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0" name="直線コネクタ 509">
          <a:extLst>
            <a:ext uri="{FF2B5EF4-FFF2-40B4-BE49-F238E27FC236}">
              <a16:creationId xmlns:a16="http://schemas.microsoft.com/office/drawing/2014/main" id="{5949F5A7-0E2F-40C8-9048-4D3BA0284BAE}"/>
            </a:ext>
          </a:extLst>
        </xdr:cNvPr>
        <xdr:cNvCxnSpPr/>
      </xdr:nvCxnSpPr>
      <xdr:spPr>
        <a:xfrm>
          <a:off x="11831637" y="1441132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1" name="テキスト ボックス 510">
          <a:extLst>
            <a:ext uri="{FF2B5EF4-FFF2-40B4-BE49-F238E27FC236}">
              <a16:creationId xmlns:a16="http://schemas.microsoft.com/office/drawing/2014/main" id="{6FC239CB-232B-451B-8AD5-23913F361A62}"/>
            </a:ext>
          </a:extLst>
        </xdr:cNvPr>
        <xdr:cNvSpPr txBox="1"/>
      </xdr:nvSpPr>
      <xdr:spPr>
        <a:xfrm>
          <a:off x="11393033"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2" name="直線コネクタ 511">
          <a:extLst>
            <a:ext uri="{FF2B5EF4-FFF2-40B4-BE49-F238E27FC236}">
              <a16:creationId xmlns:a16="http://schemas.microsoft.com/office/drawing/2014/main" id="{8BBE7E9B-6A8A-4B29-89A0-739914342025}"/>
            </a:ext>
          </a:extLst>
        </xdr:cNvPr>
        <xdr:cNvCxnSpPr/>
      </xdr:nvCxnSpPr>
      <xdr:spPr>
        <a:xfrm>
          <a:off x="11831637" y="1409904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3" name="テキスト ボックス 512">
          <a:extLst>
            <a:ext uri="{FF2B5EF4-FFF2-40B4-BE49-F238E27FC236}">
              <a16:creationId xmlns:a16="http://schemas.microsoft.com/office/drawing/2014/main" id="{113F7407-B9E8-47E3-BBDF-1D8697C6E9C7}"/>
            </a:ext>
          </a:extLst>
        </xdr:cNvPr>
        <xdr:cNvSpPr txBox="1"/>
      </xdr:nvSpPr>
      <xdr:spPr>
        <a:xfrm>
          <a:off x="11393033" y="139615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4" name="直線コネクタ 513">
          <a:extLst>
            <a:ext uri="{FF2B5EF4-FFF2-40B4-BE49-F238E27FC236}">
              <a16:creationId xmlns:a16="http://schemas.microsoft.com/office/drawing/2014/main" id="{59F57013-3CD3-42F7-A540-0929AFED9C36}"/>
            </a:ext>
          </a:extLst>
        </xdr:cNvPr>
        <xdr:cNvCxnSpPr/>
      </xdr:nvCxnSpPr>
      <xdr:spPr>
        <a:xfrm>
          <a:off x="11831637" y="1379151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5" name="テキスト ボックス 514">
          <a:extLst>
            <a:ext uri="{FF2B5EF4-FFF2-40B4-BE49-F238E27FC236}">
              <a16:creationId xmlns:a16="http://schemas.microsoft.com/office/drawing/2014/main" id="{323C15DB-0789-4D52-A8DF-33BB1047A5DF}"/>
            </a:ext>
          </a:extLst>
        </xdr:cNvPr>
        <xdr:cNvSpPr txBox="1"/>
      </xdr:nvSpPr>
      <xdr:spPr>
        <a:xfrm>
          <a:off x="11447628" y="1365882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6" name="直線コネクタ 515">
          <a:extLst>
            <a:ext uri="{FF2B5EF4-FFF2-40B4-BE49-F238E27FC236}">
              <a16:creationId xmlns:a16="http://schemas.microsoft.com/office/drawing/2014/main" id="{BE66B752-6361-4838-8B72-EB4BEFDC3568}"/>
            </a:ext>
          </a:extLst>
        </xdr:cNvPr>
        <xdr:cNvCxnSpPr/>
      </xdr:nvCxnSpPr>
      <xdr:spPr>
        <a:xfrm>
          <a:off x="11831637" y="1347923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7" name="テキスト ボックス 516">
          <a:extLst>
            <a:ext uri="{FF2B5EF4-FFF2-40B4-BE49-F238E27FC236}">
              <a16:creationId xmlns:a16="http://schemas.microsoft.com/office/drawing/2014/main" id="{66B87A32-FE9B-4409-A55A-0AA9DED5E1F6}"/>
            </a:ext>
          </a:extLst>
        </xdr:cNvPr>
        <xdr:cNvSpPr txBox="1"/>
      </xdr:nvSpPr>
      <xdr:spPr>
        <a:xfrm>
          <a:off x="11447628"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8" name="直線コネクタ 517">
          <a:extLst>
            <a:ext uri="{FF2B5EF4-FFF2-40B4-BE49-F238E27FC236}">
              <a16:creationId xmlns:a16="http://schemas.microsoft.com/office/drawing/2014/main" id="{6CD0D346-9D37-4946-A71C-E43B9D3CC38E}"/>
            </a:ext>
          </a:extLst>
        </xdr:cNvPr>
        <xdr:cNvCxnSpPr/>
      </xdr:nvCxnSpPr>
      <xdr:spPr>
        <a:xfrm>
          <a:off x="11831637" y="13171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9" name="テキスト ボックス 518">
          <a:extLst>
            <a:ext uri="{FF2B5EF4-FFF2-40B4-BE49-F238E27FC236}">
              <a16:creationId xmlns:a16="http://schemas.microsoft.com/office/drawing/2014/main" id="{8CFEB894-FFE8-4005-AA78-22A8C3A12AF3}"/>
            </a:ext>
          </a:extLst>
        </xdr:cNvPr>
        <xdr:cNvSpPr txBox="1"/>
      </xdr:nvSpPr>
      <xdr:spPr>
        <a:xfrm>
          <a:off x="11447628"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20" name="直線コネクタ 519">
          <a:extLst>
            <a:ext uri="{FF2B5EF4-FFF2-40B4-BE49-F238E27FC236}">
              <a16:creationId xmlns:a16="http://schemas.microsoft.com/office/drawing/2014/main" id="{8D22B4C8-D56C-41A2-A94C-A0B2C04376EB}"/>
            </a:ext>
          </a:extLst>
        </xdr:cNvPr>
        <xdr:cNvCxnSpPr/>
      </xdr:nvCxnSpPr>
      <xdr:spPr>
        <a:xfrm>
          <a:off x="11831637" y="1286895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1" name="テキスト ボックス 520">
          <a:extLst>
            <a:ext uri="{FF2B5EF4-FFF2-40B4-BE49-F238E27FC236}">
              <a16:creationId xmlns:a16="http://schemas.microsoft.com/office/drawing/2014/main" id="{8BE5509A-19B4-4C77-A1C4-BDBCA20B6CB2}"/>
            </a:ext>
          </a:extLst>
        </xdr:cNvPr>
        <xdr:cNvSpPr txBox="1"/>
      </xdr:nvSpPr>
      <xdr:spPr>
        <a:xfrm>
          <a:off x="11447628" y="127362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2" name="直線コネクタ 521">
          <a:extLst>
            <a:ext uri="{FF2B5EF4-FFF2-40B4-BE49-F238E27FC236}">
              <a16:creationId xmlns:a16="http://schemas.microsoft.com/office/drawing/2014/main" id="{94BDBBD7-C97A-4475-A06E-1A9780D892FB}"/>
            </a:ext>
          </a:extLst>
        </xdr:cNvPr>
        <xdr:cNvCxnSpPr/>
      </xdr:nvCxnSpPr>
      <xdr:spPr>
        <a:xfrm>
          <a:off x="11831637" y="1256143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3" name="テキスト ボックス 522">
          <a:extLst>
            <a:ext uri="{FF2B5EF4-FFF2-40B4-BE49-F238E27FC236}">
              <a16:creationId xmlns:a16="http://schemas.microsoft.com/office/drawing/2014/main" id="{B2404BEA-2469-4690-9A8E-1CF2B1B8DECB}"/>
            </a:ext>
          </a:extLst>
        </xdr:cNvPr>
        <xdr:cNvSpPr txBox="1"/>
      </xdr:nvSpPr>
      <xdr:spPr>
        <a:xfrm>
          <a:off x="11506986" y="1242873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4" name="直線コネクタ 523">
          <a:extLst>
            <a:ext uri="{FF2B5EF4-FFF2-40B4-BE49-F238E27FC236}">
              <a16:creationId xmlns:a16="http://schemas.microsoft.com/office/drawing/2014/main" id="{214194C6-88E6-49AE-983F-48DBE540ACD4}"/>
            </a:ext>
          </a:extLst>
        </xdr:cNvPr>
        <xdr:cNvCxnSpPr/>
      </xdr:nvCxnSpPr>
      <xdr:spPr>
        <a:xfrm>
          <a:off x="11831637" y="1224915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児童館】&#10;有形固定資産減価償却率グラフ枠">
          <a:extLst>
            <a:ext uri="{FF2B5EF4-FFF2-40B4-BE49-F238E27FC236}">
              <a16:creationId xmlns:a16="http://schemas.microsoft.com/office/drawing/2014/main" id="{1D33BE80-8962-42F7-9886-A5F54A7C6E26}"/>
            </a:ext>
          </a:extLst>
        </xdr:cNvPr>
        <xdr:cNvSpPr/>
      </xdr:nvSpPr>
      <xdr:spPr>
        <a:xfrm>
          <a:off x="11831637" y="12249150"/>
          <a:ext cx="44862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526" name="直線コネクタ 525">
          <a:extLst>
            <a:ext uri="{FF2B5EF4-FFF2-40B4-BE49-F238E27FC236}">
              <a16:creationId xmlns:a16="http://schemas.microsoft.com/office/drawing/2014/main" id="{D2388310-951F-429A-A227-183E9D0B3C93}"/>
            </a:ext>
          </a:extLst>
        </xdr:cNvPr>
        <xdr:cNvCxnSpPr/>
      </xdr:nvCxnSpPr>
      <xdr:spPr>
        <a:xfrm flipV="1">
          <a:off x="15514001" y="12612188"/>
          <a:ext cx="0" cy="148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7" name="【児童館】&#10;有形固定資産減価償却率最小値テキスト">
          <a:extLst>
            <a:ext uri="{FF2B5EF4-FFF2-40B4-BE49-F238E27FC236}">
              <a16:creationId xmlns:a16="http://schemas.microsoft.com/office/drawing/2014/main" id="{DB2B7822-ABA0-4F48-8AD3-013B26588F8B}"/>
            </a:ext>
          </a:extLst>
        </xdr:cNvPr>
        <xdr:cNvSpPr txBox="1"/>
      </xdr:nvSpPr>
      <xdr:spPr>
        <a:xfrm>
          <a:off x="15552737"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8" name="直線コネクタ 527">
          <a:extLst>
            <a:ext uri="{FF2B5EF4-FFF2-40B4-BE49-F238E27FC236}">
              <a16:creationId xmlns:a16="http://schemas.microsoft.com/office/drawing/2014/main" id="{53DE8AEF-C457-4B17-975B-6114D3C37436}"/>
            </a:ext>
          </a:extLst>
        </xdr:cNvPr>
        <xdr:cNvCxnSpPr/>
      </xdr:nvCxnSpPr>
      <xdr:spPr>
        <a:xfrm>
          <a:off x="15420975" y="14099041"/>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529" name="【児童館】&#10;有形固定資産減価償却率最大値テキスト">
          <a:extLst>
            <a:ext uri="{FF2B5EF4-FFF2-40B4-BE49-F238E27FC236}">
              <a16:creationId xmlns:a16="http://schemas.microsoft.com/office/drawing/2014/main" id="{903224F5-9C86-4D90-96E6-F6BB2688EEF0}"/>
            </a:ext>
          </a:extLst>
        </xdr:cNvPr>
        <xdr:cNvSpPr txBox="1"/>
      </xdr:nvSpPr>
      <xdr:spPr>
        <a:xfrm>
          <a:off x="15552737" y="12401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530" name="直線コネクタ 529">
          <a:extLst>
            <a:ext uri="{FF2B5EF4-FFF2-40B4-BE49-F238E27FC236}">
              <a16:creationId xmlns:a16="http://schemas.microsoft.com/office/drawing/2014/main" id="{797C16AF-8A28-4F4D-A3FF-6C2A3AA218EA}"/>
            </a:ext>
          </a:extLst>
        </xdr:cNvPr>
        <xdr:cNvCxnSpPr/>
      </xdr:nvCxnSpPr>
      <xdr:spPr>
        <a:xfrm>
          <a:off x="15420975" y="12612188"/>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13079</xdr:rowOff>
    </xdr:from>
    <xdr:ext cx="405111" cy="259045"/>
    <xdr:sp macro="" textlink="">
      <xdr:nvSpPr>
        <xdr:cNvPr id="531" name="【児童館】&#10;有形固定資産減価償却率平均値テキスト">
          <a:extLst>
            <a:ext uri="{FF2B5EF4-FFF2-40B4-BE49-F238E27FC236}">
              <a16:creationId xmlns:a16="http://schemas.microsoft.com/office/drawing/2014/main" id="{A62D0C83-E225-48DA-A3D9-E0F05D295C5D}"/>
            </a:ext>
          </a:extLst>
        </xdr:cNvPr>
        <xdr:cNvSpPr txBox="1"/>
      </xdr:nvSpPr>
      <xdr:spPr>
        <a:xfrm>
          <a:off x="15552737" y="13305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532" name="フローチャート: 判断 531">
          <a:extLst>
            <a:ext uri="{FF2B5EF4-FFF2-40B4-BE49-F238E27FC236}">
              <a16:creationId xmlns:a16="http://schemas.microsoft.com/office/drawing/2014/main" id="{E5A7F8CC-96EA-4C10-BF78-FEE6DF4C923E}"/>
            </a:ext>
          </a:extLst>
        </xdr:cNvPr>
        <xdr:cNvSpPr/>
      </xdr:nvSpPr>
      <xdr:spPr>
        <a:xfrm>
          <a:off x="15459075" y="13326789"/>
          <a:ext cx="10636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533" name="フローチャート: 判断 532">
          <a:extLst>
            <a:ext uri="{FF2B5EF4-FFF2-40B4-BE49-F238E27FC236}">
              <a16:creationId xmlns:a16="http://schemas.microsoft.com/office/drawing/2014/main" id="{07090E95-2A7C-4E07-86E1-83338B59A8BF}"/>
            </a:ext>
          </a:extLst>
        </xdr:cNvPr>
        <xdr:cNvSpPr/>
      </xdr:nvSpPr>
      <xdr:spPr>
        <a:xfrm>
          <a:off x="14658975" y="13313726"/>
          <a:ext cx="106362"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534" name="フローチャート: 判断 533">
          <a:extLst>
            <a:ext uri="{FF2B5EF4-FFF2-40B4-BE49-F238E27FC236}">
              <a16:creationId xmlns:a16="http://schemas.microsoft.com/office/drawing/2014/main" id="{4590EC52-413E-4492-A7EE-10F8075FE51C}"/>
            </a:ext>
          </a:extLst>
        </xdr:cNvPr>
        <xdr:cNvSpPr/>
      </xdr:nvSpPr>
      <xdr:spPr>
        <a:xfrm>
          <a:off x="13822362" y="1333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535" name="フローチャート: 判断 534">
          <a:extLst>
            <a:ext uri="{FF2B5EF4-FFF2-40B4-BE49-F238E27FC236}">
              <a16:creationId xmlns:a16="http://schemas.microsoft.com/office/drawing/2014/main" id="{3659CDB6-77CB-4E61-982E-331B1A9B316A}"/>
            </a:ext>
          </a:extLst>
        </xdr:cNvPr>
        <xdr:cNvSpPr/>
      </xdr:nvSpPr>
      <xdr:spPr>
        <a:xfrm>
          <a:off x="12980987" y="13374280"/>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536" name="フローチャート: 判断 535">
          <a:extLst>
            <a:ext uri="{FF2B5EF4-FFF2-40B4-BE49-F238E27FC236}">
              <a16:creationId xmlns:a16="http://schemas.microsoft.com/office/drawing/2014/main" id="{55B46961-C4EF-46EF-B393-2AFB79EDC0A5}"/>
            </a:ext>
          </a:extLst>
        </xdr:cNvPr>
        <xdr:cNvSpPr/>
      </xdr:nvSpPr>
      <xdr:spPr>
        <a:xfrm>
          <a:off x="12125325" y="13362849"/>
          <a:ext cx="106362"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67FA369E-4514-4F03-86BB-A9FB84EA9FA8}"/>
            </a:ext>
          </a:extLst>
        </xdr:cNvPr>
        <xdr:cNvSpPr txBox="1"/>
      </xdr:nvSpPr>
      <xdr:spPr>
        <a:xfrm>
          <a:off x="15333662" y="1441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CFB13935-16F9-4F9A-BB9A-2177A035AE05}"/>
            </a:ext>
          </a:extLst>
        </xdr:cNvPr>
        <xdr:cNvSpPr txBox="1"/>
      </xdr:nvSpPr>
      <xdr:spPr>
        <a:xfrm>
          <a:off x="14533562" y="1441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ADEA30F8-FC50-4429-9B45-3A5DA487E8F9}"/>
            </a:ext>
          </a:extLst>
        </xdr:cNvPr>
        <xdr:cNvSpPr txBox="1"/>
      </xdr:nvSpPr>
      <xdr:spPr>
        <a:xfrm>
          <a:off x="13687425" y="1441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0F821C2C-EE2A-4C7B-9A19-16771319B618}"/>
            </a:ext>
          </a:extLst>
        </xdr:cNvPr>
        <xdr:cNvSpPr txBox="1"/>
      </xdr:nvSpPr>
      <xdr:spPr>
        <a:xfrm>
          <a:off x="12850812" y="1441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2C537F52-D3DB-42AF-933C-14CFDC16A248}"/>
            </a:ext>
          </a:extLst>
        </xdr:cNvPr>
        <xdr:cNvSpPr txBox="1"/>
      </xdr:nvSpPr>
      <xdr:spPr>
        <a:xfrm>
          <a:off x="11999912" y="1441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83638</xdr:rowOff>
    </xdr:from>
    <xdr:to>
      <xdr:col>81</xdr:col>
      <xdr:colOff>101600</xdr:colOff>
      <xdr:row>84</xdr:row>
      <xdr:rowOff>13788</xdr:rowOff>
    </xdr:to>
    <xdr:sp macro="" textlink="">
      <xdr:nvSpPr>
        <xdr:cNvPr id="542" name="楕円 541">
          <a:extLst>
            <a:ext uri="{FF2B5EF4-FFF2-40B4-BE49-F238E27FC236}">
              <a16:creationId xmlns:a16="http://schemas.microsoft.com/office/drawing/2014/main" id="{CB94232D-063C-45B6-8131-FC24871D24E9}"/>
            </a:ext>
          </a:extLst>
        </xdr:cNvPr>
        <xdr:cNvSpPr/>
      </xdr:nvSpPr>
      <xdr:spPr>
        <a:xfrm>
          <a:off x="14658975" y="13532938"/>
          <a:ext cx="106362"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44450</xdr:rowOff>
    </xdr:from>
    <xdr:to>
      <xdr:col>76</xdr:col>
      <xdr:colOff>165100</xdr:colOff>
      <xdr:row>83</xdr:row>
      <xdr:rowOff>146050</xdr:rowOff>
    </xdr:to>
    <xdr:sp macro="" textlink="">
      <xdr:nvSpPr>
        <xdr:cNvPr id="543" name="楕円 542">
          <a:extLst>
            <a:ext uri="{FF2B5EF4-FFF2-40B4-BE49-F238E27FC236}">
              <a16:creationId xmlns:a16="http://schemas.microsoft.com/office/drawing/2014/main" id="{610F0E41-D456-4D8F-A5C8-4590B042DD6A}"/>
            </a:ext>
          </a:extLst>
        </xdr:cNvPr>
        <xdr:cNvSpPr/>
      </xdr:nvSpPr>
      <xdr:spPr>
        <a:xfrm>
          <a:off x="13822362" y="1349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95250</xdr:rowOff>
    </xdr:from>
    <xdr:to>
      <xdr:col>81</xdr:col>
      <xdr:colOff>50800</xdr:colOff>
      <xdr:row>83</xdr:row>
      <xdr:rowOff>134438</xdr:rowOff>
    </xdr:to>
    <xdr:cxnSp macro="">
      <xdr:nvCxnSpPr>
        <xdr:cNvPr id="544" name="直線コネクタ 543">
          <a:extLst>
            <a:ext uri="{FF2B5EF4-FFF2-40B4-BE49-F238E27FC236}">
              <a16:creationId xmlns:a16="http://schemas.microsoft.com/office/drawing/2014/main" id="{88D1038B-9088-42B3-9885-BD0C8936EAA0}"/>
            </a:ext>
          </a:extLst>
        </xdr:cNvPr>
        <xdr:cNvCxnSpPr/>
      </xdr:nvCxnSpPr>
      <xdr:spPr>
        <a:xfrm>
          <a:off x="13868400" y="13544550"/>
          <a:ext cx="846137"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72208</xdr:rowOff>
    </xdr:from>
    <xdr:to>
      <xdr:col>72</xdr:col>
      <xdr:colOff>38100</xdr:colOff>
      <xdr:row>84</xdr:row>
      <xdr:rowOff>2358</xdr:rowOff>
    </xdr:to>
    <xdr:sp macro="" textlink="">
      <xdr:nvSpPr>
        <xdr:cNvPr id="545" name="楕円 544">
          <a:extLst>
            <a:ext uri="{FF2B5EF4-FFF2-40B4-BE49-F238E27FC236}">
              <a16:creationId xmlns:a16="http://schemas.microsoft.com/office/drawing/2014/main" id="{97FA2C64-DE53-494E-9277-C23EB687E0DF}"/>
            </a:ext>
          </a:extLst>
        </xdr:cNvPr>
        <xdr:cNvSpPr/>
      </xdr:nvSpPr>
      <xdr:spPr>
        <a:xfrm>
          <a:off x="12980987" y="13526270"/>
          <a:ext cx="87313" cy="8731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95250</xdr:rowOff>
    </xdr:from>
    <xdr:to>
      <xdr:col>76</xdr:col>
      <xdr:colOff>114300</xdr:colOff>
      <xdr:row>83</xdr:row>
      <xdr:rowOff>123008</xdr:rowOff>
    </xdr:to>
    <xdr:cxnSp macro="">
      <xdr:nvCxnSpPr>
        <xdr:cNvPr id="546" name="直線コネクタ 545">
          <a:extLst>
            <a:ext uri="{FF2B5EF4-FFF2-40B4-BE49-F238E27FC236}">
              <a16:creationId xmlns:a16="http://schemas.microsoft.com/office/drawing/2014/main" id="{F792D316-F90F-41E1-8DF2-837E9B31289F}"/>
            </a:ext>
          </a:extLst>
        </xdr:cNvPr>
        <xdr:cNvCxnSpPr/>
      </xdr:nvCxnSpPr>
      <xdr:spPr>
        <a:xfrm flipV="1">
          <a:off x="13031787" y="13544550"/>
          <a:ext cx="836613"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39551</xdr:rowOff>
    </xdr:from>
    <xdr:to>
      <xdr:col>67</xdr:col>
      <xdr:colOff>101600</xdr:colOff>
      <xdr:row>83</xdr:row>
      <xdr:rowOff>141151</xdr:rowOff>
    </xdr:to>
    <xdr:sp macro="" textlink="">
      <xdr:nvSpPr>
        <xdr:cNvPr id="547" name="楕円 546">
          <a:extLst>
            <a:ext uri="{FF2B5EF4-FFF2-40B4-BE49-F238E27FC236}">
              <a16:creationId xmlns:a16="http://schemas.microsoft.com/office/drawing/2014/main" id="{3E4CE4B3-2C39-4CCE-B3A1-ED3D09B1EC55}"/>
            </a:ext>
          </a:extLst>
        </xdr:cNvPr>
        <xdr:cNvSpPr/>
      </xdr:nvSpPr>
      <xdr:spPr>
        <a:xfrm>
          <a:off x="12125325" y="13488851"/>
          <a:ext cx="10636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90351</xdr:rowOff>
    </xdr:from>
    <xdr:to>
      <xdr:col>71</xdr:col>
      <xdr:colOff>177800</xdr:colOff>
      <xdr:row>83</xdr:row>
      <xdr:rowOff>123008</xdr:rowOff>
    </xdr:to>
    <xdr:cxnSp macro="">
      <xdr:nvCxnSpPr>
        <xdr:cNvPr id="548" name="直線コネクタ 547">
          <a:extLst>
            <a:ext uri="{FF2B5EF4-FFF2-40B4-BE49-F238E27FC236}">
              <a16:creationId xmlns:a16="http://schemas.microsoft.com/office/drawing/2014/main" id="{2AB72C0A-3CD1-4BB6-99FD-6F25AD15CB67}"/>
            </a:ext>
          </a:extLst>
        </xdr:cNvPr>
        <xdr:cNvCxnSpPr/>
      </xdr:nvCxnSpPr>
      <xdr:spPr>
        <a:xfrm>
          <a:off x="12180887" y="13544413"/>
          <a:ext cx="850900" cy="2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549" name="n_1aveValue【児童館】&#10;有形固定資産減価償却率">
          <a:extLst>
            <a:ext uri="{FF2B5EF4-FFF2-40B4-BE49-F238E27FC236}">
              <a16:creationId xmlns:a16="http://schemas.microsoft.com/office/drawing/2014/main" id="{BDDDC99C-C0CB-4942-AE54-BCC3C16AA099}"/>
            </a:ext>
          </a:extLst>
        </xdr:cNvPr>
        <xdr:cNvSpPr txBox="1"/>
      </xdr:nvSpPr>
      <xdr:spPr>
        <a:xfrm>
          <a:off x="14508806" y="1310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550" name="n_2aveValue【児童館】&#10;有形固定資産減価償却率">
          <a:extLst>
            <a:ext uri="{FF2B5EF4-FFF2-40B4-BE49-F238E27FC236}">
              <a16:creationId xmlns:a16="http://schemas.microsoft.com/office/drawing/2014/main" id="{4ED2F5AA-0775-47A8-8816-116B0F9FF7C7}"/>
            </a:ext>
          </a:extLst>
        </xdr:cNvPr>
        <xdr:cNvSpPr txBox="1"/>
      </xdr:nvSpPr>
      <xdr:spPr>
        <a:xfrm>
          <a:off x="13680131" y="1312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551" name="n_3aveValue【児童館】&#10;有形固定資産減価償却率">
          <a:extLst>
            <a:ext uri="{FF2B5EF4-FFF2-40B4-BE49-F238E27FC236}">
              <a16:creationId xmlns:a16="http://schemas.microsoft.com/office/drawing/2014/main" id="{1F8D1F29-B9AF-4D7B-8311-5D413D88CF64}"/>
            </a:ext>
          </a:extLst>
        </xdr:cNvPr>
        <xdr:cNvSpPr txBox="1"/>
      </xdr:nvSpPr>
      <xdr:spPr>
        <a:xfrm>
          <a:off x="12838756" y="13163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552" name="n_4aveValue【児童館】&#10;有形固定資産減価償却率">
          <a:extLst>
            <a:ext uri="{FF2B5EF4-FFF2-40B4-BE49-F238E27FC236}">
              <a16:creationId xmlns:a16="http://schemas.microsoft.com/office/drawing/2014/main" id="{96DA4C9E-4792-4ECD-9621-EC61FD223727}"/>
            </a:ext>
          </a:extLst>
        </xdr:cNvPr>
        <xdr:cNvSpPr txBox="1"/>
      </xdr:nvSpPr>
      <xdr:spPr>
        <a:xfrm>
          <a:off x="11983094" y="1315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4915</xdr:rowOff>
    </xdr:from>
    <xdr:ext cx="405111" cy="259045"/>
    <xdr:sp macro="" textlink="">
      <xdr:nvSpPr>
        <xdr:cNvPr id="553" name="n_1mainValue【児童館】&#10;有形固定資産減価償却率">
          <a:extLst>
            <a:ext uri="{FF2B5EF4-FFF2-40B4-BE49-F238E27FC236}">
              <a16:creationId xmlns:a16="http://schemas.microsoft.com/office/drawing/2014/main" id="{62F980E1-CA0D-491C-A12B-7E35ED602523}"/>
            </a:ext>
          </a:extLst>
        </xdr:cNvPr>
        <xdr:cNvSpPr txBox="1"/>
      </xdr:nvSpPr>
      <xdr:spPr>
        <a:xfrm>
          <a:off x="14508806" y="1362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137177</xdr:rowOff>
    </xdr:from>
    <xdr:ext cx="405111" cy="259045"/>
    <xdr:sp macro="" textlink="">
      <xdr:nvSpPr>
        <xdr:cNvPr id="554" name="n_2mainValue【児童館】&#10;有形固定資産減価償却率">
          <a:extLst>
            <a:ext uri="{FF2B5EF4-FFF2-40B4-BE49-F238E27FC236}">
              <a16:creationId xmlns:a16="http://schemas.microsoft.com/office/drawing/2014/main" id="{E7C6AA04-04E5-4ED2-89EF-10D69A636724}"/>
            </a:ext>
          </a:extLst>
        </xdr:cNvPr>
        <xdr:cNvSpPr txBox="1"/>
      </xdr:nvSpPr>
      <xdr:spPr>
        <a:xfrm>
          <a:off x="13680131" y="1359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164935</xdr:rowOff>
    </xdr:from>
    <xdr:ext cx="405111" cy="259045"/>
    <xdr:sp macro="" textlink="">
      <xdr:nvSpPr>
        <xdr:cNvPr id="555" name="n_3mainValue【児童館】&#10;有形固定資産減価償却率">
          <a:extLst>
            <a:ext uri="{FF2B5EF4-FFF2-40B4-BE49-F238E27FC236}">
              <a16:creationId xmlns:a16="http://schemas.microsoft.com/office/drawing/2014/main" id="{B62ADEE3-FB35-41B6-A16B-3BE9B68E6BBF}"/>
            </a:ext>
          </a:extLst>
        </xdr:cNvPr>
        <xdr:cNvSpPr txBox="1"/>
      </xdr:nvSpPr>
      <xdr:spPr>
        <a:xfrm>
          <a:off x="12838756" y="1360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132278</xdr:rowOff>
    </xdr:from>
    <xdr:ext cx="405111" cy="259045"/>
    <xdr:sp macro="" textlink="">
      <xdr:nvSpPr>
        <xdr:cNvPr id="556" name="n_4mainValue【児童館】&#10;有形固定資産減価償却率">
          <a:extLst>
            <a:ext uri="{FF2B5EF4-FFF2-40B4-BE49-F238E27FC236}">
              <a16:creationId xmlns:a16="http://schemas.microsoft.com/office/drawing/2014/main" id="{F79E4B92-2D30-4FAF-94F7-5D06019ABD6B}"/>
            </a:ext>
          </a:extLst>
        </xdr:cNvPr>
        <xdr:cNvSpPr txBox="1"/>
      </xdr:nvSpPr>
      <xdr:spPr>
        <a:xfrm>
          <a:off x="11983094" y="13581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7" name="正方形/長方形 556">
          <a:extLst>
            <a:ext uri="{FF2B5EF4-FFF2-40B4-BE49-F238E27FC236}">
              <a16:creationId xmlns:a16="http://schemas.microsoft.com/office/drawing/2014/main" id="{2A7FDE70-F51E-49FD-B067-EEA9699E6BCA}"/>
            </a:ext>
          </a:extLst>
        </xdr:cNvPr>
        <xdr:cNvSpPr/>
      </xdr:nvSpPr>
      <xdr:spPr>
        <a:xfrm>
          <a:off x="17373600" y="11172825"/>
          <a:ext cx="4495800" cy="60166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8" name="正方形/長方形 557">
          <a:extLst>
            <a:ext uri="{FF2B5EF4-FFF2-40B4-BE49-F238E27FC236}">
              <a16:creationId xmlns:a16="http://schemas.microsoft.com/office/drawing/2014/main" id="{1F29053A-862D-4F2F-A830-8B12789E640D}"/>
            </a:ext>
          </a:extLst>
        </xdr:cNvPr>
        <xdr:cNvSpPr/>
      </xdr:nvSpPr>
      <xdr:spPr>
        <a:xfrm>
          <a:off x="17505362" y="1179988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9" name="正方形/長方形 558">
          <a:extLst>
            <a:ext uri="{FF2B5EF4-FFF2-40B4-BE49-F238E27FC236}">
              <a16:creationId xmlns:a16="http://schemas.microsoft.com/office/drawing/2014/main" id="{9B39D15C-8FE2-4DE9-9432-D6C23719FC07}"/>
            </a:ext>
          </a:extLst>
        </xdr:cNvPr>
        <xdr:cNvSpPr/>
      </xdr:nvSpPr>
      <xdr:spPr>
        <a:xfrm>
          <a:off x="17505362" y="119935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0" name="正方形/長方形 559">
          <a:extLst>
            <a:ext uri="{FF2B5EF4-FFF2-40B4-BE49-F238E27FC236}">
              <a16:creationId xmlns:a16="http://schemas.microsoft.com/office/drawing/2014/main" id="{D4BDECEC-FB05-4645-9B98-DB0742F5A527}"/>
            </a:ext>
          </a:extLst>
        </xdr:cNvPr>
        <xdr:cNvSpPr/>
      </xdr:nvSpPr>
      <xdr:spPr>
        <a:xfrm>
          <a:off x="18459450" y="1179988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1" name="正方形/長方形 560">
          <a:extLst>
            <a:ext uri="{FF2B5EF4-FFF2-40B4-BE49-F238E27FC236}">
              <a16:creationId xmlns:a16="http://schemas.microsoft.com/office/drawing/2014/main" id="{474544C7-BFA9-4F4D-BDB4-CED913302127}"/>
            </a:ext>
          </a:extLst>
        </xdr:cNvPr>
        <xdr:cNvSpPr/>
      </xdr:nvSpPr>
      <xdr:spPr>
        <a:xfrm>
          <a:off x="18459450" y="119935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2" name="正方形/長方形 561">
          <a:extLst>
            <a:ext uri="{FF2B5EF4-FFF2-40B4-BE49-F238E27FC236}">
              <a16:creationId xmlns:a16="http://schemas.microsoft.com/office/drawing/2014/main" id="{6BD90563-B59A-4F83-A816-7DC18081D978}"/>
            </a:ext>
          </a:extLst>
        </xdr:cNvPr>
        <xdr:cNvSpPr/>
      </xdr:nvSpPr>
      <xdr:spPr>
        <a:xfrm>
          <a:off x="19545300" y="1179988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3" name="正方形/長方形 562">
          <a:extLst>
            <a:ext uri="{FF2B5EF4-FFF2-40B4-BE49-F238E27FC236}">
              <a16:creationId xmlns:a16="http://schemas.microsoft.com/office/drawing/2014/main" id="{CB3B5D7C-7CE6-455E-B42F-37FCC5524DAC}"/>
            </a:ext>
          </a:extLst>
        </xdr:cNvPr>
        <xdr:cNvSpPr/>
      </xdr:nvSpPr>
      <xdr:spPr>
        <a:xfrm>
          <a:off x="19545300" y="119935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4" name="正方形/長方形 563">
          <a:extLst>
            <a:ext uri="{FF2B5EF4-FFF2-40B4-BE49-F238E27FC236}">
              <a16:creationId xmlns:a16="http://schemas.microsoft.com/office/drawing/2014/main" id="{31A5A277-C315-4728-A08D-860F97F09699}"/>
            </a:ext>
          </a:extLst>
        </xdr:cNvPr>
        <xdr:cNvSpPr/>
      </xdr:nvSpPr>
      <xdr:spPr>
        <a:xfrm>
          <a:off x="17373600" y="12249150"/>
          <a:ext cx="44958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5" name="テキスト ボックス 564">
          <a:extLst>
            <a:ext uri="{FF2B5EF4-FFF2-40B4-BE49-F238E27FC236}">
              <a16:creationId xmlns:a16="http://schemas.microsoft.com/office/drawing/2014/main" id="{11451B7B-2F8B-4D64-B899-FD587B09D5E2}"/>
            </a:ext>
          </a:extLst>
        </xdr:cNvPr>
        <xdr:cNvSpPr txBox="1"/>
      </xdr:nvSpPr>
      <xdr:spPr>
        <a:xfrm>
          <a:off x="1734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6" name="直線コネクタ 565">
          <a:extLst>
            <a:ext uri="{FF2B5EF4-FFF2-40B4-BE49-F238E27FC236}">
              <a16:creationId xmlns:a16="http://schemas.microsoft.com/office/drawing/2014/main" id="{FCECD9DA-340A-416F-A582-79D1ADA523A1}"/>
            </a:ext>
          </a:extLst>
        </xdr:cNvPr>
        <xdr:cNvCxnSpPr/>
      </xdr:nvCxnSpPr>
      <xdr:spPr>
        <a:xfrm>
          <a:off x="17373600" y="1441132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7" name="直線コネクタ 566">
          <a:extLst>
            <a:ext uri="{FF2B5EF4-FFF2-40B4-BE49-F238E27FC236}">
              <a16:creationId xmlns:a16="http://schemas.microsoft.com/office/drawing/2014/main" id="{ECB22022-2452-4AF2-92FA-D9D210012F42}"/>
            </a:ext>
          </a:extLst>
        </xdr:cNvPr>
        <xdr:cNvCxnSpPr/>
      </xdr:nvCxnSpPr>
      <xdr:spPr>
        <a:xfrm>
          <a:off x="17373600" y="1404937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8" name="テキスト ボックス 567">
          <a:extLst>
            <a:ext uri="{FF2B5EF4-FFF2-40B4-BE49-F238E27FC236}">
              <a16:creationId xmlns:a16="http://schemas.microsoft.com/office/drawing/2014/main" id="{14208E6D-00FD-40B1-AD9B-5DA456AB378F}"/>
            </a:ext>
          </a:extLst>
        </xdr:cNvPr>
        <xdr:cNvSpPr txBox="1"/>
      </xdr:nvSpPr>
      <xdr:spPr>
        <a:xfrm>
          <a:off x="16934996"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9" name="直線コネクタ 568">
          <a:extLst>
            <a:ext uri="{FF2B5EF4-FFF2-40B4-BE49-F238E27FC236}">
              <a16:creationId xmlns:a16="http://schemas.microsoft.com/office/drawing/2014/main" id="{C537EA37-C0D5-4ACD-8006-52E536FE4637}"/>
            </a:ext>
          </a:extLst>
        </xdr:cNvPr>
        <xdr:cNvCxnSpPr/>
      </xdr:nvCxnSpPr>
      <xdr:spPr>
        <a:xfrm>
          <a:off x="17373600" y="1368742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0" name="テキスト ボックス 569">
          <a:extLst>
            <a:ext uri="{FF2B5EF4-FFF2-40B4-BE49-F238E27FC236}">
              <a16:creationId xmlns:a16="http://schemas.microsoft.com/office/drawing/2014/main" id="{7ECB12C1-8B25-4F23-ABA0-3258209A5BD7}"/>
            </a:ext>
          </a:extLst>
        </xdr:cNvPr>
        <xdr:cNvSpPr txBox="1"/>
      </xdr:nvSpPr>
      <xdr:spPr>
        <a:xfrm>
          <a:off x="16934996" y="1355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1" name="直線コネクタ 570">
          <a:extLst>
            <a:ext uri="{FF2B5EF4-FFF2-40B4-BE49-F238E27FC236}">
              <a16:creationId xmlns:a16="http://schemas.microsoft.com/office/drawing/2014/main" id="{772F8403-35AB-4869-8FE3-ED8C6FF40E4A}"/>
            </a:ext>
          </a:extLst>
        </xdr:cNvPr>
        <xdr:cNvCxnSpPr/>
      </xdr:nvCxnSpPr>
      <xdr:spPr>
        <a:xfrm>
          <a:off x="17373600" y="1332547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2" name="テキスト ボックス 571">
          <a:extLst>
            <a:ext uri="{FF2B5EF4-FFF2-40B4-BE49-F238E27FC236}">
              <a16:creationId xmlns:a16="http://schemas.microsoft.com/office/drawing/2014/main" id="{BB933415-60D2-412B-95AA-CBEC21441C9A}"/>
            </a:ext>
          </a:extLst>
        </xdr:cNvPr>
        <xdr:cNvSpPr txBox="1"/>
      </xdr:nvSpPr>
      <xdr:spPr>
        <a:xfrm>
          <a:off x="1693499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3" name="直線コネクタ 572">
          <a:extLst>
            <a:ext uri="{FF2B5EF4-FFF2-40B4-BE49-F238E27FC236}">
              <a16:creationId xmlns:a16="http://schemas.microsoft.com/office/drawing/2014/main" id="{962F5C8E-21D5-452F-AF34-7BBB8F670403}"/>
            </a:ext>
          </a:extLst>
        </xdr:cNvPr>
        <xdr:cNvCxnSpPr/>
      </xdr:nvCxnSpPr>
      <xdr:spPr>
        <a:xfrm>
          <a:off x="17373600" y="1296352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4" name="テキスト ボックス 573">
          <a:extLst>
            <a:ext uri="{FF2B5EF4-FFF2-40B4-BE49-F238E27FC236}">
              <a16:creationId xmlns:a16="http://schemas.microsoft.com/office/drawing/2014/main" id="{91E08134-535D-4397-A615-588604AED9D6}"/>
            </a:ext>
          </a:extLst>
        </xdr:cNvPr>
        <xdr:cNvSpPr txBox="1"/>
      </xdr:nvSpPr>
      <xdr:spPr>
        <a:xfrm>
          <a:off x="16934996" y="1283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5" name="直線コネクタ 574">
          <a:extLst>
            <a:ext uri="{FF2B5EF4-FFF2-40B4-BE49-F238E27FC236}">
              <a16:creationId xmlns:a16="http://schemas.microsoft.com/office/drawing/2014/main" id="{A0994CEF-C431-4601-9DC9-BB81E9A3B296}"/>
            </a:ext>
          </a:extLst>
        </xdr:cNvPr>
        <xdr:cNvCxnSpPr/>
      </xdr:nvCxnSpPr>
      <xdr:spPr>
        <a:xfrm>
          <a:off x="17373600" y="126111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6" name="テキスト ボックス 575">
          <a:extLst>
            <a:ext uri="{FF2B5EF4-FFF2-40B4-BE49-F238E27FC236}">
              <a16:creationId xmlns:a16="http://schemas.microsoft.com/office/drawing/2014/main" id="{76A4129F-2614-40AE-959C-9675623919B3}"/>
            </a:ext>
          </a:extLst>
        </xdr:cNvPr>
        <xdr:cNvSpPr txBox="1"/>
      </xdr:nvSpPr>
      <xdr:spPr>
        <a:xfrm>
          <a:off x="16934996" y="12478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7" name="直線コネクタ 576">
          <a:extLst>
            <a:ext uri="{FF2B5EF4-FFF2-40B4-BE49-F238E27FC236}">
              <a16:creationId xmlns:a16="http://schemas.microsoft.com/office/drawing/2014/main" id="{5BBDB151-1D1E-45A1-B57E-DB493E639207}"/>
            </a:ext>
          </a:extLst>
        </xdr:cNvPr>
        <xdr:cNvCxnSpPr/>
      </xdr:nvCxnSpPr>
      <xdr:spPr>
        <a:xfrm>
          <a:off x="17373600" y="1224915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8" name="テキスト ボックス 577">
          <a:extLst>
            <a:ext uri="{FF2B5EF4-FFF2-40B4-BE49-F238E27FC236}">
              <a16:creationId xmlns:a16="http://schemas.microsoft.com/office/drawing/2014/main" id="{570F8B39-C18E-4EA8-AD37-4331B00988E5}"/>
            </a:ext>
          </a:extLst>
        </xdr:cNvPr>
        <xdr:cNvSpPr txBox="1"/>
      </xdr:nvSpPr>
      <xdr:spPr>
        <a:xfrm>
          <a:off x="16934996"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9" name="【児童館】&#10;一人当たり面積グラフ枠">
          <a:extLst>
            <a:ext uri="{FF2B5EF4-FFF2-40B4-BE49-F238E27FC236}">
              <a16:creationId xmlns:a16="http://schemas.microsoft.com/office/drawing/2014/main" id="{84A5DA45-4466-47E2-A659-77DEF976DF20}"/>
            </a:ext>
          </a:extLst>
        </xdr:cNvPr>
        <xdr:cNvSpPr/>
      </xdr:nvSpPr>
      <xdr:spPr>
        <a:xfrm>
          <a:off x="17373600" y="12249150"/>
          <a:ext cx="44958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580" name="直線コネクタ 579">
          <a:extLst>
            <a:ext uri="{FF2B5EF4-FFF2-40B4-BE49-F238E27FC236}">
              <a16:creationId xmlns:a16="http://schemas.microsoft.com/office/drawing/2014/main" id="{A044C42A-6BA8-41A2-85C6-3CF549ED7FF4}"/>
            </a:ext>
          </a:extLst>
        </xdr:cNvPr>
        <xdr:cNvCxnSpPr/>
      </xdr:nvCxnSpPr>
      <xdr:spPr>
        <a:xfrm flipV="1">
          <a:off x="21060726" y="12677775"/>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81" name="【児童館】&#10;一人当たり面積最小値テキスト">
          <a:extLst>
            <a:ext uri="{FF2B5EF4-FFF2-40B4-BE49-F238E27FC236}">
              <a16:creationId xmlns:a16="http://schemas.microsoft.com/office/drawing/2014/main" id="{670351E5-DD90-4F89-9536-621D747E8C26}"/>
            </a:ext>
          </a:extLst>
        </xdr:cNvPr>
        <xdr:cNvSpPr txBox="1"/>
      </xdr:nvSpPr>
      <xdr:spPr>
        <a:xfrm>
          <a:off x="21099462" y="1401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82" name="直線コネクタ 581">
          <a:extLst>
            <a:ext uri="{FF2B5EF4-FFF2-40B4-BE49-F238E27FC236}">
              <a16:creationId xmlns:a16="http://schemas.microsoft.com/office/drawing/2014/main" id="{FB1E628F-2943-46EC-B71A-361C032CA2B9}"/>
            </a:ext>
          </a:extLst>
        </xdr:cNvPr>
        <xdr:cNvCxnSpPr/>
      </xdr:nvCxnSpPr>
      <xdr:spPr>
        <a:xfrm>
          <a:off x="20981987" y="1401127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583" name="【児童館】&#10;一人当たり面積最大値テキスト">
          <a:extLst>
            <a:ext uri="{FF2B5EF4-FFF2-40B4-BE49-F238E27FC236}">
              <a16:creationId xmlns:a16="http://schemas.microsoft.com/office/drawing/2014/main" id="{12B8055A-E300-4321-A788-E02F619DC777}"/>
            </a:ext>
          </a:extLst>
        </xdr:cNvPr>
        <xdr:cNvSpPr txBox="1"/>
      </xdr:nvSpPr>
      <xdr:spPr>
        <a:xfrm>
          <a:off x="21099462" y="1247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584" name="直線コネクタ 583">
          <a:extLst>
            <a:ext uri="{FF2B5EF4-FFF2-40B4-BE49-F238E27FC236}">
              <a16:creationId xmlns:a16="http://schemas.microsoft.com/office/drawing/2014/main" id="{CC54FCC7-BC30-4784-9860-4A8F25155616}"/>
            </a:ext>
          </a:extLst>
        </xdr:cNvPr>
        <xdr:cNvCxnSpPr/>
      </xdr:nvCxnSpPr>
      <xdr:spPr>
        <a:xfrm>
          <a:off x="20981987" y="1267777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80027</xdr:rowOff>
    </xdr:from>
    <xdr:ext cx="469744" cy="259045"/>
    <xdr:sp macro="" textlink="">
      <xdr:nvSpPr>
        <xdr:cNvPr id="585" name="【児童館】&#10;一人当たり面積平均値テキスト">
          <a:extLst>
            <a:ext uri="{FF2B5EF4-FFF2-40B4-BE49-F238E27FC236}">
              <a16:creationId xmlns:a16="http://schemas.microsoft.com/office/drawing/2014/main" id="{CCC7E547-EE61-404F-9DEB-0115B36A83B5}"/>
            </a:ext>
          </a:extLst>
        </xdr:cNvPr>
        <xdr:cNvSpPr txBox="1"/>
      </xdr:nvSpPr>
      <xdr:spPr>
        <a:xfrm>
          <a:off x="21099462" y="13534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586" name="フローチャート: 判断 585">
          <a:extLst>
            <a:ext uri="{FF2B5EF4-FFF2-40B4-BE49-F238E27FC236}">
              <a16:creationId xmlns:a16="http://schemas.microsoft.com/office/drawing/2014/main" id="{012A922D-BE19-42DA-90EF-62A9406CDB7A}"/>
            </a:ext>
          </a:extLst>
        </xdr:cNvPr>
        <xdr:cNvSpPr/>
      </xdr:nvSpPr>
      <xdr:spPr>
        <a:xfrm>
          <a:off x="21010562" y="13555662"/>
          <a:ext cx="96838"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587" name="フローチャート: 判断 586">
          <a:extLst>
            <a:ext uri="{FF2B5EF4-FFF2-40B4-BE49-F238E27FC236}">
              <a16:creationId xmlns:a16="http://schemas.microsoft.com/office/drawing/2014/main" id="{3B595A1E-C348-4D64-827C-967DAE71E3EA}"/>
            </a:ext>
          </a:extLst>
        </xdr:cNvPr>
        <xdr:cNvSpPr/>
      </xdr:nvSpPr>
      <xdr:spPr>
        <a:xfrm>
          <a:off x="20219987" y="13555662"/>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588" name="フローチャート: 判断 587">
          <a:extLst>
            <a:ext uri="{FF2B5EF4-FFF2-40B4-BE49-F238E27FC236}">
              <a16:creationId xmlns:a16="http://schemas.microsoft.com/office/drawing/2014/main" id="{4AF660FE-5DF6-45E4-A175-3A8F04C3C01C}"/>
            </a:ext>
          </a:extLst>
        </xdr:cNvPr>
        <xdr:cNvSpPr/>
      </xdr:nvSpPr>
      <xdr:spPr>
        <a:xfrm>
          <a:off x="19364325" y="13574712"/>
          <a:ext cx="10636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589" name="フローチャート: 判断 588">
          <a:extLst>
            <a:ext uri="{FF2B5EF4-FFF2-40B4-BE49-F238E27FC236}">
              <a16:creationId xmlns:a16="http://schemas.microsoft.com/office/drawing/2014/main" id="{45C34E91-5129-4453-95EA-2128DF085388}"/>
            </a:ext>
          </a:extLst>
        </xdr:cNvPr>
        <xdr:cNvSpPr/>
      </xdr:nvSpPr>
      <xdr:spPr>
        <a:xfrm>
          <a:off x="18527712" y="1357471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590" name="フローチャート: 判断 589">
          <a:extLst>
            <a:ext uri="{FF2B5EF4-FFF2-40B4-BE49-F238E27FC236}">
              <a16:creationId xmlns:a16="http://schemas.microsoft.com/office/drawing/2014/main" id="{DB7689AF-1F0C-43F6-AC02-113EDBFC9F3D}"/>
            </a:ext>
          </a:extLst>
        </xdr:cNvPr>
        <xdr:cNvSpPr/>
      </xdr:nvSpPr>
      <xdr:spPr>
        <a:xfrm>
          <a:off x="17686337" y="13574712"/>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id="{83BC2C1F-9C4D-47DB-83A6-DA98DC591E7C}"/>
            </a:ext>
          </a:extLst>
        </xdr:cNvPr>
        <xdr:cNvSpPr txBox="1"/>
      </xdr:nvSpPr>
      <xdr:spPr>
        <a:xfrm>
          <a:off x="20880387" y="1441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902D8F81-710B-4685-A9AA-A4951C8F314B}"/>
            </a:ext>
          </a:extLst>
        </xdr:cNvPr>
        <xdr:cNvSpPr txBox="1"/>
      </xdr:nvSpPr>
      <xdr:spPr>
        <a:xfrm>
          <a:off x="20089812" y="1441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337B79D4-DC93-4DB3-932D-E5949E29F535}"/>
            </a:ext>
          </a:extLst>
        </xdr:cNvPr>
        <xdr:cNvSpPr txBox="1"/>
      </xdr:nvSpPr>
      <xdr:spPr>
        <a:xfrm>
          <a:off x="19238912" y="1441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45D12512-ECA8-4F40-AEAC-DEF95A7DEAAC}"/>
            </a:ext>
          </a:extLst>
        </xdr:cNvPr>
        <xdr:cNvSpPr txBox="1"/>
      </xdr:nvSpPr>
      <xdr:spPr>
        <a:xfrm>
          <a:off x="18392775" y="1441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9D78E54A-9063-48A8-9DCD-8C649A43F6F1}"/>
            </a:ext>
          </a:extLst>
        </xdr:cNvPr>
        <xdr:cNvSpPr txBox="1"/>
      </xdr:nvSpPr>
      <xdr:spPr>
        <a:xfrm>
          <a:off x="17556162" y="1441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63500</xdr:rowOff>
    </xdr:from>
    <xdr:to>
      <xdr:col>112</xdr:col>
      <xdr:colOff>38100</xdr:colOff>
      <xdr:row>83</xdr:row>
      <xdr:rowOff>165100</xdr:rowOff>
    </xdr:to>
    <xdr:sp macro="" textlink="">
      <xdr:nvSpPr>
        <xdr:cNvPr id="596" name="楕円 595">
          <a:extLst>
            <a:ext uri="{FF2B5EF4-FFF2-40B4-BE49-F238E27FC236}">
              <a16:creationId xmlns:a16="http://schemas.microsoft.com/office/drawing/2014/main" id="{0EFA7F0E-822F-41BD-9CA4-3AE6BD239C47}"/>
            </a:ext>
          </a:extLst>
        </xdr:cNvPr>
        <xdr:cNvSpPr/>
      </xdr:nvSpPr>
      <xdr:spPr>
        <a:xfrm>
          <a:off x="20219987" y="13517562"/>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82550</xdr:rowOff>
    </xdr:from>
    <xdr:to>
      <xdr:col>107</xdr:col>
      <xdr:colOff>101600</xdr:colOff>
      <xdr:row>84</xdr:row>
      <xdr:rowOff>12700</xdr:rowOff>
    </xdr:to>
    <xdr:sp macro="" textlink="">
      <xdr:nvSpPr>
        <xdr:cNvPr id="597" name="楕円 596">
          <a:extLst>
            <a:ext uri="{FF2B5EF4-FFF2-40B4-BE49-F238E27FC236}">
              <a16:creationId xmlns:a16="http://schemas.microsoft.com/office/drawing/2014/main" id="{854499C8-0797-4082-A36B-159507BFCEF9}"/>
            </a:ext>
          </a:extLst>
        </xdr:cNvPr>
        <xdr:cNvSpPr/>
      </xdr:nvSpPr>
      <xdr:spPr>
        <a:xfrm>
          <a:off x="19364325" y="13536612"/>
          <a:ext cx="10636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114300</xdr:rowOff>
    </xdr:from>
    <xdr:to>
      <xdr:col>111</xdr:col>
      <xdr:colOff>177800</xdr:colOff>
      <xdr:row>83</xdr:row>
      <xdr:rowOff>133350</xdr:rowOff>
    </xdr:to>
    <xdr:cxnSp macro="">
      <xdr:nvCxnSpPr>
        <xdr:cNvPr id="598" name="直線コネクタ 597">
          <a:extLst>
            <a:ext uri="{FF2B5EF4-FFF2-40B4-BE49-F238E27FC236}">
              <a16:creationId xmlns:a16="http://schemas.microsoft.com/office/drawing/2014/main" id="{2CBE5EE8-2B15-41A0-B228-CCCDB1759779}"/>
            </a:ext>
          </a:extLst>
        </xdr:cNvPr>
        <xdr:cNvCxnSpPr/>
      </xdr:nvCxnSpPr>
      <xdr:spPr>
        <a:xfrm flipV="1">
          <a:off x="19419887" y="13563600"/>
          <a:ext cx="8509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599" name="楕円 598">
          <a:extLst>
            <a:ext uri="{FF2B5EF4-FFF2-40B4-BE49-F238E27FC236}">
              <a16:creationId xmlns:a16="http://schemas.microsoft.com/office/drawing/2014/main" id="{6EBD1AF8-97D3-4EA3-9EA8-114F2B612A19}"/>
            </a:ext>
          </a:extLst>
        </xdr:cNvPr>
        <xdr:cNvSpPr/>
      </xdr:nvSpPr>
      <xdr:spPr>
        <a:xfrm>
          <a:off x="18527712" y="1353661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133350</xdr:rowOff>
    </xdr:from>
    <xdr:to>
      <xdr:col>107</xdr:col>
      <xdr:colOff>50800</xdr:colOff>
      <xdr:row>83</xdr:row>
      <xdr:rowOff>133350</xdr:rowOff>
    </xdr:to>
    <xdr:cxnSp macro="">
      <xdr:nvCxnSpPr>
        <xdr:cNvPr id="600" name="直線コネクタ 599">
          <a:extLst>
            <a:ext uri="{FF2B5EF4-FFF2-40B4-BE49-F238E27FC236}">
              <a16:creationId xmlns:a16="http://schemas.microsoft.com/office/drawing/2014/main" id="{145D8421-F4E6-402B-9A37-9836D40CE2C1}"/>
            </a:ext>
          </a:extLst>
        </xdr:cNvPr>
        <xdr:cNvCxnSpPr/>
      </xdr:nvCxnSpPr>
      <xdr:spPr>
        <a:xfrm>
          <a:off x="18573750" y="13582650"/>
          <a:ext cx="846137"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82550</xdr:rowOff>
    </xdr:from>
    <xdr:to>
      <xdr:col>98</xdr:col>
      <xdr:colOff>38100</xdr:colOff>
      <xdr:row>84</xdr:row>
      <xdr:rowOff>12700</xdr:rowOff>
    </xdr:to>
    <xdr:sp macro="" textlink="">
      <xdr:nvSpPr>
        <xdr:cNvPr id="601" name="楕円 600">
          <a:extLst>
            <a:ext uri="{FF2B5EF4-FFF2-40B4-BE49-F238E27FC236}">
              <a16:creationId xmlns:a16="http://schemas.microsoft.com/office/drawing/2014/main" id="{4A76A4B0-705F-4631-8D43-66BE5E8F9753}"/>
            </a:ext>
          </a:extLst>
        </xdr:cNvPr>
        <xdr:cNvSpPr/>
      </xdr:nvSpPr>
      <xdr:spPr>
        <a:xfrm>
          <a:off x="17686337" y="13536612"/>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133350</xdr:rowOff>
    </xdr:from>
    <xdr:to>
      <xdr:col>102</xdr:col>
      <xdr:colOff>114300</xdr:colOff>
      <xdr:row>83</xdr:row>
      <xdr:rowOff>133350</xdr:rowOff>
    </xdr:to>
    <xdr:cxnSp macro="">
      <xdr:nvCxnSpPr>
        <xdr:cNvPr id="602" name="直線コネクタ 601">
          <a:extLst>
            <a:ext uri="{FF2B5EF4-FFF2-40B4-BE49-F238E27FC236}">
              <a16:creationId xmlns:a16="http://schemas.microsoft.com/office/drawing/2014/main" id="{6F95442E-76FA-4550-B9D1-AC85FF32DFF9}"/>
            </a:ext>
          </a:extLst>
        </xdr:cNvPr>
        <xdr:cNvCxnSpPr/>
      </xdr:nvCxnSpPr>
      <xdr:spPr>
        <a:xfrm>
          <a:off x="17737137" y="13582650"/>
          <a:ext cx="83661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603" name="n_1aveValue【児童館】&#10;一人当たり面積">
          <a:extLst>
            <a:ext uri="{FF2B5EF4-FFF2-40B4-BE49-F238E27FC236}">
              <a16:creationId xmlns:a16="http://schemas.microsoft.com/office/drawing/2014/main" id="{7FD8EC4B-9BBB-4E25-95CA-2500C354480C}"/>
            </a:ext>
          </a:extLst>
        </xdr:cNvPr>
        <xdr:cNvSpPr txBox="1"/>
      </xdr:nvSpPr>
      <xdr:spPr>
        <a:xfrm>
          <a:off x="20032739" y="1363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04" name="n_2aveValue【児童館】&#10;一人当たり面積">
          <a:extLst>
            <a:ext uri="{FF2B5EF4-FFF2-40B4-BE49-F238E27FC236}">
              <a16:creationId xmlns:a16="http://schemas.microsoft.com/office/drawing/2014/main" id="{A9E96550-B2F3-4540-9C13-2CAB1CD28579}"/>
            </a:ext>
          </a:extLst>
        </xdr:cNvPr>
        <xdr:cNvSpPr txBox="1"/>
      </xdr:nvSpPr>
      <xdr:spPr>
        <a:xfrm>
          <a:off x="19194539" y="13657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605" name="n_3aveValue【児童館】&#10;一人当たり面積">
          <a:extLst>
            <a:ext uri="{FF2B5EF4-FFF2-40B4-BE49-F238E27FC236}">
              <a16:creationId xmlns:a16="http://schemas.microsoft.com/office/drawing/2014/main" id="{2455D135-74A8-4085-8281-570D0476F428}"/>
            </a:ext>
          </a:extLst>
        </xdr:cNvPr>
        <xdr:cNvSpPr txBox="1"/>
      </xdr:nvSpPr>
      <xdr:spPr>
        <a:xfrm>
          <a:off x="18353164" y="13657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606" name="n_4aveValue【児童館】&#10;一人当たり面積">
          <a:extLst>
            <a:ext uri="{FF2B5EF4-FFF2-40B4-BE49-F238E27FC236}">
              <a16:creationId xmlns:a16="http://schemas.microsoft.com/office/drawing/2014/main" id="{880C60AF-A982-4CF3-A8DB-C27D550AC274}"/>
            </a:ext>
          </a:extLst>
        </xdr:cNvPr>
        <xdr:cNvSpPr txBox="1"/>
      </xdr:nvSpPr>
      <xdr:spPr>
        <a:xfrm>
          <a:off x="17507027" y="13657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10177</xdr:rowOff>
    </xdr:from>
    <xdr:ext cx="469744" cy="259045"/>
    <xdr:sp macro="" textlink="">
      <xdr:nvSpPr>
        <xdr:cNvPr id="607" name="n_1mainValue【児童館】&#10;一人当たり面積">
          <a:extLst>
            <a:ext uri="{FF2B5EF4-FFF2-40B4-BE49-F238E27FC236}">
              <a16:creationId xmlns:a16="http://schemas.microsoft.com/office/drawing/2014/main" id="{4741B969-3A9D-4063-8F39-0BF5DEBA2598}"/>
            </a:ext>
          </a:extLst>
        </xdr:cNvPr>
        <xdr:cNvSpPr txBox="1"/>
      </xdr:nvSpPr>
      <xdr:spPr>
        <a:xfrm>
          <a:off x="20032739" y="1329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29227</xdr:rowOff>
    </xdr:from>
    <xdr:ext cx="469744" cy="259045"/>
    <xdr:sp macro="" textlink="">
      <xdr:nvSpPr>
        <xdr:cNvPr id="608" name="n_2mainValue【児童館】&#10;一人当たり面積">
          <a:extLst>
            <a:ext uri="{FF2B5EF4-FFF2-40B4-BE49-F238E27FC236}">
              <a16:creationId xmlns:a16="http://schemas.microsoft.com/office/drawing/2014/main" id="{D8F1B215-7874-44FC-AC73-649AE8560B61}"/>
            </a:ext>
          </a:extLst>
        </xdr:cNvPr>
        <xdr:cNvSpPr txBox="1"/>
      </xdr:nvSpPr>
      <xdr:spPr>
        <a:xfrm>
          <a:off x="19194539" y="133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29227</xdr:rowOff>
    </xdr:from>
    <xdr:ext cx="469744" cy="259045"/>
    <xdr:sp macro="" textlink="">
      <xdr:nvSpPr>
        <xdr:cNvPr id="609" name="n_3mainValue【児童館】&#10;一人当たり面積">
          <a:extLst>
            <a:ext uri="{FF2B5EF4-FFF2-40B4-BE49-F238E27FC236}">
              <a16:creationId xmlns:a16="http://schemas.microsoft.com/office/drawing/2014/main" id="{CBF9D48E-6F36-4392-AD60-D43CAB05E525}"/>
            </a:ext>
          </a:extLst>
        </xdr:cNvPr>
        <xdr:cNvSpPr txBox="1"/>
      </xdr:nvSpPr>
      <xdr:spPr>
        <a:xfrm>
          <a:off x="18353164" y="133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610" name="n_4mainValue【児童館】&#10;一人当たり面積">
          <a:extLst>
            <a:ext uri="{FF2B5EF4-FFF2-40B4-BE49-F238E27FC236}">
              <a16:creationId xmlns:a16="http://schemas.microsoft.com/office/drawing/2014/main" id="{3406ACA8-3320-45E6-97AA-ADAAD456EBDA}"/>
            </a:ext>
          </a:extLst>
        </xdr:cNvPr>
        <xdr:cNvSpPr txBox="1"/>
      </xdr:nvSpPr>
      <xdr:spPr>
        <a:xfrm>
          <a:off x="17507027" y="133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1" name="正方形/長方形 610">
          <a:extLst>
            <a:ext uri="{FF2B5EF4-FFF2-40B4-BE49-F238E27FC236}">
              <a16:creationId xmlns:a16="http://schemas.microsoft.com/office/drawing/2014/main" id="{1C29874C-CC6F-472F-9E59-C326972074C6}"/>
            </a:ext>
          </a:extLst>
        </xdr:cNvPr>
        <xdr:cNvSpPr/>
      </xdr:nvSpPr>
      <xdr:spPr>
        <a:xfrm>
          <a:off x="11831637" y="14763750"/>
          <a:ext cx="4486275" cy="63976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2" name="正方形/長方形 611">
          <a:extLst>
            <a:ext uri="{FF2B5EF4-FFF2-40B4-BE49-F238E27FC236}">
              <a16:creationId xmlns:a16="http://schemas.microsoft.com/office/drawing/2014/main" id="{44025FB9-6E84-43F3-A43A-0F74F5847A8D}"/>
            </a:ext>
          </a:extLst>
        </xdr:cNvPr>
        <xdr:cNvSpPr/>
      </xdr:nvSpPr>
      <xdr:spPr>
        <a:xfrm>
          <a:off x="11944350" y="15428912"/>
          <a:ext cx="1447800" cy="24923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3" name="正方形/長方形 612">
          <a:extLst>
            <a:ext uri="{FF2B5EF4-FFF2-40B4-BE49-F238E27FC236}">
              <a16:creationId xmlns:a16="http://schemas.microsoft.com/office/drawing/2014/main" id="{86832144-C6D7-453E-AFA5-E9F5E038EA58}"/>
            </a:ext>
          </a:extLst>
        </xdr:cNvPr>
        <xdr:cNvSpPr/>
      </xdr:nvSpPr>
      <xdr:spPr>
        <a:xfrm>
          <a:off x="11944350" y="15632112"/>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4" name="正方形/長方形 613">
          <a:extLst>
            <a:ext uri="{FF2B5EF4-FFF2-40B4-BE49-F238E27FC236}">
              <a16:creationId xmlns:a16="http://schemas.microsoft.com/office/drawing/2014/main" id="{0B4CDF41-6848-4087-9D22-D1A9B9A17E88}"/>
            </a:ext>
          </a:extLst>
        </xdr:cNvPr>
        <xdr:cNvSpPr/>
      </xdr:nvSpPr>
      <xdr:spPr>
        <a:xfrm>
          <a:off x="12917487" y="15428912"/>
          <a:ext cx="1447800" cy="24923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5" name="正方形/長方形 614">
          <a:extLst>
            <a:ext uri="{FF2B5EF4-FFF2-40B4-BE49-F238E27FC236}">
              <a16:creationId xmlns:a16="http://schemas.microsoft.com/office/drawing/2014/main" id="{270E574F-4C1F-4AB2-834F-2F1B7C95B5E3}"/>
            </a:ext>
          </a:extLst>
        </xdr:cNvPr>
        <xdr:cNvSpPr/>
      </xdr:nvSpPr>
      <xdr:spPr>
        <a:xfrm>
          <a:off x="12917487" y="15632112"/>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6" name="正方形/長方形 615">
          <a:extLst>
            <a:ext uri="{FF2B5EF4-FFF2-40B4-BE49-F238E27FC236}">
              <a16:creationId xmlns:a16="http://schemas.microsoft.com/office/drawing/2014/main" id="{750701BC-345F-462D-B589-C34A34152255}"/>
            </a:ext>
          </a:extLst>
        </xdr:cNvPr>
        <xdr:cNvSpPr/>
      </xdr:nvSpPr>
      <xdr:spPr>
        <a:xfrm>
          <a:off x="14003337" y="15428912"/>
          <a:ext cx="1447800" cy="24923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7" name="正方形/長方形 616">
          <a:extLst>
            <a:ext uri="{FF2B5EF4-FFF2-40B4-BE49-F238E27FC236}">
              <a16:creationId xmlns:a16="http://schemas.microsoft.com/office/drawing/2014/main" id="{8CF9615A-DB77-4447-93BB-B550C673D0C4}"/>
            </a:ext>
          </a:extLst>
        </xdr:cNvPr>
        <xdr:cNvSpPr/>
      </xdr:nvSpPr>
      <xdr:spPr>
        <a:xfrm>
          <a:off x="14003337" y="15632112"/>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正方形/長方形 617">
          <a:extLst>
            <a:ext uri="{FF2B5EF4-FFF2-40B4-BE49-F238E27FC236}">
              <a16:creationId xmlns:a16="http://schemas.microsoft.com/office/drawing/2014/main" id="{B8A22978-7580-49B2-8B9C-7C7612C828A5}"/>
            </a:ext>
          </a:extLst>
        </xdr:cNvPr>
        <xdr:cNvSpPr/>
      </xdr:nvSpPr>
      <xdr:spPr>
        <a:xfrm>
          <a:off x="11831637" y="1590675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19" name="正方形/長方形 618">
          <a:extLst>
            <a:ext uri="{FF2B5EF4-FFF2-40B4-BE49-F238E27FC236}">
              <a16:creationId xmlns:a16="http://schemas.microsoft.com/office/drawing/2014/main" id="{DABFA4B8-B69D-4805-82FE-AE66E381DA1F}"/>
            </a:ext>
          </a:extLst>
        </xdr:cNvPr>
        <xdr:cNvSpPr/>
      </xdr:nvSpPr>
      <xdr:spPr>
        <a:xfrm>
          <a:off x="17373600" y="14763750"/>
          <a:ext cx="4495800" cy="63976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0" name="正方形/長方形 619">
          <a:extLst>
            <a:ext uri="{FF2B5EF4-FFF2-40B4-BE49-F238E27FC236}">
              <a16:creationId xmlns:a16="http://schemas.microsoft.com/office/drawing/2014/main" id="{BCE45932-0654-49DA-AFDD-A221DB1E396A}"/>
            </a:ext>
          </a:extLst>
        </xdr:cNvPr>
        <xdr:cNvSpPr/>
      </xdr:nvSpPr>
      <xdr:spPr>
        <a:xfrm>
          <a:off x="17505362" y="15428912"/>
          <a:ext cx="1447800" cy="24923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1" name="正方形/長方形 620">
          <a:extLst>
            <a:ext uri="{FF2B5EF4-FFF2-40B4-BE49-F238E27FC236}">
              <a16:creationId xmlns:a16="http://schemas.microsoft.com/office/drawing/2014/main" id="{08DDA790-DDDA-4386-B13C-AAAB7736F198}"/>
            </a:ext>
          </a:extLst>
        </xdr:cNvPr>
        <xdr:cNvSpPr/>
      </xdr:nvSpPr>
      <xdr:spPr>
        <a:xfrm>
          <a:off x="17505362" y="15632112"/>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2" name="正方形/長方形 621">
          <a:extLst>
            <a:ext uri="{FF2B5EF4-FFF2-40B4-BE49-F238E27FC236}">
              <a16:creationId xmlns:a16="http://schemas.microsoft.com/office/drawing/2014/main" id="{F7335C90-0A5D-4C8F-976D-232122283C26}"/>
            </a:ext>
          </a:extLst>
        </xdr:cNvPr>
        <xdr:cNvSpPr/>
      </xdr:nvSpPr>
      <xdr:spPr>
        <a:xfrm>
          <a:off x="18459450" y="15428912"/>
          <a:ext cx="1447800" cy="24923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3" name="正方形/長方形 622">
          <a:extLst>
            <a:ext uri="{FF2B5EF4-FFF2-40B4-BE49-F238E27FC236}">
              <a16:creationId xmlns:a16="http://schemas.microsoft.com/office/drawing/2014/main" id="{104A6BE5-25FF-4705-B287-2841EC92160E}"/>
            </a:ext>
          </a:extLst>
        </xdr:cNvPr>
        <xdr:cNvSpPr/>
      </xdr:nvSpPr>
      <xdr:spPr>
        <a:xfrm>
          <a:off x="18459450" y="15632112"/>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4" name="正方形/長方形 623">
          <a:extLst>
            <a:ext uri="{FF2B5EF4-FFF2-40B4-BE49-F238E27FC236}">
              <a16:creationId xmlns:a16="http://schemas.microsoft.com/office/drawing/2014/main" id="{D1AB0C46-49FE-469A-A417-1364444DE4C7}"/>
            </a:ext>
          </a:extLst>
        </xdr:cNvPr>
        <xdr:cNvSpPr/>
      </xdr:nvSpPr>
      <xdr:spPr>
        <a:xfrm>
          <a:off x="19545300" y="15428912"/>
          <a:ext cx="1447800" cy="24923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5" name="正方形/長方形 624">
          <a:extLst>
            <a:ext uri="{FF2B5EF4-FFF2-40B4-BE49-F238E27FC236}">
              <a16:creationId xmlns:a16="http://schemas.microsoft.com/office/drawing/2014/main" id="{1F42AA31-453C-4E1B-8133-058B5087651F}"/>
            </a:ext>
          </a:extLst>
        </xdr:cNvPr>
        <xdr:cNvSpPr/>
      </xdr:nvSpPr>
      <xdr:spPr>
        <a:xfrm>
          <a:off x="19545300" y="15632112"/>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6" name="正方形/長方形 625">
          <a:extLst>
            <a:ext uri="{FF2B5EF4-FFF2-40B4-BE49-F238E27FC236}">
              <a16:creationId xmlns:a16="http://schemas.microsoft.com/office/drawing/2014/main" id="{77CCC576-5717-4BAB-9DA7-70EC97FED9B4}"/>
            </a:ext>
          </a:extLst>
        </xdr:cNvPr>
        <xdr:cNvSpPr/>
      </xdr:nvSpPr>
      <xdr:spPr>
        <a:xfrm>
          <a:off x="17373600" y="1590675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27" name="正方形/長方形 626">
          <a:extLst>
            <a:ext uri="{FF2B5EF4-FFF2-40B4-BE49-F238E27FC236}">
              <a16:creationId xmlns:a16="http://schemas.microsoft.com/office/drawing/2014/main" id="{CE942A41-FC94-4169-A84B-AFE9EA1B9FAA}"/>
            </a:ext>
          </a:extLst>
        </xdr:cNvPr>
        <xdr:cNvSpPr/>
      </xdr:nvSpPr>
      <xdr:spPr>
        <a:xfrm>
          <a:off x="723900" y="18573750"/>
          <a:ext cx="21145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8" name="正方形/長方形 627">
          <a:extLst>
            <a:ext uri="{FF2B5EF4-FFF2-40B4-BE49-F238E27FC236}">
              <a16:creationId xmlns:a16="http://schemas.microsoft.com/office/drawing/2014/main" id="{BE2DB527-0EB4-4B87-9BCE-D7490290D654}"/>
            </a:ext>
          </a:extLst>
        </xdr:cNvPr>
        <xdr:cNvSpPr/>
      </xdr:nvSpPr>
      <xdr:spPr>
        <a:xfrm>
          <a:off x="723900" y="18642012"/>
          <a:ext cx="3657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9" name="テキスト ボックス 628">
          <a:extLst>
            <a:ext uri="{FF2B5EF4-FFF2-40B4-BE49-F238E27FC236}">
              <a16:creationId xmlns:a16="http://schemas.microsoft.com/office/drawing/2014/main" id="{1DF94BDF-CA88-4106-AFB9-E4ECDA6A86C2}"/>
            </a:ext>
          </a:extLst>
        </xdr:cNvPr>
        <xdr:cNvSpPr txBox="1"/>
      </xdr:nvSpPr>
      <xdr:spPr>
        <a:xfrm>
          <a:off x="800100" y="18896012"/>
          <a:ext cx="20985162"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ea"/>
              <a:ea typeface="+mn-ea"/>
              <a:cs typeface="+mn-cs"/>
            </a:rPr>
            <a:t>　類似団体と比較して特に有形固定資産減価償却率が高くなっている施設は、道路と学校施設であり、低くなっている施設は</a:t>
          </a:r>
          <a:r>
            <a:rPr kumimoji="1" lang="ja-JP" altLang="en-US" sz="900" b="0" i="0" baseline="0">
              <a:solidFill>
                <a:schemeClr val="dk1"/>
              </a:solidFill>
              <a:effectLst/>
              <a:latin typeface="+mn-ea"/>
              <a:ea typeface="+mn-ea"/>
              <a:cs typeface="+mn-cs"/>
            </a:rPr>
            <a:t>、</a:t>
          </a:r>
          <a:r>
            <a:rPr kumimoji="1" lang="ja-JP" altLang="ja-JP" sz="900" b="0" i="0" baseline="0">
              <a:solidFill>
                <a:schemeClr val="dk1"/>
              </a:solidFill>
              <a:effectLst/>
              <a:latin typeface="+mn-ea"/>
              <a:ea typeface="+mn-ea"/>
              <a:cs typeface="+mn-cs"/>
            </a:rPr>
            <a:t>認定こども園・幼稚園・保育所である。</a:t>
          </a:r>
          <a:endParaRPr lang="ja-JP" altLang="ja-JP" sz="900">
            <a:effectLst/>
            <a:latin typeface="+mn-ea"/>
            <a:ea typeface="+mn-ea"/>
          </a:endParaRPr>
        </a:p>
        <a:p>
          <a:pPr eaLnBrk="1" fontAlgn="auto" latinLnBrk="0" hangingPunct="1"/>
          <a:r>
            <a:rPr kumimoji="1" lang="ja-JP" altLang="ja-JP" sz="900" b="0" i="0" baseline="0">
              <a:solidFill>
                <a:schemeClr val="dk1"/>
              </a:solidFill>
              <a:effectLst/>
              <a:latin typeface="+mn-ea"/>
              <a:ea typeface="+mn-ea"/>
              <a:cs typeface="+mn-cs"/>
            </a:rPr>
            <a:t>　道路については、人口急増期に区画整理事業をはじめとした宅地開発に伴い多くの路線を整備したが、その後は小規模な整備が中心となっている</a:t>
          </a:r>
          <a:r>
            <a:rPr kumimoji="1" lang="ja-JP" altLang="en-US" sz="900" b="0" i="0" baseline="0">
              <a:solidFill>
                <a:schemeClr val="dk1"/>
              </a:solidFill>
              <a:effectLst/>
              <a:latin typeface="+mn-ea"/>
              <a:ea typeface="+mn-ea"/>
              <a:cs typeface="+mn-cs"/>
            </a:rPr>
            <a:t>ことから、整備から年数が経過している路線が多いことに加え、</a:t>
          </a:r>
          <a:r>
            <a:rPr kumimoji="1" lang="ja-JP" altLang="ja-JP" sz="900" b="0" i="0" baseline="0">
              <a:solidFill>
                <a:schemeClr val="dk1"/>
              </a:solidFill>
              <a:effectLst/>
              <a:latin typeface="+mn-ea"/>
              <a:ea typeface="+mn-ea"/>
              <a:cs typeface="+mn-cs"/>
            </a:rPr>
            <a:t>既存路線の維持について、オーバーレイや切削オーバーレイによる舗装修繕が中心であるため、有形固定資産減価償却率が高くなっている。</a:t>
          </a:r>
          <a:endParaRPr lang="ja-JP" altLang="ja-JP" sz="900">
            <a:effectLst/>
            <a:latin typeface="+mn-ea"/>
            <a:ea typeface="+mn-ea"/>
          </a:endParaRPr>
        </a:p>
        <a:p>
          <a:pPr eaLnBrk="1" fontAlgn="auto" latinLnBrk="0" hangingPunct="1"/>
          <a:r>
            <a:rPr kumimoji="1" lang="ja-JP" altLang="ja-JP" sz="900" b="0" i="0" baseline="0">
              <a:solidFill>
                <a:schemeClr val="dk1"/>
              </a:solidFill>
              <a:effectLst/>
              <a:latin typeface="+mn-ea"/>
              <a:ea typeface="+mn-ea"/>
              <a:cs typeface="+mn-cs"/>
            </a:rPr>
            <a:t>　学校施設については、昭和５２年度から昭和６１年度にかけて建設した小学校６校、中学校４校分の校舎をはじめ、人口急増期に建設したものが一斉に大規模改修の時期を迎えていることから、有形固定資産減価償却率が高くなっている。</a:t>
          </a:r>
          <a:endParaRPr lang="ja-JP" altLang="ja-JP" sz="900">
            <a:effectLst/>
            <a:latin typeface="+mn-ea"/>
            <a:ea typeface="+mn-ea"/>
          </a:endParaRPr>
        </a:p>
        <a:p>
          <a:pPr eaLnBrk="1" fontAlgn="auto" latinLnBrk="0" hangingPunct="1"/>
          <a:r>
            <a:rPr kumimoji="1" lang="ja-JP" altLang="ja-JP" sz="900" b="0" i="0" baseline="0">
              <a:solidFill>
                <a:schemeClr val="dk1"/>
              </a:solidFill>
              <a:effectLst/>
              <a:latin typeface="+mn-ea"/>
              <a:ea typeface="+mn-ea"/>
              <a:cs typeface="+mn-cs"/>
            </a:rPr>
            <a:t>　</a:t>
          </a:r>
          <a:r>
            <a:rPr kumimoji="1" lang="ja-JP" altLang="en-US" sz="900" b="0" i="0" baseline="0">
              <a:solidFill>
                <a:schemeClr val="dk1"/>
              </a:solidFill>
              <a:effectLst/>
              <a:latin typeface="+mn-ea"/>
              <a:ea typeface="+mn-ea"/>
              <a:cs typeface="+mn-cs"/>
            </a:rPr>
            <a:t>今後も</a:t>
          </a:r>
          <a:r>
            <a:rPr kumimoji="1" lang="ja-JP" altLang="ja-JP" sz="900" b="0" i="0" baseline="0">
              <a:solidFill>
                <a:schemeClr val="dk1"/>
              </a:solidFill>
              <a:effectLst/>
              <a:latin typeface="+mn-ea"/>
              <a:ea typeface="+mn-ea"/>
              <a:cs typeface="+mn-cs"/>
            </a:rPr>
            <a:t>公共施設個別施設計画により、施設の老朽化対策</a:t>
          </a:r>
          <a:r>
            <a:rPr kumimoji="1" lang="ja-JP" altLang="en-US" sz="900" b="0" i="0" baseline="0">
              <a:solidFill>
                <a:schemeClr val="dk1"/>
              </a:solidFill>
              <a:effectLst/>
              <a:latin typeface="+mn-ea"/>
              <a:ea typeface="+mn-ea"/>
              <a:cs typeface="+mn-cs"/>
            </a:rPr>
            <a:t>や長寿命化、集約化・複合化などの</a:t>
          </a:r>
          <a:r>
            <a:rPr kumimoji="1" lang="ja-JP" altLang="ja-JP" sz="900" b="0" i="0" baseline="0">
              <a:solidFill>
                <a:schemeClr val="dk1"/>
              </a:solidFill>
              <a:effectLst/>
              <a:latin typeface="+mn-ea"/>
              <a:ea typeface="+mn-ea"/>
              <a:cs typeface="+mn-cs"/>
            </a:rPr>
            <a:t>適正な維持管理</a:t>
          </a:r>
          <a:r>
            <a:rPr kumimoji="1" lang="ja-JP" altLang="en-US" sz="900" b="0" i="0" baseline="0">
              <a:solidFill>
                <a:schemeClr val="dk1"/>
              </a:solidFill>
              <a:effectLst/>
              <a:latin typeface="+mn-ea"/>
              <a:ea typeface="+mn-ea"/>
              <a:cs typeface="+mn-cs"/>
            </a:rPr>
            <a:t>を引き続き</a:t>
          </a:r>
          <a:r>
            <a:rPr kumimoji="1" lang="ja-JP" altLang="ja-JP" sz="900" b="0" i="0" baseline="0">
              <a:solidFill>
                <a:schemeClr val="dk1"/>
              </a:solidFill>
              <a:effectLst/>
              <a:latin typeface="+mn-ea"/>
              <a:ea typeface="+mn-ea"/>
              <a:cs typeface="+mn-cs"/>
            </a:rPr>
            <a:t>取り組んでいく。</a:t>
          </a:r>
          <a:endParaRPr lang="ja-JP" altLang="ja-JP" sz="900">
            <a:effectLst/>
            <a:latin typeface="+mn-ea"/>
            <a:ea typeface="+mn-ea"/>
          </a:endParaRPr>
        </a:p>
        <a:p>
          <a:r>
            <a:rPr kumimoji="1" lang="en-US" altLang="ja-JP" sz="900">
              <a:latin typeface="+mn-ea"/>
              <a:ea typeface="+mn-ea"/>
            </a:rPr>
            <a:t>※</a:t>
          </a:r>
          <a:r>
            <a:rPr kumimoji="1" lang="ja-JP" altLang="en-US" sz="900">
              <a:latin typeface="+mn-ea"/>
              <a:ea typeface="+mn-ea"/>
            </a:rPr>
            <a:t>本市の令和５年度の数値は、本市が導入している固定資産台帳システムの不具合により、グラフ上に表示されていないが、</a:t>
          </a:r>
          <a:r>
            <a:rPr kumimoji="1" lang="en-US" altLang="ja-JP" sz="900">
              <a:latin typeface="+mn-ea"/>
              <a:ea typeface="+mn-ea"/>
            </a:rPr>
            <a:t>【</a:t>
          </a:r>
          <a:r>
            <a:rPr kumimoji="1" lang="ja-JP" altLang="en-US" sz="900">
              <a:latin typeface="+mn-ea"/>
              <a:ea typeface="+mn-ea"/>
            </a:rPr>
            <a:t>道路</a:t>
          </a:r>
          <a:r>
            <a:rPr kumimoji="1" lang="en-US" altLang="ja-JP" sz="900">
              <a:latin typeface="+mn-ea"/>
              <a:ea typeface="+mn-ea"/>
            </a:rPr>
            <a:t>】</a:t>
          </a:r>
          <a:r>
            <a:rPr kumimoji="1" lang="ja-JP" altLang="en-US" sz="900">
              <a:latin typeface="+mn-ea"/>
              <a:ea typeface="+mn-ea"/>
            </a:rPr>
            <a:t>有形固定資産減価償却率は「</a:t>
          </a:r>
          <a:r>
            <a:rPr kumimoji="1" lang="en-US" altLang="ja-JP" sz="900">
              <a:latin typeface="+mn-ea"/>
              <a:ea typeface="+mn-ea"/>
            </a:rPr>
            <a:t>95..7</a:t>
          </a:r>
          <a:r>
            <a:rPr kumimoji="1" lang="ja-JP" altLang="en-US" sz="900">
              <a:latin typeface="+mn-ea"/>
              <a:ea typeface="+mn-ea"/>
            </a:rPr>
            <a:t>％」、</a:t>
          </a:r>
          <a:r>
            <a:rPr kumimoji="1" lang="en-US" altLang="ja-JP" sz="900">
              <a:latin typeface="+mn-ea"/>
              <a:ea typeface="+mn-ea"/>
            </a:rPr>
            <a:t>【</a:t>
          </a:r>
          <a:r>
            <a:rPr kumimoji="1" lang="ja-JP" altLang="en-US" sz="900">
              <a:latin typeface="+mn-ea"/>
              <a:ea typeface="+mn-ea"/>
            </a:rPr>
            <a:t>道路</a:t>
          </a:r>
          <a:r>
            <a:rPr kumimoji="1" lang="en-US" altLang="ja-JP" sz="900">
              <a:latin typeface="+mn-ea"/>
              <a:ea typeface="+mn-ea"/>
            </a:rPr>
            <a:t>】</a:t>
          </a:r>
          <a:r>
            <a:rPr kumimoji="1" lang="ja-JP" altLang="en-US" sz="900">
              <a:latin typeface="+mn-ea"/>
              <a:ea typeface="+mn-ea"/>
            </a:rPr>
            <a:t>一人当たり延長は「</a:t>
          </a:r>
          <a:r>
            <a:rPr kumimoji="1" lang="en-US" altLang="ja-JP" sz="900">
              <a:latin typeface="+mn-ea"/>
              <a:ea typeface="+mn-ea"/>
            </a:rPr>
            <a:t>4.434</a:t>
          </a:r>
          <a:r>
            <a:rPr kumimoji="1" lang="ja-JP" altLang="en-US" sz="900">
              <a:latin typeface="+mn-ea"/>
              <a:ea typeface="+mn-ea"/>
            </a:rPr>
            <a:t>ｍ」、</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橋りょう・トンネル</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有形固定資産減価償却率は「</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59.4</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橋りょう・トンネル</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一人当たり有形固定資産（償却資産）額は「</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23,430</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円」、</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公営住宅</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は「該当数値なし」、</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湾港・漁港</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は「該当数値なし」、</a:t>
          </a:r>
          <a:r>
            <a:rPr kumimoji="1" lang="en-US" altLang="ja-JP" sz="900">
              <a:latin typeface="+mn-ea"/>
              <a:ea typeface="+mn-ea"/>
            </a:rPr>
            <a:t>【</a:t>
          </a:r>
          <a:r>
            <a:rPr kumimoji="1" lang="ja-JP" altLang="en-US" sz="900">
              <a:latin typeface="+mn-ea"/>
              <a:ea typeface="+mn-ea"/>
            </a:rPr>
            <a:t>認定こども園・幼稚園・保育所</a:t>
          </a:r>
          <a:r>
            <a:rPr kumimoji="1" lang="en-US" altLang="ja-JP" sz="900">
              <a:latin typeface="+mn-ea"/>
              <a:ea typeface="+mn-ea"/>
            </a:rPr>
            <a:t>】</a:t>
          </a:r>
          <a:r>
            <a:rPr kumimoji="1" lang="ja-JP" altLang="en-US" sz="900">
              <a:latin typeface="+mn-ea"/>
              <a:ea typeface="+mn-ea"/>
            </a:rPr>
            <a:t>有形固定資産減価償却率は「</a:t>
          </a:r>
          <a:r>
            <a:rPr kumimoji="1" lang="en-US" altLang="ja-JP" sz="900">
              <a:latin typeface="+mn-ea"/>
              <a:ea typeface="+mn-ea"/>
            </a:rPr>
            <a:t>43.1</a:t>
          </a:r>
          <a:r>
            <a:rPr kumimoji="1" lang="ja-JP" altLang="en-US" sz="900">
              <a:latin typeface="+mn-ea"/>
              <a:ea typeface="+mn-ea"/>
            </a:rPr>
            <a:t>％」、</a:t>
          </a:r>
          <a:r>
            <a:rPr kumimoji="1" lang="en-US" altLang="ja-JP" sz="900">
              <a:latin typeface="+mn-ea"/>
              <a:ea typeface="+mn-ea"/>
            </a:rPr>
            <a:t>【</a:t>
          </a:r>
          <a:r>
            <a:rPr kumimoji="1" lang="ja-JP" altLang="en-US" sz="900">
              <a:latin typeface="+mn-ea"/>
              <a:ea typeface="+mn-ea"/>
            </a:rPr>
            <a:t>認定こども園・幼稚園・保育所</a:t>
          </a:r>
          <a:r>
            <a:rPr kumimoji="1" lang="en-US" altLang="ja-JP" sz="900">
              <a:latin typeface="+mn-ea"/>
              <a:ea typeface="+mn-ea"/>
            </a:rPr>
            <a:t>】</a:t>
          </a:r>
          <a:r>
            <a:rPr kumimoji="1" lang="ja-JP" altLang="en-US" sz="900">
              <a:latin typeface="+mn-ea"/>
              <a:ea typeface="+mn-ea"/>
            </a:rPr>
            <a:t>一人当たり面積は「</a:t>
          </a:r>
          <a:r>
            <a:rPr kumimoji="1" lang="en-US" altLang="ja-JP" sz="900">
              <a:latin typeface="+mn-ea"/>
              <a:ea typeface="+mn-ea"/>
            </a:rPr>
            <a:t>0.031</a:t>
          </a:r>
          <a:r>
            <a:rPr kumimoji="1" lang="ja-JP" altLang="en-US" sz="900">
              <a:latin typeface="+mn-ea"/>
              <a:ea typeface="+mn-ea"/>
            </a:rPr>
            <a:t>㎡」、</a:t>
          </a:r>
          <a:r>
            <a:rPr kumimoji="1" lang="en-US" altLang="ja-JP" sz="900">
              <a:latin typeface="+mn-ea"/>
              <a:ea typeface="+mn-ea"/>
            </a:rPr>
            <a:t>【</a:t>
          </a:r>
          <a:r>
            <a:rPr kumimoji="1" lang="ja-JP" altLang="en-US" sz="900">
              <a:latin typeface="+mn-ea"/>
              <a:ea typeface="+mn-ea"/>
            </a:rPr>
            <a:t>学校施設</a:t>
          </a:r>
          <a:r>
            <a:rPr kumimoji="1" lang="en-US" altLang="ja-JP" sz="900">
              <a:latin typeface="+mn-ea"/>
              <a:ea typeface="+mn-ea"/>
            </a:rPr>
            <a:t>】</a:t>
          </a:r>
          <a:r>
            <a:rPr kumimoji="1" lang="ja-JP" altLang="en-US" sz="900">
              <a:latin typeface="+mn-ea"/>
              <a:ea typeface="+mn-ea"/>
            </a:rPr>
            <a:t>有形固定資産減価償却率は「</a:t>
          </a:r>
          <a:r>
            <a:rPr kumimoji="1" lang="en-US" altLang="ja-JP" sz="900">
              <a:latin typeface="+mn-ea"/>
              <a:ea typeface="+mn-ea"/>
            </a:rPr>
            <a:t>83.8</a:t>
          </a:r>
          <a:r>
            <a:rPr kumimoji="1" lang="ja-JP" altLang="en-US" sz="900">
              <a:latin typeface="+mn-ea"/>
              <a:ea typeface="+mn-ea"/>
            </a:rPr>
            <a:t>％」、</a:t>
          </a:r>
          <a:r>
            <a:rPr kumimoji="1" lang="en-US" altLang="ja-JP" sz="900">
              <a:latin typeface="+mn-ea"/>
              <a:ea typeface="+mn-ea"/>
            </a:rPr>
            <a:t>【</a:t>
          </a:r>
          <a:r>
            <a:rPr kumimoji="1" lang="ja-JP" altLang="en-US" sz="900">
              <a:latin typeface="+mn-ea"/>
              <a:ea typeface="+mn-ea"/>
            </a:rPr>
            <a:t>学校</a:t>
          </a:r>
          <a:r>
            <a:rPr kumimoji="1" lang="en-US" altLang="ja-JP" sz="900">
              <a:latin typeface="+mn-ea"/>
              <a:ea typeface="+mn-ea"/>
            </a:rPr>
            <a:t>】</a:t>
          </a:r>
          <a:r>
            <a:rPr kumimoji="1" lang="ja-JP" altLang="en-US" sz="900">
              <a:latin typeface="+mn-ea"/>
              <a:ea typeface="+mn-ea"/>
            </a:rPr>
            <a:t>一人当たり面積は「</a:t>
          </a:r>
          <a:r>
            <a:rPr kumimoji="1" lang="en-US" altLang="ja-JP" sz="900">
              <a:latin typeface="+mn-ea"/>
              <a:ea typeface="+mn-ea"/>
            </a:rPr>
            <a:t>1.308</a:t>
          </a:r>
          <a:r>
            <a:rPr kumimoji="1" lang="ja-JP" altLang="en-US" sz="900">
              <a:latin typeface="+mn-ea"/>
              <a:ea typeface="+mn-ea"/>
            </a:rPr>
            <a:t>㎡」、</a:t>
          </a:r>
          <a:r>
            <a:rPr kumimoji="1" lang="en-US" altLang="ja-JP" sz="900">
              <a:latin typeface="+mn-ea"/>
              <a:ea typeface="+mn-ea"/>
            </a:rPr>
            <a:t>【</a:t>
          </a:r>
          <a:r>
            <a:rPr kumimoji="1" lang="ja-JP" altLang="en-US" sz="900">
              <a:latin typeface="+mn-ea"/>
              <a:ea typeface="+mn-ea"/>
            </a:rPr>
            <a:t>児童館</a:t>
          </a:r>
          <a:r>
            <a:rPr kumimoji="1" lang="en-US" altLang="ja-JP" sz="900">
              <a:latin typeface="+mn-ea"/>
              <a:ea typeface="+mn-ea"/>
            </a:rPr>
            <a:t>】</a:t>
          </a:r>
          <a:r>
            <a:rPr kumimoji="1" lang="ja-JP" altLang="en-US" sz="900">
              <a:latin typeface="+mn-ea"/>
              <a:ea typeface="+mn-ea"/>
            </a:rPr>
            <a:t>有形固定資産減価償却率は「</a:t>
          </a:r>
          <a:r>
            <a:rPr kumimoji="1" lang="en-US" altLang="ja-JP" sz="900">
              <a:latin typeface="+mn-ea"/>
              <a:ea typeface="+mn-ea"/>
            </a:rPr>
            <a:t>69.0</a:t>
          </a:r>
          <a:r>
            <a:rPr kumimoji="1" lang="ja-JP" altLang="en-US" sz="900">
              <a:latin typeface="+mn-ea"/>
              <a:ea typeface="+mn-ea"/>
            </a:rPr>
            <a:t>％」、</a:t>
          </a:r>
          <a:r>
            <a:rPr kumimoji="1" lang="en-US" altLang="ja-JP" sz="900">
              <a:latin typeface="+mn-ea"/>
              <a:ea typeface="+mn-ea"/>
            </a:rPr>
            <a:t>【</a:t>
          </a:r>
          <a:r>
            <a:rPr kumimoji="1" lang="ja-JP" altLang="en-US" sz="900">
              <a:latin typeface="+mn-ea"/>
              <a:ea typeface="+mn-ea"/>
            </a:rPr>
            <a:t>児童館</a:t>
          </a:r>
          <a:r>
            <a:rPr kumimoji="1" lang="en-US" altLang="ja-JP" sz="900">
              <a:latin typeface="+mn-ea"/>
              <a:ea typeface="+mn-ea"/>
            </a:rPr>
            <a:t>】</a:t>
          </a:r>
          <a:r>
            <a:rPr kumimoji="1" lang="ja-JP" altLang="en-US" sz="900">
              <a:latin typeface="+mn-ea"/>
              <a:ea typeface="+mn-ea"/>
            </a:rPr>
            <a:t>一人当たり面積は「</a:t>
          </a:r>
          <a:r>
            <a:rPr kumimoji="1" lang="en-US" altLang="ja-JP" sz="900">
              <a:latin typeface="+mn-ea"/>
              <a:ea typeface="+mn-ea"/>
            </a:rPr>
            <a:t>0.027</a:t>
          </a:r>
          <a:r>
            <a:rPr kumimoji="1" lang="ja-JP" altLang="en-US" sz="900">
              <a:latin typeface="+mn-ea"/>
              <a:ea typeface="+mn-ea"/>
            </a:rPr>
            <a:t>㎡」、</a:t>
          </a:r>
          <a:r>
            <a:rPr kumimoji="1" lang="en-US" altLang="ja-JP" sz="900">
              <a:latin typeface="+mn-ea"/>
              <a:ea typeface="+mn-ea"/>
            </a:rPr>
            <a:t>【</a:t>
          </a:r>
          <a:r>
            <a:rPr kumimoji="1" lang="ja-JP" altLang="en-US" sz="900">
              <a:latin typeface="+mn-ea"/>
              <a:ea typeface="+mn-ea"/>
            </a:rPr>
            <a:t>公民館</a:t>
          </a:r>
          <a:r>
            <a:rPr kumimoji="1" lang="en-US" altLang="ja-JP" sz="900">
              <a:latin typeface="+mn-ea"/>
              <a:ea typeface="+mn-ea"/>
            </a:rPr>
            <a:t>】</a:t>
          </a:r>
          <a:r>
            <a:rPr kumimoji="1" lang="ja-JP" altLang="en-US" sz="900">
              <a:latin typeface="+mn-ea"/>
              <a:ea typeface="+mn-ea"/>
            </a:rPr>
            <a:t>は「該当数値なし」である。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F94CF33-15E4-459D-BA1B-E0341824EB97}"/>
            </a:ext>
          </a:extLst>
        </xdr:cNvPr>
        <xdr:cNvSpPr/>
      </xdr:nvSpPr>
      <xdr:spPr>
        <a:xfrm>
          <a:off x="611187" y="131762"/>
          <a:ext cx="12057063" cy="60166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A8166F2-0274-4366-8B9E-945CC65FCE09}"/>
            </a:ext>
          </a:extLst>
        </xdr:cNvPr>
        <xdr:cNvSpPr/>
      </xdr:nvSpPr>
      <xdr:spPr>
        <a:xfrm>
          <a:off x="18097500" y="190500"/>
          <a:ext cx="3771900" cy="53498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93C9E30-89A7-40AD-B95B-C4810C349045}"/>
            </a:ext>
          </a:extLst>
        </xdr:cNvPr>
        <xdr:cNvSpPr/>
      </xdr:nvSpPr>
      <xdr:spPr>
        <a:xfrm>
          <a:off x="18116550" y="220662"/>
          <a:ext cx="3732212" cy="474663"/>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028CE20-B32C-47B2-84FA-DACBE5DC6910}"/>
            </a:ext>
          </a:extLst>
        </xdr:cNvPr>
        <xdr:cNvSpPr/>
      </xdr:nvSpPr>
      <xdr:spPr>
        <a:xfrm>
          <a:off x="18146712" y="246062"/>
          <a:ext cx="3665538" cy="411163"/>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埼玉県鶴ケ島市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A140756-3F41-4FE4-8850-324755274443}"/>
            </a:ext>
          </a:extLst>
        </xdr:cNvPr>
        <xdr:cNvSpPr/>
      </xdr:nvSpPr>
      <xdr:spPr>
        <a:xfrm>
          <a:off x="15451137" y="190500"/>
          <a:ext cx="2522538" cy="53498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A587556-2B49-4757-BC67-EEDD87C951E4}"/>
            </a:ext>
          </a:extLst>
        </xdr:cNvPr>
        <xdr:cNvSpPr/>
      </xdr:nvSpPr>
      <xdr:spPr>
        <a:xfrm>
          <a:off x="15476537" y="220662"/>
          <a:ext cx="2478088" cy="474663"/>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CF98AFD-2501-4CE9-B3E0-7177E2F1406D}"/>
            </a:ext>
          </a:extLst>
        </xdr:cNvPr>
        <xdr:cNvSpPr/>
      </xdr:nvSpPr>
      <xdr:spPr>
        <a:xfrm>
          <a:off x="15497175" y="246062"/>
          <a:ext cx="2430462"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7FF1DB4-DF9C-46EF-AA20-96E32F15A655}"/>
            </a:ext>
          </a:extLst>
        </xdr:cNvPr>
        <xdr:cNvSpPr/>
      </xdr:nvSpPr>
      <xdr:spPr>
        <a:xfrm>
          <a:off x="723900" y="855662"/>
          <a:ext cx="9591675" cy="1677988"/>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A403F9C-2F12-40FC-8D74-83BB82E108CA}"/>
            </a:ext>
          </a:extLst>
        </xdr:cNvPr>
        <xdr:cNvSpPr/>
      </xdr:nvSpPr>
      <xdr:spPr>
        <a:xfrm>
          <a:off x="855662" y="887412"/>
          <a:ext cx="1316038"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002C8C3-BAE9-487E-9A3C-5DFF706E4E04}"/>
            </a:ext>
          </a:extLst>
        </xdr:cNvPr>
        <xdr:cNvSpPr/>
      </xdr:nvSpPr>
      <xdr:spPr>
        <a:xfrm>
          <a:off x="2122487" y="887412"/>
          <a:ext cx="126682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70,063
68,237
17.65
27,312,181
25,656,063
1,196,712
14,207,608
15,317,419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5F155A7-DE8F-4B7D-86F4-7494A6AB6109}"/>
            </a:ext>
          </a:extLst>
        </xdr:cNvPr>
        <xdr:cNvSpPr/>
      </xdr:nvSpPr>
      <xdr:spPr>
        <a:xfrm>
          <a:off x="3389312" y="887412"/>
          <a:ext cx="14478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177E7F5-AE62-4F8E-BB13-55C8DD293171}"/>
            </a:ext>
          </a:extLst>
        </xdr:cNvPr>
        <xdr:cNvSpPr/>
      </xdr:nvSpPr>
      <xdr:spPr>
        <a:xfrm>
          <a:off x="4837112" y="906462"/>
          <a:ext cx="1927225"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4951D29-FEB7-4600-AF98-424F94FD24C7}"/>
            </a:ext>
          </a:extLst>
        </xdr:cNvPr>
        <xdr:cNvSpPr/>
      </xdr:nvSpPr>
      <xdr:spPr>
        <a:xfrm>
          <a:off x="6764337" y="906462"/>
          <a:ext cx="1198563"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BF92F20-5963-47AB-B5F9-0D1B006EB77B}"/>
            </a:ext>
          </a:extLst>
        </xdr:cNvPr>
        <xdr:cNvSpPr/>
      </xdr:nvSpPr>
      <xdr:spPr>
        <a:xfrm>
          <a:off x="8031162" y="914400"/>
          <a:ext cx="606425"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E7B1755-BE4A-4257-93C9-8BA5B1B81AEF}"/>
            </a:ext>
          </a:extLst>
        </xdr:cNvPr>
        <xdr:cNvSpPr/>
      </xdr:nvSpPr>
      <xdr:spPr>
        <a:xfrm>
          <a:off x="4837112" y="1628775"/>
          <a:ext cx="1927225" cy="6111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8BB49E6-12C3-4C00-BC91-D466A5FE1E2E}"/>
            </a:ext>
          </a:extLst>
        </xdr:cNvPr>
        <xdr:cNvSpPr/>
      </xdr:nvSpPr>
      <xdr:spPr>
        <a:xfrm>
          <a:off x="6827837" y="1628775"/>
          <a:ext cx="3257550" cy="6111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9FD861D-9D19-4353-8D90-258BE9966AAD}"/>
            </a:ext>
          </a:extLst>
        </xdr:cNvPr>
        <xdr:cNvSpPr/>
      </xdr:nvSpPr>
      <xdr:spPr>
        <a:xfrm>
          <a:off x="10526712" y="855662"/>
          <a:ext cx="14478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E26357E-C886-41B3-911C-62331F646538}"/>
            </a:ext>
          </a:extLst>
        </xdr:cNvPr>
        <xdr:cNvSpPr/>
      </xdr:nvSpPr>
      <xdr:spPr>
        <a:xfrm>
          <a:off x="10772775" y="914400"/>
          <a:ext cx="1266825"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C4E829C-038E-4E50-8A5B-0B3D05FCA422}"/>
            </a:ext>
          </a:extLst>
        </xdr:cNvPr>
        <xdr:cNvSpPr/>
      </xdr:nvSpPr>
      <xdr:spPr>
        <a:xfrm>
          <a:off x="10772775" y="1162050"/>
          <a:ext cx="1266825" cy="24923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14CFAF0-D1D1-4C15-91AF-840CC2D93AB2}"/>
            </a:ext>
          </a:extLst>
        </xdr:cNvPr>
        <xdr:cNvSpPr/>
      </xdr:nvSpPr>
      <xdr:spPr>
        <a:xfrm>
          <a:off x="10772775" y="1477962"/>
          <a:ext cx="1389062"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4380572-2A4E-4AD6-A5AF-1C3F0F6DAD21}"/>
            </a:ext>
          </a:extLst>
        </xdr:cNvPr>
        <xdr:cNvCxnSpPr/>
      </xdr:nvCxnSpPr>
      <xdr:spPr>
        <a:xfrm flipH="1">
          <a:off x="10609262" y="998537"/>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BCB82B7-47D7-4FE4-BAC0-D8E83272E35A}"/>
            </a:ext>
          </a:extLst>
        </xdr:cNvPr>
        <xdr:cNvSpPr/>
      </xdr:nvSpPr>
      <xdr:spPr>
        <a:xfrm>
          <a:off x="10658475" y="952500"/>
          <a:ext cx="96837"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EF28650-7FC2-4A70-A1E7-96B5BAAEBAE0}"/>
            </a:ext>
          </a:extLst>
        </xdr:cNvPr>
        <xdr:cNvSpPr/>
      </xdr:nvSpPr>
      <xdr:spPr>
        <a:xfrm>
          <a:off x="10658475" y="1200150"/>
          <a:ext cx="96837" cy="1063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7C68BD8-F523-42DC-B9C2-67ED45752CB9}"/>
            </a:ext>
          </a:extLst>
        </xdr:cNvPr>
        <xdr:cNvCxnSpPr/>
      </xdr:nvCxnSpPr>
      <xdr:spPr>
        <a:xfrm>
          <a:off x="10698162" y="1457325"/>
          <a:ext cx="0" cy="134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01D86E2-CB7E-4D2E-A059-45144648A812}"/>
            </a:ext>
          </a:extLst>
        </xdr:cNvPr>
        <xdr:cNvCxnSpPr/>
      </xdr:nvCxnSpPr>
      <xdr:spPr>
        <a:xfrm>
          <a:off x="10628312" y="1457325"/>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E6504F0-8586-410F-AABE-D8F2663031E0}"/>
            </a:ext>
          </a:extLst>
        </xdr:cNvPr>
        <xdr:cNvCxnSpPr/>
      </xdr:nvCxnSpPr>
      <xdr:spPr>
        <a:xfrm flipV="1">
          <a:off x="10698162" y="1676400"/>
          <a:ext cx="0" cy="134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1618087-4727-4CDD-9DF3-2F6DB2CC67F0}"/>
            </a:ext>
          </a:extLst>
        </xdr:cNvPr>
        <xdr:cNvCxnSpPr/>
      </xdr:nvCxnSpPr>
      <xdr:spPr>
        <a:xfrm>
          <a:off x="10628312" y="180975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5F06C12-E17D-4862-BE9C-22D7B17679D3}"/>
            </a:ext>
          </a:extLst>
        </xdr:cNvPr>
        <xdr:cNvSpPr txBox="1"/>
      </xdr:nvSpPr>
      <xdr:spPr>
        <a:xfrm>
          <a:off x="674687" y="2655887"/>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8B047BA-6B5D-443B-84A9-7BFA55534E87}"/>
            </a:ext>
          </a:extLst>
        </xdr:cNvPr>
        <xdr:cNvSpPr txBox="1"/>
      </xdr:nvSpPr>
      <xdr:spPr>
        <a:xfrm>
          <a:off x="674687" y="2954337"/>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EE7D39C-53EA-4FCE-9F71-1F88EDF84571}"/>
            </a:ext>
          </a:extLst>
        </xdr:cNvPr>
        <xdr:cNvSpPr txBox="1"/>
      </xdr:nvSpPr>
      <xdr:spPr>
        <a:xfrm>
          <a:off x="674687"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3CB182A-1DA2-4137-A515-7916BD103D97}"/>
            </a:ext>
          </a:extLst>
        </xdr:cNvPr>
        <xdr:cNvSpPr txBox="1"/>
      </xdr:nvSpPr>
      <xdr:spPr>
        <a:xfrm>
          <a:off x="674687" y="3560762"/>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9A2A8FC-43CC-439B-90C9-92B2642F81EB}"/>
            </a:ext>
          </a:extLst>
        </xdr:cNvPr>
        <xdr:cNvSpPr/>
      </xdr:nvSpPr>
      <xdr:spPr>
        <a:xfrm>
          <a:off x="723900" y="3971925"/>
          <a:ext cx="4495800" cy="60166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533AFEB-A98B-46F2-94EE-6466158C1D64}"/>
            </a:ext>
          </a:extLst>
        </xdr:cNvPr>
        <xdr:cNvSpPr/>
      </xdr:nvSpPr>
      <xdr:spPr>
        <a:xfrm>
          <a:off x="855662" y="4598987"/>
          <a:ext cx="14478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5080056-3EB7-4C12-BDD5-EB007BBC8AA4}"/>
            </a:ext>
          </a:extLst>
        </xdr:cNvPr>
        <xdr:cNvSpPr/>
      </xdr:nvSpPr>
      <xdr:spPr>
        <a:xfrm>
          <a:off x="855662" y="47926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52111FD-DE14-4179-836A-A76804964E0A}"/>
            </a:ext>
          </a:extLst>
        </xdr:cNvPr>
        <xdr:cNvSpPr/>
      </xdr:nvSpPr>
      <xdr:spPr>
        <a:xfrm>
          <a:off x="1809750" y="4598987"/>
          <a:ext cx="14478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0D9ED99-D607-4546-913C-8E40C7806779}"/>
            </a:ext>
          </a:extLst>
        </xdr:cNvPr>
        <xdr:cNvSpPr/>
      </xdr:nvSpPr>
      <xdr:spPr>
        <a:xfrm>
          <a:off x="1809750" y="47926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15A4AAE-2F03-466F-8C3E-4FE6E22DFA59}"/>
            </a:ext>
          </a:extLst>
        </xdr:cNvPr>
        <xdr:cNvSpPr/>
      </xdr:nvSpPr>
      <xdr:spPr>
        <a:xfrm>
          <a:off x="2895600" y="4598987"/>
          <a:ext cx="14478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C75A241-38E9-4CC1-98B9-6B06C5DE852A}"/>
            </a:ext>
          </a:extLst>
        </xdr:cNvPr>
        <xdr:cNvSpPr/>
      </xdr:nvSpPr>
      <xdr:spPr>
        <a:xfrm>
          <a:off x="2895600" y="47926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5A5F457-1BD1-499C-96AE-4F3CDACA5E27}"/>
            </a:ext>
          </a:extLst>
        </xdr:cNvPr>
        <xdr:cNvSpPr/>
      </xdr:nvSpPr>
      <xdr:spPr>
        <a:xfrm>
          <a:off x="723900" y="5048250"/>
          <a:ext cx="44958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39861D2-2FEE-4457-8829-2FA88244B431}"/>
            </a:ext>
          </a:extLst>
        </xdr:cNvPr>
        <xdr:cNvSpPr txBox="1"/>
      </xdr:nvSpPr>
      <xdr:spPr>
        <a:xfrm>
          <a:off x="6953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ABFD887-AC0F-44A9-AE06-47E6C2D241BD}"/>
            </a:ext>
          </a:extLst>
        </xdr:cNvPr>
        <xdr:cNvCxnSpPr/>
      </xdr:nvCxnSpPr>
      <xdr:spPr>
        <a:xfrm>
          <a:off x="723900" y="721042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73A2784-638B-4CF7-8389-91C9D52E1761}"/>
            </a:ext>
          </a:extLst>
        </xdr:cNvPr>
        <xdr:cNvSpPr txBox="1"/>
      </xdr:nvSpPr>
      <xdr:spPr>
        <a:xfrm>
          <a:off x="285296"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4EB3CEF-2FD2-42E3-BDDB-889D6D38EFE5}"/>
            </a:ext>
          </a:extLst>
        </xdr:cNvPr>
        <xdr:cNvCxnSpPr/>
      </xdr:nvCxnSpPr>
      <xdr:spPr>
        <a:xfrm>
          <a:off x="723900" y="690766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63394C1-2D08-4BFF-A2C0-3A13F0EFA2FB}"/>
            </a:ext>
          </a:extLst>
        </xdr:cNvPr>
        <xdr:cNvSpPr txBox="1"/>
      </xdr:nvSpPr>
      <xdr:spPr>
        <a:xfrm>
          <a:off x="285296" y="6770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4F7682E-71C8-4689-ACB8-9C27C101017F}"/>
            </a:ext>
          </a:extLst>
        </xdr:cNvPr>
        <xdr:cNvCxnSpPr/>
      </xdr:nvCxnSpPr>
      <xdr:spPr>
        <a:xfrm>
          <a:off x="723900" y="660014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4487388-703E-45C1-8574-334722BA0E96}"/>
            </a:ext>
          </a:extLst>
        </xdr:cNvPr>
        <xdr:cNvSpPr txBox="1"/>
      </xdr:nvSpPr>
      <xdr:spPr>
        <a:xfrm>
          <a:off x="354178" y="64674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22E2B76-D23E-40A8-83D3-827E77DA06A0}"/>
            </a:ext>
          </a:extLst>
        </xdr:cNvPr>
        <xdr:cNvCxnSpPr/>
      </xdr:nvCxnSpPr>
      <xdr:spPr>
        <a:xfrm>
          <a:off x="723900" y="628786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0F85468-5D8B-4F55-8B7E-E110397CE2C7}"/>
            </a:ext>
          </a:extLst>
        </xdr:cNvPr>
        <xdr:cNvSpPr txBox="1"/>
      </xdr:nvSpPr>
      <xdr:spPr>
        <a:xfrm>
          <a:off x="354178"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0C9C573-6930-436E-A015-313F07B7ACA3}"/>
            </a:ext>
          </a:extLst>
        </xdr:cNvPr>
        <xdr:cNvCxnSpPr/>
      </xdr:nvCxnSpPr>
      <xdr:spPr>
        <a:xfrm>
          <a:off x="723900" y="598033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82058BB-826B-4179-BA25-427E33BE19AF}"/>
            </a:ext>
          </a:extLst>
        </xdr:cNvPr>
        <xdr:cNvSpPr txBox="1"/>
      </xdr:nvSpPr>
      <xdr:spPr>
        <a:xfrm>
          <a:off x="354178"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99BD0BC-96C7-4CF6-BA76-903B40ADF99A}"/>
            </a:ext>
          </a:extLst>
        </xdr:cNvPr>
        <xdr:cNvCxnSpPr/>
      </xdr:nvCxnSpPr>
      <xdr:spPr>
        <a:xfrm>
          <a:off x="723900" y="567758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DCA98A3-0F76-49BC-A077-52C4F93CF210}"/>
            </a:ext>
          </a:extLst>
        </xdr:cNvPr>
        <xdr:cNvSpPr txBox="1"/>
      </xdr:nvSpPr>
      <xdr:spPr>
        <a:xfrm>
          <a:off x="354178" y="55353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8413BE8-10B5-4D9A-B077-DA6F15F51021}"/>
            </a:ext>
          </a:extLst>
        </xdr:cNvPr>
        <xdr:cNvCxnSpPr/>
      </xdr:nvCxnSpPr>
      <xdr:spPr>
        <a:xfrm>
          <a:off x="723900" y="536053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D2266D4-E59E-4015-A298-FB39E85C734E}"/>
            </a:ext>
          </a:extLst>
        </xdr:cNvPr>
        <xdr:cNvSpPr txBox="1"/>
      </xdr:nvSpPr>
      <xdr:spPr>
        <a:xfrm>
          <a:off x="408773" y="522783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69B1610-1C9C-41A2-9339-9828812C8846}"/>
            </a:ext>
          </a:extLst>
        </xdr:cNvPr>
        <xdr:cNvCxnSpPr/>
      </xdr:nvCxnSpPr>
      <xdr:spPr>
        <a:xfrm>
          <a:off x="723900" y="504825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63187E9-4E56-4649-8D55-229286E49956}"/>
            </a:ext>
          </a:extLst>
        </xdr:cNvPr>
        <xdr:cNvSpPr/>
      </xdr:nvSpPr>
      <xdr:spPr>
        <a:xfrm>
          <a:off x="723900" y="5048250"/>
          <a:ext cx="44958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AD1DA55B-689E-49CB-8419-6571DBFBE121}"/>
            </a:ext>
          </a:extLst>
        </xdr:cNvPr>
        <xdr:cNvCxnSpPr/>
      </xdr:nvCxnSpPr>
      <xdr:spPr>
        <a:xfrm flipV="1">
          <a:off x="4411027" y="5450340"/>
          <a:ext cx="0" cy="1444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7236C570-3B2A-487A-B5AC-451520145CBE}"/>
            </a:ext>
          </a:extLst>
        </xdr:cNvPr>
        <xdr:cNvSpPr txBox="1"/>
      </xdr:nvSpPr>
      <xdr:spPr>
        <a:xfrm>
          <a:off x="4449762" y="6898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3F2866E0-4187-4370-A54F-C507F11F3213}"/>
            </a:ext>
          </a:extLst>
        </xdr:cNvPr>
        <xdr:cNvCxnSpPr/>
      </xdr:nvCxnSpPr>
      <xdr:spPr>
        <a:xfrm>
          <a:off x="4332287" y="6894603"/>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9CF35B9C-C559-4B07-B4FB-F6D6D10DE42F}"/>
            </a:ext>
          </a:extLst>
        </xdr:cNvPr>
        <xdr:cNvSpPr txBox="1"/>
      </xdr:nvSpPr>
      <xdr:spPr>
        <a:xfrm>
          <a:off x="4449762" y="52303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13A36690-D891-4E96-896F-A3D98BD18425}"/>
            </a:ext>
          </a:extLst>
        </xdr:cNvPr>
        <xdr:cNvCxnSpPr/>
      </xdr:nvCxnSpPr>
      <xdr:spPr>
        <a:xfrm>
          <a:off x="4332287" y="545034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108330</xdr:rowOff>
    </xdr:from>
    <xdr:ext cx="405111" cy="259045"/>
    <xdr:sp macro="" textlink="">
      <xdr:nvSpPr>
        <xdr:cNvPr id="63" name="【図書館】&#10;有形固定資産減価償却率平均値テキスト">
          <a:extLst>
            <a:ext uri="{FF2B5EF4-FFF2-40B4-BE49-F238E27FC236}">
              <a16:creationId xmlns:a16="http://schemas.microsoft.com/office/drawing/2014/main" id="{AD3CADF5-D5D8-40A7-A234-A090EC67B009}"/>
            </a:ext>
          </a:extLst>
        </xdr:cNvPr>
        <xdr:cNvSpPr txBox="1"/>
      </xdr:nvSpPr>
      <xdr:spPr>
        <a:xfrm>
          <a:off x="4449762" y="61138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DA176634-2EBA-4FCF-B28B-35ADEB94F3A9}"/>
            </a:ext>
          </a:extLst>
        </xdr:cNvPr>
        <xdr:cNvSpPr/>
      </xdr:nvSpPr>
      <xdr:spPr>
        <a:xfrm>
          <a:off x="4360862" y="6135415"/>
          <a:ext cx="96838"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82BD217D-2904-4968-9B2F-B50E1B8DD680}"/>
            </a:ext>
          </a:extLst>
        </xdr:cNvPr>
        <xdr:cNvSpPr/>
      </xdr:nvSpPr>
      <xdr:spPr>
        <a:xfrm>
          <a:off x="3570287" y="6096226"/>
          <a:ext cx="87313" cy="8731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8378F681-5E10-412B-B45D-DA32000118BD}"/>
            </a:ext>
          </a:extLst>
        </xdr:cNvPr>
        <xdr:cNvSpPr/>
      </xdr:nvSpPr>
      <xdr:spPr>
        <a:xfrm>
          <a:off x="2714625" y="6078265"/>
          <a:ext cx="10636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728B1E9A-76AD-454C-AB85-8A18ABABEB28}"/>
            </a:ext>
          </a:extLst>
        </xdr:cNvPr>
        <xdr:cNvSpPr/>
      </xdr:nvSpPr>
      <xdr:spPr>
        <a:xfrm>
          <a:off x="1878012" y="6055542"/>
          <a:ext cx="101600" cy="1063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6C82ADE3-F02B-4759-B2E3-1DEE1750A04F}"/>
            </a:ext>
          </a:extLst>
        </xdr:cNvPr>
        <xdr:cNvSpPr/>
      </xdr:nvSpPr>
      <xdr:spPr>
        <a:xfrm>
          <a:off x="1036637" y="6027783"/>
          <a:ext cx="87313" cy="1063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B6BCC9A-1AB0-4426-853E-615C241E1E07}"/>
            </a:ext>
          </a:extLst>
        </xdr:cNvPr>
        <xdr:cNvSpPr txBox="1"/>
      </xdr:nvSpPr>
      <xdr:spPr>
        <a:xfrm>
          <a:off x="4230687"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9961F4B-CE68-4674-856C-B859CE003056}"/>
            </a:ext>
          </a:extLst>
        </xdr:cNvPr>
        <xdr:cNvSpPr txBox="1"/>
      </xdr:nvSpPr>
      <xdr:spPr>
        <a:xfrm>
          <a:off x="3440112"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EBE2F4D-5F5A-478A-A498-DD5910160742}"/>
            </a:ext>
          </a:extLst>
        </xdr:cNvPr>
        <xdr:cNvSpPr txBox="1"/>
      </xdr:nvSpPr>
      <xdr:spPr>
        <a:xfrm>
          <a:off x="2589212"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5D64BF3-41A0-4AE2-8C91-D868565499C9}"/>
            </a:ext>
          </a:extLst>
        </xdr:cNvPr>
        <xdr:cNvSpPr txBox="1"/>
      </xdr:nvSpPr>
      <xdr:spPr>
        <a:xfrm>
          <a:off x="1743075"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DE8FB83-A820-4BFB-B77D-16F07A1621EF}"/>
            </a:ext>
          </a:extLst>
        </xdr:cNvPr>
        <xdr:cNvSpPr txBox="1"/>
      </xdr:nvSpPr>
      <xdr:spPr>
        <a:xfrm>
          <a:off x="906462"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144599</xdr:rowOff>
    </xdr:from>
    <xdr:to>
      <xdr:col>20</xdr:col>
      <xdr:colOff>38100</xdr:colOff>
      <xdr:row>38</xdr:row>
      <xdr:rowOff>74749</xdr:rowOff>
    </xdr:to>
    <xdr:sp macro="" textlink="">
      <xdr:nvSpPr>
        <xdr:cNvPr id="74" name="楕円 73">
          <a:extLst>
            <a:ext uri="{FF2B5EF4-FFF2-40B4-BE49-F238E27FC236}">
              <a16:creationId xmlns:a16="http://schemas.microsoft.com/office/drawing/2014/main" id="{53EDC4E2-2EDE-44CD-9A54-D52C65E5D036}"/>
            </a:ext>
          </a:extLst>
        </xdr:cNvPr>
        <xdr:cNvSpPr/>
      </xdr:nvSpPr>
      <xdr:spPr>
        <a:xfrm>
          <a:off x="3570287" y="6145349"/>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125004</xdr:rowOff>
    </xdr:from>
    <xdr:to>
      <xdr:col>15</xdr:col>
      <xdr:colOff>101600</xdr:colOff>
      <xdr:row>38</xdr:row>
      <xdr:rowOff>55155</xdr:rowOff>
    </xdr:to>
    <xdr:sp macro="" textlink="">
      <xdr:nvSpPr>
        <xdr:cNvPr id="75" name="楕円 74">
          <a:extLst>
            <a:ext uri="{FF2B5EF4-FFF2-40B4-BE49-F238E27FC236}">
              <a16:creationId xmlns:a16="http://schemas.microsoft.com/office/drawing/2014/main" id="{E071ED29-71DC-4B9A-93BB-528D12D7A846}"/>
            </a:ext>
          </a:extLst>
        </xdr:cNvPr>
        <xdr:cNvSpPr/>
      </xdr:nvSpPr>
      <xdr:spPr>
        <a:xfrm>
          <a:off x="2714625" y="6125754"/>
          <a:ext cx="106362" cy="9207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4354</xdr:rowOff>
    </xdr:from>
    <xdr:to>
      <xdr:col>19</xdr:col>
      <xdr:colOff>177800</xdr:colOff>
      <xdr:row>38</xdr:row>
      <xdr:rowOff>23949</xdr:rowOff>
    </xdr:to>
    <xdr:cxnSp macro="">
      <xdr:nvCxnSpPr>
        <xdr:cNvPr id="76" name="直線コネクタ 75">
          <a:extLst>
            <a:ext uri="{FF2B5EF4-FFF2-40B4-BE49-F238E27FC236}">
              <a16:creationId xmlns:a16="http://schemas.microsoft.com/office/drawing/2014/main" id="{363E318F-D76B-42A4-8629-9CD582C69F03}"/>
            </a:ext>
          </a:extLst>
        </xdr:cNvPr>
        <xdr:cNvCxnSpPr/>
      </xdr:nvCxnSpPr>
      <xdr:spPr>
        <a:xfrm>
          <a:off x="2770187" y="6171791"/>
          <a:ext cx="8509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92347</xdr:rowOff>
    </xdr:from>
    <xdr:to>
      <xdr:col>10</xdr:col>
      <xdr:colOff>165100</xdr:colOff>
      <xdr:row>38</xdr:row>
      <xdr:rowOff>22497</xdr:rowOff>
    </xdr:to>
    <xdr:sp macro="" textlink="">
      <xdr:nvSpPr>
        <xdr:cNvPr id="77" name="楕円 76">
          <a:extLst>
            <a:ext uri="{FF2B5EF4-FFF2-40B4-BE49-F238E27FC236}">
              <a16:creationId xmlns:a16="http://schemas.microsoft.com/office/drawing/2014/main" id="{D8A8FCB6-4CFA-4868-B364-193133A12D75}"/>
            </a:ext>
          </a:extLst>
        </xdr:cNvPr>
        <xdr:cNvSpPr/>
      </xdr:nvSpPr>
      <xdr:spPr>
        <a:xfrm>
          <a:off x="1878012" y="609785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143147</xdr:rowOff>
    </xdr:from>
    <xdr:to>
      <xdr:col>15</xdr:col>
      <xdr:colOff>50800</xdr:colOff>
      <xdr:row>38</xdr:row>
      <xdr:rowOff>4354</xdr:rowOff>
    </xdr:to>
    <xdr:cxnSp macro="">
      <xdr:nvCxnSpPr>
        <xdr:cNvPr id="78" name="直線コネクタ 77">
          <a:extLst>
            <a:ext uri="{FF2B5EF4-FFF2-40B4-BE49-F238E27FC236}">
              <a16:creationId xmlns:a16="http://schemas.microsoft.com/office/drawing/2014/main" id="{F532AC47-8D7C-4176-B4E5-9CFAD562A465}"/>
            </a:ext>
          </a:extLst>
        </xdr:cNvPr>
        <xdr:cNvCxnSpPr/>
      </xdr:nvCxnSpPr>
      <xdr:spPr>
        <a:xfrm>
          <a:off x="1924050" y="6143897"/>
          <a:ext cx="846137" cy="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59690</xdr:rowOff>
    </xdr:from>
    <xdr:to>
      <xdr:col>6</xdr:col>
      <xdr:colOff>38100</xdr:colOff>
      <xdr:row>37</xdr:row>
      <xdr:rowOff>161290</xdr:rowOff>
    </xdr:to>
    <xdr:sp macro="" textlink="">
      <xdr:nvSpPr>
        <xdr:cNvPr id="79" name="楕円 78">
          <a:extLst>
            <a:ext uri="{FF2B5EF4-FFF2-40B4-BE49-F238E27FC236}">
              <a16:creationId xmlns:a16="http://schemas.microsoft.com/office/drawing/2014/main" id="{8F8DB776-64AF-4D50-BC19-BDF559F07D93}"/>
            </a:ext>
          </a:extLst>
        </xdr:cNvPr>
        <xdr:cNvSpPr/>
      </xdr:nvSpPr>
      <xdr:spPr>
        <a:xfrm>
          <a:off x="1036637" y="6065202"/>
          <a:ext cx="87313"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110490</xdr:rowOff>
    </xdr:from>
    <xdr:to>
      <xdr:col>10</xdr:col>
      <xdr:colOff>114300</xdr:colOff>
      <xdr:row>37</xdr:row>
      <xdr:rowOff>143147</xdr:rowOff>
    </xdr:to>
    <xdr:cxnSp macro="">
      <xdr:nvCxnSpPr>
        <xdr:cNvPr id="80" name="直線コネクタ 79">
          <a:extLst>
            <a:ext uri="{FF2B5EF4-FFF2-40B4-BE49-F238E27FC236}">
              <a16:creationId xmlns:a16="http://schemas.microsoft.com/office/drawing/2014/main" id="{C5FF3B75-463E-4830-9267-48E2CB870CC4}"/>
            </a:ext>
          </a:extLst>
        </xdr:cNvPr>
        <xdr:cNvCxnSpPr/>
      </xdr:nvCxnSpPr>
      <xdr:spPr>
        <a:xfrm>
          <a:off x="1087437" y="6116002"/>
          <a:ext cx="836613" cy="2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1" name="n_1aveValue【図書館】&#10;有形固定資産減価償却率">
          <a:extLst>
            <a:ext uri="{FF2B5EF4-FFF2-40B4-BE49-F238E27FC236}">
              <a16:creationId xmlns:a16="http://schemas.microsoft.com/office/drawing/2014/main" id="{08B58933-9D4F-49D8-BDE8-9951CDBFA767}"/>
            </a:ext>
          </a:extLst>
        </xdr:cNvPr>
        <xdr:cNvSpPr txBox="1"/>
      </xdr:nvSpPr>
      <xdr:spPr>
        <a:xfrm>
          <a:off x="3410594" y="587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2" name="n_2aveValue【図書館】&#10;有形固定資産減価償却率">
          <a:extLst>
            <a:ext uri="{FF2B5EF4-FFF2-40B4-BE49-F238E27FC236}">
              <a16:creationId xmlns:a16="http://schemas.microsoft.com/office/drawing/2014/main" id="{692FA71B-953F-441C-8D1E-257A4DD94B95}"/>
            </a:ext>
          </a:extLst>
        </xdr:cNvPr>
        <xdr:cNvSpPr txBox="1"/>
      </xdr:nvSpPr>
      <xdr:spPr>
        <a:xfrm>
          <a:off x="2572394" y="585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3" name="n_3aveValue【図書館】&#10;有形固定資産減価償却率">
          <a:extLst>
            <a:ext uri="{FF2B5EF4-FFF2-40B4-BE49-F238E27FC236}">
              <a16:creationId xmlns:a16="http://schemas.microsoft.com/office/drawing/2014/main" id="{8DB41257-6FD2-4D6D-980A-8394C40D86A2}"/>
            </a:ext>
          </a:extLst>
        </xdr:cNvPr>
        <xdr:cNvSpPr txBox="1"/>
      </xdr:nvSpPr>
      <xdr:spPr>
        <a:xfrm>
          <a:off x="1735781" y="5840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4" name="n_4aveValue【図書館】&#10;有形固定資産減価償却率">
          <a:extLst>
            <a:ext uri="{FF2B5EF4-FFF2-40B4-BE49-F238E27FC236}">
              <a16:creationId xmlns:a16="http://schemas.microsoft.com/office/drawing/2014/main" id="{E94A4CBC-233C-448F-B4B3-B298A6EE9873}"/>
            </a:ext>
          </a:extLst>
        </xdr:cNvPr>
        <xdr:cNvSpPr txBox="1"/>
      </xdr:nvSpPr>
      <xdr:spPr>
        <a:xfrm>
          <a:off x="894406" y="582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65876</xdr:rowOff>
    </xdr:from>
    <xdr:ext cx="405111" cy="259045"/>
    <xdr:sp macro="" textlink="">
      <xdr:nvSpPr>
        <xdr:cNvPr id="85" name="n_1mainValue【図書館】&#10;有形固定資産減価償却率">
          <a:extLst>
            <a:ext uri="{FF2B5EF4-FFF2-40B4-BE49-F238E27FC236}">
              <a16:creationId xmlns:a16="http://schemas.microsoft.com/office/drawing/2014/main" id="{DE41787B-96BE-4712-9977-1F8941DDAE33}"/>
            </a:ext>
          </a:extLst>
        </xdr:cNvPr>
        <xdr:cNvSpPr txBox="1"/>
      </xdr:nvSpPr>
      <xdr:spPr>
        <a:xfrm>
          <a:off x="3410594" y="622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46281</xdr:rowOff>
    </xdr:from>
    <xdr:ext cx="405111" cy="259045"/>
    <xdr:sp macro="" textlink="">
      <xdr:nvSpPr>
        <xdr:cNvPr id="86" name="n_2mainValue【図書館】&#10;有形固定資産減価償却率">
          <a:extLst>
            <a:ext uri="{FF2B5EF4-FFF2-40B4-BE49-F238E27FC236}">
              <a16:creationId xmlns:a16="http://schemas.microsoft.com/office/drawing/2014/main" id="{08F1E28C-93E6-4236-9601-0C2D13292A38}"/>
            </a:ext>
          </a:extLst>
        </xdr:cNvPr>
        <xdr:cNvSpPr txBox="1"/>
      </xdr:nvSpPr>
      <xdr:spPr>
        <a:xfrm>
          <a:off x="2572394" y="6208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13624</xdr:rowOff>
    </xdr:from>
    <xdr:ext cx="405111" cy="259045"/>
    <xdr:sp macro="" textlink="">
      <xdr:nvSpPr>
        <xdr:cNvPr id="87" name="n_3mainValue【図書館】&#10;有形固定資産減価償却率">
          <a:extLst>
            <a:ext uri="{FF2B5EF4-FFF2-40B4-BE49-F238E27FC236}">
              <a16:creationId xmlns:a16="http://schemas.microsoft.com/office/drawing/2014/main" id="{4B08FEDA-A016-4786-979E-5B9D6EFCFE71}"/>
            </a:ext>
          </a:extLst>
        </xdr:cNvPr>
        <xdr:cNvSpPr txBox="1"/>
      </xdr:nvSpPr>
      <xdr:spPr>
        <a:xfrm>
          <a:off x="1735781" y="6181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152417</xdr:rowOff>
    </xdr:from>
    <xdr:ext cx="405111" cy="259045"/>
    <xdr:sp macro="" textlink="">
      <xdr:nvSpPr>
        <xdr:cNvPr id="88" name="n_4mainValue【図書館】&#10;有形固定資産減価償却率">
          <a:extLst>
            <a:ext uri="{FF2B5EF4-FFF2-40B4-BE49-F238E27FC236}">
              <a16:creationId xmlns:a16="http://schemas.microsoft.com/office/drawing/2014/main" id="{AA85B43A-74DF-4F2B-B92A-BE8800561F3C}"/>
            </a:ext>
          </a:extLst>
        </xdr:cNvPr>
        <xdr:cNvSpPr txBox="1"/>
      </xdr:nvSpPr>
      <xdr:spPr>
        <a:xfrm>
          <a:off x="894406"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17A0DA2-77E1-480E-B97F-EFDA19F39561}"/>
            </a:ext>
          </a:extLst>
        </xdr:cNvPr>
        <xdr:cNvSpPr/>
      </xdr:nvSpPr>
      <xdr:spPr>
        <a:xfrm>
          <a:off x="6284912" y="3971925"/>
          <a:ext cx="4486275" cy="60166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642D217C-F5C2-4DB1-A33C-20AAA82F47C2}"/>
            </a:ext>
          </a:extLst>
        </xdr:cNvPr>
        <xdr:cNvSpPr/>
      </xdr:nvSpPr>
      <xdr:spPr>
        <a:xfrm>
          <a:off x="6402387" y="4598987"/>
          <a:ext cx="14478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AA5A554-DBA2-457C-9A0C-FFDF74ED782E}"/>
            </a:ext>
          </a:extLst>
        </xdr:cNvPr>
        <xdr:cNvSpPr/>
      </xdr:nvSpPr>
      <xdr:spPr>
        <a:xfrm>
          <a:off x="6402387" y="47926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A56E801-05A5-465E-8F68-14A4843A71AE}"/>
            </a:ext>
          </a:extLst>
        </xdr:cNvPr>
        <xdr:cNvSpPr/>
      </xdr:nvSpPr>
      <xdr:spPr>
        <a:xfrm>
          <a:off x="7370762" y="4598987"/>
          <a:ext cx="14478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261F79E1-E10C-4AE2-A8CB-5F6F33F7DCA1}"/>
            </a:ext>
          </a:extLst>
        </xdr:cNvPr>
        <xdr:cNvSpPr/>
      </xdr:nvSpPr>
      <xdr:spPr>
        <a:xfrm>
          <a:off x="7370762" y="47926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857599AC-FA50-4506-BD6D-A44F6114B8C3}"/>
            </a:ext>
          </a:extLst>
        </xdr:cNvPr>
        <xdr:cNvSpPr/>
      </xdr:nvSpPr>
      <xdr:spPr>
        <a:xfrm>
          <a:off x="8456612" y="4598987"/>
          <a:ext cx="14478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EAB9415-AEEA-45A7-BCAE-490AA66D7ACD}"/>
            </a:ext>
          </a:extLst>
        </xdr:cNvPr>
        <xdr:cNvSpPr/>
      </xdr:nvSpPr>
      <xdr:spPr>
        <a:xfrm>
          <a:off x="8456612" y="47926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B93F199D-27D8-4289-A1BB-C73617A22FFE}"/>
            </a:ext>
          </a:extLst>
        </xdr:cNvPr>
        <xdr:cNvSpPr/>
      </xdr:nvSpPr>
      <xdr:spPr>
        <a:xfrm>
          <a:off x="6284912" y="5048250"/>
          <a:ext cx="44862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5EA2212D-9875-4A86-A344-7C75F3C7FAA4}"/>
            </a:ext>
          </a:extLst>
        </xdr:cNvPr>
        <xdr:cNvSpPr txBox="1"/>
      </xdr:nvSpPr>
      <xdr:spPr>
        <a:xfrm>
          <a:off x="6246812"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8B5A76D-269F-45EA-84D8-92CA0269BD68}"/>
            </a:ext>
          </a:extLst>
        </xdr:cNvPr>
        <xdr:cNvCxnSpPr/>
      </xdr:nvCxnSpPr>
      <xdr:spPr>
        <a:xfrm>
          <a:off x="6284912" y="7210425"/>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37A9B3-25B8-4DB2-96D2-FC9C46905D25}"/>
            </a:ext>
          </a:extLst>
        </xdr:cNvPr>
        <xdr:cNvCxnSpPr/>
      </xdr:nvCxnSpPr>
      <xdr:spPr>
        <a:xfrm>
          <a:off x="6284912" y="6848475"/>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CDE8FA3C-AE20-4BE6-AD51-33DCA5793041}"/>
            </a:ext>
          </a:extLst>
        </xdr:cNvPr>
        <xdr:cNvSpPr txBox="1"/>
      </xdr:nvSpPr>
      <xdr:spPr>
        <a:xfrm>
          <a:off x="5836783"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8DF51A42-F77E-46E3-82A8-D341EA3C6142}"/>
            </a:ext>
          </a:extLst>
        </xdr:cNvPr>
        <xdr:cNvCxnSpPr/>
      </xdr:nvCxnSpPr>
      <xdr:spPr>
        <a:xfrm>
          <a:off x="6284912" y="6486525"/>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C2784C9-71CC-4E07-9D28-3ED80682B5EB}"/>
            </a:ext>
          </a:extLst>
        </xdr:cNvPr>
        <xdr:cNvSpPr txBox="1"/>
      </xdr:nvSpPr>
      <xdr:spPr>
        <a:xfrm>
          <a:off x="5836783"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84E99E62-2587-4BD8-93B9-4740DEEB07AC}"/>
            </a:ext>
          </a:extLst>
        </xdr:cNvPr>
        <xdr:cNvCxnSpPr/>
      </xdr:nvCxnSpPr>
      <xdr:spPr>
        <a:xfrm>
          <a:off x="6284912" y="61341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C6869F68-28BC-480C-B327-B83391D63256}"/>
            </a:ext>
          </a:extLst>
        </xdr:cNvPr>
        <xdr:cNvSpPr txBox="1"/>
      </xdr:nvSpPr>
      <xdr:spPr>
        <a:xfrm>
          <a:off x="5836783" y="600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515D4E7-9C07-4185-BE4C-D6A6B7C951FF}"/>
            </a:ext>
          </a:extLst>
        </xdr:cNvPr>
        <xdr:cNvCxnSpPr/>
      </xdr:nvCxnSpPr>
      <xdr:spPr>
        <a:xfrm>
          <a:off x="6284912" y="577215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7131C71F-0CAD-4B5C-BBB9-C03F823CC221}"/>
            </a:ext>
          </a:extLst>
        </xdr:cNvPr>
        <xdr:cNvSpPr txBox="1"/>
      </xdr:nvSpPr>
      <xdr:spPr>
        <a:xfrm>
          <a:off x="5836783" y="5639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E5158D2C-DCDC-4E0D-B57D-EA33F9DC8B0B}"/>
            </a:ext>
          </a:extLst>
        </xdr:cNvPr>
        <xdr:cNvCxnSpPr/>
      </xdr:nvCxnSpPr>
      <xdr:spPr>
        <a:xfrm>
          <a:off x="6284912" y="5410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C362CDCF-27DE-4512-8D69-8853F850EB9D}"/>
            </a:ext>
          </a:extLst>
        </xdr:cNvPr>
        <xdr:cNvSpPr txBox="1"/>
      </xdr:nvSpPr>
      <xdr:spPr>
        <a:xfrm>
          <a:off x="5836783" y="5277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1E09A68-7D91-49ED-ADFB-D0E412DBACA8}"/>
            </a:ext>
          </a:extLst>
        </xdr:cNvPr>
        <xdr:cNvCxnSpPr/>
      </xdr:nvCxnSpPr>
      <xdr:spPr>
        <a:xfrm>
          <a:off x="6284912" y="504825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CFA30CF3-EBF0-487D-BCC4-E54B01ADCC69}"/>
            </a:ext>
          </a:extLst>
        </xdr:cNvPr>
        <xdr:cNvSpPr txBox="1"/>
      </xdr:nvSpPr>
      <xdr:spPr>
        <a:xfrm>
          <a:off x="5836783" y="4915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134F48D8-E969-4453-8254-666B2848DF77}"/>
            </a:ext>
          </a:extLst>
        </xdr:cNvPr>
        <xdr:cNvSpPr/>
      </xdr:nvSpPr>
      <xdr:spPr>
        <a:xfrm>
          <a:off x="6284912" y="5048250"/>
          <a:ext cx="44862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2" name="直線コネクタ 111">
          <a:extLst>
            <a:ext uri="{FF2B5EF4-FFF2-40B4-BE49-F238E27FC236}">
              <a16:creationId xmlns:a16="http://schemas.microsoft.com/office/drawing/2014/main" id="{15AEBC46-2D7D-430F-A84F-CB8B939B7F44}"/>
            </a:ext>
          </a:extLst>
        </xdr:cNvPr>
        <xdr:cNvCxnSpPr/>
      </xdr:nvCxnSpPr>
      <xdr:spPr>
        <a:xfrm flipV="1">
          <a:off x="9952990" y="5389562"/>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3" name="【図書館】&#10;一人当たり面積最小値テキスト">
          <a:extLst>
            <a:ext uri="{FF2B5EF4-FFF2-40B4-BE49-F238E27FC236}">
              <a16:creationId xmlns:a16="http://schemas.microsoft.com/office/drawing/2014/main" id="{865B49BE-EE4E-4FBA-B73F-DFC3BE1B269D}"/>
            </a:ext>
          </a:extLst>
        </xdr:cNvPr>
        <xdr:cNvSpPr txBox="1"/>
      </xdr:nvSpPr>
      <xdr:spPr>
        <a:xfrm>
          <a:off x="9991725" y="683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4" name="直線コネクタ 113">
          <a:extLst>
            <a:ext uri="{FF2B5EF4-FFF2-40B4-BE49-F238E27FC236}">
              <a16:creationId xmlns:a16="http://schemas.microsoft.com/office/drawing/2014/main" id="{13D934DF-B95B-4A49-B92E-00C7DFD4E0FD}"/>
            </a:ext>
          </a:extLst>
        </xdr:cNvPr>
        <xdr:cNvCxnSpPr/>
      </xdr:nvCxnSpPr>
      <xdr:spPr>
        <a:xfrm>
          <a:off x="9879012" y="682783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5" name="【図書館】&#10;一人当たり面積最大値テキスト">
          <a:extLst>
            <a:ext uri="{FF2B5EF4-FFF2-40B4-BE49-F238E27FC236}">
              <a16:creationId xmlns:a16="http://schemas.microsoft.com/office/drawing/2014/main" id="{914D9521-0B81-4556-B4D8-75915AC778AA}"/>
            </a:ext>
          </a:extLst>
        </xdr:cNvPr>
        <xdr:cNvSpPr txBox="1"/>
      </xdr:nvSpPr>
      <xdr:spPr>
        <a:xfrm>
          <a:off x="9991725" y="518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6" name="直線コネクタ 115">
          <a:extLst>
            <a:ext uri="{FF2B5EF4-FFF2-40B4-BE49-F238E27FC236}">
              <a16:creationId xmlns:a16="http://schemas.microsoft.com/office/drawing/2014/main" id="{EE70436B-5B80-416B-89D2-3A942EACC335}"/>
            </a:ext>
          </a:extLst>
        </xdr:cNvPr>
        <xdr:cNvCxnSpPr/>
      </xdr:nvCxnSpPr>
      <xdr:spPr>
        <a:xfrm>
          <a:off x="9879012" y="538956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17" name="【図書館】&#10;一人当たり面積平均値テキスト">
          <a:extLst>
            <a:ext uri="{FF2B5EF4-FFF2-40B4-BE49-F238E27FC236}">
              <a16:creationId xmlns:a16="http://schemas.microsoft.com/office/drawing/2014/main" id="{DA10D1B3-6B2D-49F9-AB56-21157E26E2E0}"/>
            </a:ext>
          </a:extLst>
        </xdr:cNvPr>
        <xdr:cNvSpPr txBox="1"/>
      </xdr:nvSpPr>
      <xdr:spPr>
        <a:xfrm>
          <a:off x="9991725" y="62681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18" name="フローチャート: 判断 117">
          <a:extLst>
            <a:ext uri="{FF2B5EF4-FFF2-40B4-BE49-F238E27FC236}">
              <a16:creationId xmlns:a16="http://schemas.microsoft.com/office/drawing/2014/main" id="{5CB8D8CD-D80B-4E2F-B2B8-CF1F71848847}"/>
            </a:ext>
          </a:extLst>
        </xdr:cNvPr>
        <xdr:cNvSpPr/>
      </xdr:nvSpPr>
      <xdr:spPr>
        <a:xfrm>
          <a:off x="9917112" y="6294437"/>
          <a:ext cx="92075" cy="8731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19" name="フローチャート: 判断 118">
          <a:extLst>
            <a:ext uri="{FF2B5EF4-FFF2-40B4-BE49-F238E27FC236}">
              <a16:creationId xmlns:a16="http://schemas.microsoft.com/office/drawing/2014/main" id="{AC04D628-8E33-4AD8-B217-A17AEB5F61B1}"/>
            </a:ext>
          </a:extLst>
        </xdr:cNvPr>
        <xdr:cNvSpPr/>
      </xdr:nvSpPr>
      <xdr:spPr>
        <a:xfrm>
          <a:off x="9117012" y="630713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0" name="フローチャート: 判断 119">
          <a:extLst>
            <a:ext uri="{FF2B5EF4-FFF2-40B4-BE49-F238E27FC236}">
              <a16:creationId xmlns:a16="http://schemas.microsoft.com/office/drawing/2014/main" id="{5D0C7DF7-5CFF-43BE-B1B3-5E7EFF8EF1A7}"/>
            </a:ext>
          </a:extLst>
        </xdr:cNvPr>
        <xdr:cNvSpPr/>
      </xdr:nvSpPr>
      <xdr:spPr>
        <a:xfrm>
          <a:off x="8275637" y="6307137"/>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1" name="フローチャート: 判断 120">
          <a:extLst>
            <a:ext uri="{FF2B5EF4-FFF2-40B4-BE49-F238E27FC236}">
              <a16:creationId xmlns:a16="http://schemas.microsoft.com/office/drawing/2014/main" id="{CFE92317-993F-47FC-878D-1C80EBDC4107}"/>
            </a:ext>
          </a:extLst>
        </xdr:cNvPr>
        <xdr:cNvSpPr/>
      </xdr:nvSpPr>
      <xdr:spPr>
        <a:xfrm>
          <a:off x="7419975" y="6315075"/>
          <a:ext cx="106362"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2" name="フローチャート: 判断 121">
          <a:extLst>
            <a:ext uri="{FF2B5EF4-FFF2-40B4-BE49-F238E27FC236}">
              <a16:creationId xmlns:a16="http://schemas.microsoft.com/office/drawing/2014/main" id="{F5C65B94-E314-4CC8-89C9-56C153FE1377}"/>
            </a:ext>
          </a:extLst>
        </xdr:cNvPr>
        <xdr:cNvSpPr/>
      </xdr:nvSpPr>
      <xdr:spPr>
        <a:xfrm>
          <a:off x="6583362" y="6323012"/>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7F58D87-32C6-4DC8-A60B-0FB54055781A}"/>
            </a:ext>
          </a:extLst>
        </xdr:cNvPr>
        <xdr:cNvSpPr txBox="1"/>
      </xdr:nvSpPr>
      <xdr:spPr>
        <a:xfrm>
          <a:off x="9772650"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2751E6E-80BE-4896-A1BE-7C81B6D9DE0C}"/>
            </a:ext>
          </a:extLst>
        </xdr:cNvPr>
        <xdr:cNvSpPr txBox="1"/>
      </xdr:nvSpPr>
      <xdr:spPr>
        <a:xfrm>
          <a:off x="8982075"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1F0B4B7-4FF6-4F89-8FC4-112681AAB572}"/>
            </a:ext>
          </a:extLst>
        </xdr:cNvPr>
        <xdr:cNvSpPr txBox="1"/>
      </xdr:nvSpPr>
      <xdr:spPr>
        <a:xfrm>
          <a:off x="8145462"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22D27BF-8019-41E6-BBD7-3B8ABD280289}"/>
            </a:ext>
          </a:extLst>
        </xdr:cNvPr>
        <xdr:cNvSpPr txBox="1"/>
      </xdr:nvSpPr>
      <xdr:spPr>
        <a:xfrm>
          <a:off x="7294562"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39F6BF3-FEB3-49C7-9738-572C40EAECF6}"/>
            </a:ext>
          </a:extLst>
        </xdr:cNvPr>
        <xdr:cNvSpPr txBox="1"/>
      </xdr:nvSpPr>
      <xdr:spPr>
        <a:xfrm>
          <a:off x="6448425"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63500</xdr:rowOff>
    </xdr:from>
    <xdr:to>
      <xdr:col>50</xdr:col>
      <xdr:colOff>165100</xdr:colOff>
      <xdr:row>36</xdr:row>
      <xdr:rowOff>165100</xdr:rowOff>
    </xdr:to>
    <xdr:sp macro="" textlink="">
      <xdr:nvSpPr>
        <xdr:cNvPr id="128" name="楕円 127">
          <a:extLst>
            <a:ext uri="{FF2B5EF4-FFF2-40B4-BE49-F238E27FC236}">
              <a16:creationId xmlns:a16="http://schemas.microsoft.com/office/drawing/2014/main" id="{61F19A0C-DD3B-4D8E-BB4C-E23734A81467}"/>
            </a:ext>
          </a:extLst>
        </xdr:cNvPr>
        <xdr:cNvSpPr/>
      </xdr:nvSpPr>
      <xdr:spPr>
        <a:xfrm>
          <a:off x="9117012" y="590708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63500</xdr:rowOff>
    </xdr:from>
    <xdr:to>
      <xdr:col>46</xdr:col>
      <xdr:colOff>38100</xdr:colOff>
      <xdr:row>36</xdr:row>
      <xdr:rowOff>165100</xdr:rowOff>
    </xdr:to>
    <xdr:sp macro="" textlink="">
      <xdr:nvSpPr>
        <xdr:cNvPr id="129" name="楕円 128">
          <a:extLst>
            <a:ext uri="{FF2B5EF4-FFF2-40B4-BE49-F238E27FC236}">
              <a16:creationId xmlns:a16="http://schemas.microsoft.com/office/drawing/2014/main" id="{715E2398-2A15-47AE-B6BA-FD5F73C277B9}"/>
            </a:ext>
          </a:extLst>
        </xdr:cNvPr>
        <xdr:cNvSpPr/>
      </xdr:nvSpPr>
      <xdr:spPr>
        <a:xfrm>
          <a:off x="8275637" y="5907087"/>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114300</xdr:rowOff>
    </xdr:from>
    <xdr:to>
      <xdr:col>50</xdr:col>
      <xdr:colOff>114300</xdr:colOff>
      <xdr:row>36</xdr:row>
      <xdr:rowOff>114300</xdr:rowOff>
    </xdr:to>
    <xdr:cxnSp macro="">
      <xdr:nvCxnSpPr>
        <xdr:cNvPr id="130" name="直線コネクタ 129">
          <a:extLst>
            <a:ext uri="{FF2B5EF4-FFF2-40B4-BE49-F238E27FC236}">
              <a16:creationId xmlns:a16="http://schemas.microsoft.com/office/drawing/2014/main" id="{7368EFE2-9485-4A79-B964-7BAF0AFAD8F2}"/>
            </a:ext>
          </a:extLst>
        </xdr:cNvPr>
        <xdr:cNvCxnSpPr/>
      </xdr:nvCxnSpPr>
      <xdr:spPr>
        <a:xfrm>
          <a:off x="8326437" y="5953125"/>
          <a:ext cx="83661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63500</xdr:rowOff>
    </xdr:from>
    <xdr:to>
      <xdr:col>41</xdr:col>
      <xdr:colOff>101600</xdr:colOff>
      <xdr:row>36</xdr:row>
      <xdr:rowOff>165100</xdr:rowOff>
    </xdr:to>
    <xdr:sp macro="" textlink="">
      <xdr:nvSpPr>
        <xdr:cNvPr id="131" name="楕円 130">
          <a:extLst>
            <a:ext uri="{FF2B5EF4-FFF2-40B4-BE49-F238E27FC236}">
              <a16:creationId xmlns:a16="http://schemas.microsoft.com/office/drawing/2014/main" id="{A6EA986E-CBFF-430A-BC81-5F210AE527D0}"/>
            </a:ext>
          </a:extLst>
        </xdr:cNvPr>
        <xdr:cNvSpPr/>
      </xdr:nvSpPr>
      <xdr:spPr>
        <a:xfrm>
          <a:off x="7419975" y="5907087"/>
          <a:ext cx="10636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114300</xdr:rowOff>
    </xdr:from>
    <xdr:to>
      <xdr:col>45</xdr:col>
      <xdr:colOff>177800</xdr:colOff>
      <xdr:row>36</xdr:row>
      <xdr:rowOff>114300</xdr:rowOff>
    </xdr:to>
    <xdr:cxnSp macro="">
      <xdr:nvCxnSpPr>
        <xdr:cNvPr id="132" name="直線コネクタ 131">
          <a:extLst>
            <a:ext uri="{FF2B5EF4-FFF2-40B4-BE49-F238E27FC236}">
              <a16:creationId xmlns:a16="http://schemas.microsoft.com/office/drawing/2014/main" id="{C8F4E430-AC3C-44D9-B759-46574810B382}"/>
            </a:ext>
          </a:extLst>
        </xdr:cNvPr>
        <xdr:cNvCxnSpPr/>
      </xdr:nvCxnSpPr>
      <xdr:spPr>
        <a:xfrm>
          <a:off x="7475537" y="5953125"/>
          <a:ext cx="850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63500</xdr:rowOff>
    </xdr:from>
    <xdr:to>
      <xdr:col>36</xdr:col>
      <xdr:colOff>165100</xdr:colOff>
      <xdr:row>36</xdr:row>
      <xdr:rowOff>165100</xdr:rowOff>
    </xdr:to>
    <xdr:sp macro="" textlink="">
      <xdr:nvSpPr>
        <xdr:cNvPr id="133" name="楕円 132">
          <a:extLst>
            <a:ext uri="{FF2B5EF4-FFF2-40B4-BE49-F238E27FC236}">
              <a16:creationId xmlns:a16="http://schemas.microsoft.com/office/drawing/2014/main" id="{4EFB13BD-7103-4727-A40B-3B51376065A4}"/>
            </a:ext>
          </a:extLst>
        </xdr:cNvPr>
        <xdr:cNvSpPr/>
      </xdr:nvSpPr>
      <xdr:spPr>
        <a:xfrm>
          <a:off x="6583362" y="590708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114300</xdr:rowOff>
    </xdr:from>
    <xdr:to>
      <xdr:col>41</xdr:col>
      <xdr:colOff>50800</xdr:colOff>
      <xdr:row>36</xdr:row>
      <xdr:rowOff>114300</xdr:rowOff>
    </xdr:to>
    <xdr:cxnSp macro="">
      <xdr:nvCxnSpPr>
        <xdr:cNvPr id="134" name="直線コネクタ 133">
          <a:extLst>
            <a:ext uri="{FF2B5EF4-FFF2-40B4-BE49-F238E27FC236}">
              <a16:creationId xmlns:a16="http://schemas.microsoft.com/office/drawing/2014/main" id="{1FE68148-34EB-4B06-879F-190B5CE15CB5}"/>
            </a:ext>
          </a:extLst>
        </xdr:cNvPr>
        <xdr:cNvCxnSpPr/>
      </xdr:nvCxnSpPr>
      <xdr:spPr>
        <a:xfrm>
          <a:off x="6629400" y="5953125"/>
          <a:ext cx="846137"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35" name="n_1aveValue【図書館】&#10;一人当たり面積">
          <a:extLst>
            <a:ext uri="{FF2B5EF4-FFF2-40B4-BE49-F238E27FC236}">
              <a16:creationId xmlns:a16="http://schemas.microsoft.com/office/drawing/2014/main" id="{9BFE8DA8-C084-4D69-A2A8-82DA7E77FD11}"/>
            </a:ext>
          </a:extLst>
        </xdr:cNvPr>
        <xdr:cNvSpPr txBox="1"/>
      </xdr:nvSpPr>
      <xdr:spPr>
        <a:xfrm>
          <a:off x="8925002" y="639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36" name="n_2aveValue【図書館】&#10;一人当たり面積">
          <a:extLst>
            <a:ext uri="{FF2B5EF4-FFF2-40B4-BE49-F238E27FC236}">
              <a16:creationId xmlns:a16="http://schemas.microsoft.com/office/drawing/2014/main" id="{853138E4-2DC9-43D0-B744-F61618BDCE1D}"/>
            </a:ext>
          </a:extLst>
        </xdr:cNvPr>
        <xdr:cNvSpPr txBox="1"/>
      </xdr:nvSpPr>
      <xdr:spPr>
        <a:xfrm>
          <a:off x="8096327" y="639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73677</xdr:rowOff>
    </xdr:from>
    <xdr:ext cx="469744" cy="259045"/>
    <xdr:sp macro="" textlink="">
      <xdr:nvSpPr>
        <xdr:cNvPr id="137" name="n_3aveValue【図書館】&#10;一人当たり面積">
          <a:extLst>
            <a:ext uri="{FF2B5EF4-FFF2-40B4-BE49-F238E27FC236}">
              <a16:creationId xmlns:a16="http://schemas.microsoft.com/office/drawing/2014/main" id="{ED9E081F-1BDD-49F7-B293-D265048B01B4}"/>
            </a:ext>
          </a:extLst>
        </xdr:cNvPr>
        <xdr:cNvSpPr txBox="1"/>
      </xdr:nvSpPr>
      <xdr:spPr>
        <a:xfrm>
          <a:off x="7250189" y="640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86377</xdr:rowOff>
    </xdr:from>
    <xdr:ext cx="469744" cy="259045"/>
    <xdr:sp macro="" textlink="">
      <xdr:nvSpPr>
        <xdr:cNvPr id="138" name="n_4aveValue【図書館】&#10;一人当たり面積">
          <a:extLst>
            <a:ext uri="{FF2B5EF4-FFF2-40B4-BE49-F238E27FC236}">
              <a16:creationId xmlns:a16="http://schemas.microsoft.com/office/drawing/2014/main" id="{E189DDDE-6F5D-4A6A-B52A-483C757F3352}"/>
            </a:ext>
          </a:extLst>
        </xdr:cNvPr>
        <xdr:cNvSpPr txBox="1"/>
      </xdr:nvSpPr>
      <xdr:spPr>
        <a:xfrm>
          <a:off x="6408814"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10177</xdr:rowOff>
    </xdr:from>
    <xdr:ext cx="469744" cy="259045"/>
    <xdr:sp macro="" textlink="">
      <xdr:nvSpPr>
        <xdr:cNvPr id="139" name="n_1mainValue【図書館】&#10;一人当たり面積">
          <a:extLst>
            <a:ext uri="{FF2B5EF4-FFF2-40B4-BE49-F238E27FC236}">
              <a16:creationId xmlns:a16="http://schemas.microsoft.com/office/drawing/2014/main" id="{0ADFE326-B7F0-4FCE-BB2C-55BCF9870728}"/>
            </a:ext>
          </a:extLst>
        </xdr:cNvPr>
        <xdr:cNvSpPr txBox="1"/>
      </xdr:nvSpPr>
      <xdr:spPr>
        <a:xfrm>
          <a:off x="8925002" y="56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10177</xdr:rowOff>
    </xdr:from>
    <xdr:ext cx="469744" cy="259045"/>
    <xdr:sp macro="" textlink="">
      <xdr:nvSpPr>
        <xdr:cNvPr id="140" name="n_2mainValue【図書館】&#10;一人当たり面積">
          <a:extLst>
            <a:ext uri="{FF2B5EF4-FFF2-40B4-BE49-F238E27FC236}">
              <a16:creationId xmlns:a16="http://schemas.microsoft.com/office/drawing/2014/main" id="{50479A8B-0B29-4ABF-87EE-3CE727292EA5}"/>
            </a:ext>
          </a:extLst>
        </xdr:cNvPr>
        <xdr:cNvSpPr txBox="1"/>
      </xdr:nvSpPr>
      <xdr:spPr>
        <a:xfrm>
          <a:off x="8096327" y="56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10177</xdr:rowOff>
    </xdr:from>
    <xdr:ext cx="469744" cy="259045"/>
    <xdr:sp macro="" textlink="">
      <xdr:nvSpPr>
        <xdr:cNvPr id="141" name="n_3mainValue【図書館】&#10;一人当たり面積">
          <a:extLst>
            <a:ext uri="{FF2B5EF4-FFF2-40B4-BE49-F238E27FC236}">
              <a16:creationId xmlns:a16="http://schemas.microsoft.com/office/drawing/2014/main" id="{FA87ADC1-68CA-4B05-9ACB-E181AF51024D}"/>
            </a:ext>
          </a:extLst>
        </xdr:cNvPr>
        <xdr:cNvSpPr txBox="1"/>
      </xdr:nvSpPr>
      <xdr:spPr>
        <a:xfrm>
          <a:off x="7250189" y="56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10177</xdr:rowOff>
    </xdr:from>
    <xdr:ext cx="469744" cy="259045"/>
    <xdr:sp macro="" textlink="">
      <xdr:nvSpPr>
        <xdr:cNvPr id="142" name="n_4mainValue【図書館】&#10;一人当たり面積">
          <a:extLst>
            <a:ext uri="{FF2B5EF4-FFF2-40B4-BE49-F238E27FC236}">
              <a16:creationId xmlns:a16="http://schemas.microsoft.com/office/drawing/2014/main" id="{E444277B-D437-455A-9428-6F196E0CD674}"/>
            </a:ext>
          </a:extLst>
        </xdr:cNvPr>
        <xdr:cNvSpPr txBox="1"/>
      </xdr:nvSpPr>
      <xdr:spPr>
        <a:xfrm>
          <a:off x="6408814" y="56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BEE9EB93-9BB7-47DD-A0E1-9E23DCB9BD8E}"/>
            </a:ext>
          </a:extLst>
        </xdr:cNvPr>
        <xdr:cNvSpPr/>
      </xdr:nvSpPr>
      <xdr:spPr>
        <a:xfrm>
          <a:off x="723900" y="7572375"/>
          <a:ext cx="4495800" cy="60166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07418A77-69DC-41E7-B095-5EC2E2B26D30}"/>
            </a:ext>
          </a:extLst>
        </xdr:cNvPr>
        <xdr:cNvSpPr/>
      </xdr:nvSpPr>
      <xdr:spPr>
        <a:xfrm>
          <a:off x="855662" y="819943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CF8B519B-7519-47E4-93F6-B7F790726D80}"/>
            </a:ext>
          </a:extLst>
        </xdr:cNvPr>
        <xdr:cNvSpPr/>
      </xdr:nvSpPr>
      <xdr:spPr>
        <a:xfrm>
          <a:off x="855662" y="839311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50880A6F-4DA5-4809-984C-CCE77767893E}"/>
            </a:ext>
          </a:extLst>
        </xdr:cNvPr>
        <xdr:cNvSpPr/>
      </xdr:nvSpPr>
      <xdr:spPr>
        <a:xfrm>
          <a:off x="1809750" y="819943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92856D0E-C92F-4051-A076-F7B4CBEA2210}"/>
            </a:ext>
          </a:extLst>
        </xdr:cNvPr>
        <xdr:cNvSpPr/>
      </xdr:nvSpPr>
      <xdr:spPr>
        <a:xfrm>
          <a:off x="1809750" y="839311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526428F6-5E3E-40C0-B790-2894D6B35F2E}"/>
            </a:ext>
          </a:extLst>
        </xdr:cNvPr>
        <xdr:cNvSpPr/>
      </xdr:nvSpPr>
      <xdr:spPr>
        <a:xfrm>
          <a:off x="2895600" y="819943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A5BB5EDE-73F6-4F9C-86B9-E5BA914084A1}"/>
            </a:ext>
          </a:extLst>
        </xdr:cNvPr>
        <xdr:cNvSpPr/>
      </xdr:nvSpPr>
      <xdr:spPr>
        <a:xfrm>
          <a:off x="2895600" y="839311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D8ABDC05-AAA1-42FB-BBB0-66A95D10BF7A}"/>
            </a:ext>
          </a:extLst>
        </xdr:cNvPr>
        <xdr:cNvSpPr/>
      </xdr:nvSpPr>
      <xdr:spPr>
        <a:xfrm>
          <a:off x="723900" y="8648700"/>
          <a:ext cx="44958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7CF64E5A-3239-4F12-A279-CBA03214BB41}"/>
            </a:ext>
          </a:extLst>
        </xdr:cNvPr>
        <xdr:cNvSpPr txBox="1"/>
      </xdr:nvSpPr>
      <xdr:spPr>
        <a:xfrm>
          <a:off x="6953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6EFFE86B-75EE-4542-A1FD-8D867C422754}"/>
            </a:ext>
          </a:extLst>
        </xdr:cNvPr>
        <xdr:cNvCxnSpPr/>
      </xdr:nvCxnSpPr>
      <xdr:spPr>
        <a:xfrm>
          <a:off x="723900" y="1081087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CC9994BD-C6BE-4080-A150-65745028CC6A}"/>
            </a:ext>
          </a:extLst>
        </xdr:cNvPr>
        <xdr:cNvSpPr txBox="1"/>
      </xdr:nvSpPr>
      <xdr:spPr>
        <a:xfrm>
          <a:off x="285296"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a:extLst>
            <a:ext uri="{FF2B5EF4-FFF2-40B4-BE49-F238E27FC236}">
              <a16:creationId xmlns:a16="http://schemas.microsoft.com/office/drawing/2014/main" id="{A7ED47F0-6007-4A55-AD26-C7559B31CB90}"/>
            </a:ext>
          </a:extLst>
        </xdr:cNvPr>
        <xdr:cNvCxnSpPr/>
      </xdr:nvCxnSpPr>
      <xdr:spPr>
        <a:xfrm>
          <a:off x="723900" y="1044892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a:extLst>
            <a:ext uri="{FF2B5EF4-FFF2-40B4-BE49-F238E27FC236}">
              <a16:creationId xmlns:a16="http://schemas.microsoft.com/office/drawing/2014/main" id="{B042C829-B174-498B-BD00-9F30FE1E4291}"/>
            </a:ext>
          </a:extLst>
        </xdr:cNvPr>
        <xdr:cNvSpPr txBox="1"/>
      </xdr:nvSpPr>
      <xdr:spPr>
        <a:xfrm>
          <a:off x="285296"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a:extLst>
            <a:ext uri="{FF2B5EF4-FFF2-40B4-BE49-F238E27FC236}">
              <a16:creationId xmlns:a16="http://schemas.microsoft.com/office/drawing/2014/main" id="{7159F1A5-8E87-4388-AA40-508B5AEC8BA9}"/>
            </a:ext>
          </a:extLst>
        </xdr:cNvPr>
        <xdr:cNvCxnSpPr/>
      </xdr:nvCxnSpPr>
      <xdr:spPr>
        <a:xfrm>
          <a:off x="723900" y="1008697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a:extLst>
            <a:ext uri="{FF2B5EF4-FFF2-40B4-BE49-F238E27FC236}">
              <a16:creationId xmlns:a16="http://schemas.microsoft.com/office/drawing/2014/main" id="{21C7A4F5-08B5-4E42-9182-D910716F7800}"/>
            </a:ext>
          </a:extLst>
        </xdr:cNvPr>
        <xdr:cNvSpPr txBox="1"/>
      </xdr:nvSpPr>
      <xdr:spPr>
        <a:xfrm>
          <a:off x="354178" y="995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a:extLst>
            <a:ext uri="{FF2B5EF4-FFF2-40B4-BE49-F238E27FC236}">
              <a16:creationId xmlns:a16="http://schemas.microsoft.com/office/drawing/2014/main" id="{C1583111-4425-42B2-840C-97F34B2F76C7}"/>
            </a:ext>
          </a:extLst>
        </xdr:cNvPr>
        <xdr:cNvCxnSpPr/>
      </xdr:nvCxnSpPr>
      <xdr:spPr>
        <a:xfrm>
          <a:off x="723900" y="972502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a:extLst>
            <a:ext uri="{FF2B5EF4-FFF2-40B4-BE49-F238E27FC236}">
              <a16:creationId xmlns:a16="http://schemas.microsoft.com/office/drawing/2014/main" id="{6FD32C56-1E9B-4DCD-8B4E-77139747F08F}"/>
            </a:ext>
          </a:extLst>
        </xdr:cNvPr>
        <xdr:cNvSpPr txBox="1"/>
      </xdr:nvSpPr>
      <xdr:spPr>
        <a:xfrm>
          <a:off x="354178" y="959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a:extLst>
            <a:ext uri="{FF2B5EF4-FFF2-40B4-BE49-F238E27FC236}">
              <a16:creationId xmlns:a16="http://schemas.microsoft.com/office/drawing/2014/main" id="{95AB7EC7-5CED-4FB2-8514-5676E363FC1B}"/>
            </a:ext>
          </a:extLst>
        </xdr:cNvPr>
        <xdr:cNvCxnSpPr/>
      </xdr:nvCxnSpPr>
      <xdr:spPr>
        <a:xfrm>
          <a:off x="723900" y="9372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a:extLst>
            <a:ext uri="{FF2B5EF4-FFF2-40B4-BE49-F238E27FC236}">
              <a16:creationId xmlns:a16="http://schemas.microsoft.com/office/drawing/2014/main" id="{7292151F-5BE1-4F64-8FB5-9B89871666E4}"/>
            </a:ext>
          </a:extLst>
        </xdr:cNvPr>
        <xdr:cNvSpPr txBox="1"/>
      </xdr:nvSpPr>
      <xdr:spPr>
        <a:xfrm>
          <a:off x="354178" y="9239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a:extLst>
            <a:ext uri="{FF2B5EF4-FFF2-40B4-BE49-F238E27FC236}">
              <a16:creationId xmlns:a16="http://schemas.microsoft.com/office/drawing/2014/main" id="{42502F6D-B866-49D2-858D-DAFB56025C88}"/>
            </a:ext>
          </a:extLst>
        </xdr:cNvPr>
        <xdr:cNvCxnSpPr/>
      </xdr:nvCxnSpPr>
      <xdr:spPr>
        <a:xfrm>
          <a:off x="723900" y="901065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a:extLst>
            <a:ext uri="{FF2B5EF4-FFF2-40B4-BE49-F238E27FC236}">
              <a16:creationId xmlns:a16="http://schemas.microsoft.com/office/drawing/2014/main" id="{6B07E526-8F74-4C58-9850-6D07D16A4777}"/>
            </a:ext>
          </a:extLst>
        </xdr:cNvPr>
        <xdr:cNvSpPr txBox="1"/>
      </xdr:nvSpPr>
      <xdr:spPr>
        <a:xfrm>
          <a:off x="354178" y="887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DB9F5F68-8E27-4F44-B199-6DBD288FACEF}"/>
            </a:ext>
          </a:extLst>
        </xdr:cNvPr>
        <xdr:cNvCxnSpPr/>
      </xdr:nvCxnSpPr>
      <xdr:spPr>
        <a:xfrm>
          <a:off x="723900" y="86487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a:extLst>
            <a:ext uri="{FF2B5EF4-FFF2-40B4-BE49-F238E27FC236}">
              <a16:creationId xmlns:a16="http://schemas.microsoft.com/office/drawing/2014/main" id="{E682BEAD-950D-4774-A50D-B41CFB3E57A6}"/>
            </a:ext>
          </a:extLst>
        </xdr:cNvPr>
        <xdr:cNvSpPr txBox="1"/>
      </xdr:nvSpPr>
      <xdr:spPr>
        <a:xfrm>
          <a:off x="408773" y="85160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a:extLst>
            <a:ext uri="{FF2B5EF4-FFF2-40B4-BE49-F238E27FC236}">
              <a16:creationId xmlns:a16="http://schemas.microsoft.com/office/drawing/2014/main" id="{878346E0-4650-4B62-93F4-65395A9E0596}"/>
            </a:ext>
          </a:extLst>
        </xdr:cNvPr>
        <xdr:cNvSpPr/>
      </xdr:nvSpPr>
      <xdr:spPr>
        <a:xfrm>
          <a:off x="723900" y="8648700"/>
          <a:ext cx="44958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67" name="直線コネクタ 166">
          <a:extLst>
            <a:ext uri="{FF2B5EF4-FFF2-40B4-BE49-F238E27FC236}">
              <a16:creationId xmlns:a16="http://schemas.microsoft.com/office/drawing/2014/main" id="{E4D7F43F-0C29-4E2A-8822-3D73252811C0}"/>
            </a:ext>
          </a:extLst>
        </xdr:cNvPr>
        <xdr:cNvCxnSpPr/>
      </xdr:nvCxnSpPr>
      <xdr:spPr>
        <a:xfrm flipV="1">
          <a:off x="4411027" y="914590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8" name="【体育館・プール】&#10;有形固定資産減価償却率最小値テキスト">
          <a:extLst>
            <a:ext uri="{FF2B5EF4-FFF2-40B4-BE49-F238E27FC236}">
              <a16:creationId xmlns:a16="http://schemas.microsoft.com/office/drawing/2014/main" id="{406A4F2D-B83B-48BF-91A3-C1A16D47AC8E}"/>
            </a:ext>
          </a:extLst>
        </xdr:cNvPr>
        <xdr:cNvSpPr txBox="1"/>
      </xdr:nvSpPr>
      <xdr:spPr>
        <a:xfrm>
          <a:off x="4449762" y="1045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9" name="直線コネクタ 168">
          <a:extLst>
            <a:ext uri="{FF2B5EF4-FFF2-40B4-BE49-F238E27FC236}">
              <a16:creationId xmlns:a16="http://schemas.microsoft.com/office/drawing/2014/main" id="{B4D95758-853C-4032-9F04-958DB459F4CA}"/>
            </a:ext>
          </a:extLst>
        </xdr:cNvPr>
        <xdr:cNvCxnSpPr/>
      </xdr:nvCxnSpPr>
      <xdr:spPr>
        <a:xfrm>
          <a:off x="4332287" y="1044892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0" name="【体育館・プール】&#10;有形固定資産減価償却率最大値テキスト">
          <a:extLst>
            <a:ext uri="{FF2B5EF4-FFF2-40B4-BE49-F238E27FC236}">
              <a16:creationId xmlns:a16="http://schemas.microsoft.com/office/drawing/2014/main" id="{ACFA2753-0301-4763-B39A-34BAE60172BD}"/>
            </a:ext>
          </a:extLst>
        </xdr:cNvPr>
        <xdr:cNvSpPr txBox="1"/>
      </xdr:nvSpPr>
      <xdr:spPr>
        <a:xfrm>
          <a:off x="4449762" y="8935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1" name="直線コネクタ 170">
          <a:extLst>
            <a:ext uri="{FF2B5EF4-FFF2-40B4-BE49-F238E27FC236}">
              <a16:creationId xmlns:a16="http://schemas.microsoft.com/office/drawing/2014/main" id="{2A447CC9-1145-44CE-84CF-9412D596BE7A}"/>
            </a:ext>
          </a:extLst>
        </xdr:cNvPr>
        <xdr:cNvCxnSpPr/>
      </xdr:nvCxnSpPr>
      <xdr:spPr>
        <a:xfrm>
          <a:off x="4332287" y="914590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2" name="【体育館・プール】&#10;有形固定資産減価償却率平均値テキスト">
          <a:extLst>
            <a:ext uri="{FF2B5EF4-FFF2-40B4-BE49-F238E27FC236}">
              <a16:creationId xmlns:a16="http://schemas.microsoft.com/office/drawing/2014/main" id="{5A885547-6E42-49C4-B66A-8F2B111E6DA3}"/>
            </a:ext>
          </a:extLst>
        </xdr:cNvPr>
        <xdr:cNvSpPr txBox="1"/>
      </xdr:nvSpPr>
      <xdr:spPr>
        <a:xfrm>
          <a:off x="4449762" y="9754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3" name="フローチャート: 判断 172">
          <a:extLst>
            <a:ext uri="{FF2B5EF4-FFF2-40B4-BE49-F238E27FC236}">
              <a16:creationId xmlns:a16="http://schemas.microsoft.com/office/drawing/2014/main" id="{E17F0106-0214-4794-88F1-8B76288B814C}"/>
            </a:ext>
          </a:extLst>
        </xdr:cNvPr>
        <xdr:cNvSpPr/>
      </xdr:nvSpPr>
      <xdr:spPr>
        <a:xfrm>
          <a:off x="4360862" y="9771380"/>
          <a:ext cx="96838" cy="1063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74" name="フローチャート: 判断 173">
          <a:extLst>
            <a:ext uri="{FF2B5EF4-FFF2-40B4-BE49-F238E27FC236}">
              <a16:creationId xmlns:a16="http://schemas.microsoft.com/office/drawing/2014/main" id="{DBCD1A04-FE3E-4D92-B2C9-74E72598E85D}"/>
            </a:ext>
          </a:extLst>
        </xdr:cNvPr>
        <xdr:cNvSpPr/>
      </xdr:nvSpPr>
      <xdr:spPr>
        <a:xfrm>
          <a:off x="3570287" y="9751377"/>
          <a:ext cx="87313"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75" name="フローチャート: 判断 174">
          <a:extLst>
            <a:ext uri="{FF2B5EF4-FFF2-40B4-BE49-F238E27FC236}">
              <a16:creationId xmlns:a16="http://schemas.microsoft.com/office/drawing/2014/main" id="{472EDDEF-8FA4-4135-9AFF-2A5B92919E02}"/>
            </a:ext>
          </a:extLst>
        </xdr:cNvPr>
        <xdr:cNvSpPr/>
      </xdr:nvSpPr>
      <xdr:spPr>
        <a:xfrm>
          <a:off x="2714625" y="9723755"/>
          <a:ext cx="106362" cy="1063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76" name="フローチャート: 判断 175">
          <a:extLst>
            <a:ext uri="{FF2B5EF4-FFF2-40B4-BE49-F238E27FC236}">
              <a16:creationId xmlns:a16="http://schemas.microsoft.com/office/drawing/2014/main" id="{1B41641A-34AA-4CF6-A44D-87F01553766F}"/>
            </a:ext>
          </a:extLst>
        </xdr:cNvPr>
        <xdr:cNvSpPr/>
      </xdr:nvSpPr>
      <xdr:spPr>
        <a:xfrm>
          <a:off x="1878012" y="9734232"/>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77" name="フローチャート: 判断 176">
          <a:extLst>
            <a:ext uri="{FF2B5EF4-FFF2-40B4-BE49-F238E27FC236}">
              <a16:creationId xmlns:a16="http://schemas.microsoft.com/office/drawing/2014/main" id="{609A801D-1333-40BC-BF52-723052F803CB}"/>
            </a:ext>
          </a:extLst>
        </xdr:cNvPr>
        <xdr:cNvSpPr/>
      </xdr:nvSpPr>
      <xdr:spPr>
        <a:xfrm>
          <a:off x="1036637" y="9722802"/>
          <a:ext cx="87313"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943735FE-BA53-40C9-A8ED-41F589C4D464}"/>
            </a:ext>
          </a:extLst>
        </xdr:cNvPr>
        <xdr:cNvSpPr txBox="1"/>
      </xdr:nvSpPr>
      <xdr:spPr>
        <a:xfrm>
          <a:off x="4230687"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18AFFA52-A00D-4EB5-821D-04AB911F3A45}"/>
            </a:ext>
          </a:extLst>
        </xdr:cNvPr>
        <xdr:cNvSpPr txBox="1"/>
      </xdr:nvSpPr>
      <xdr:spPr>
        <a:xfrm>
          <a:off x="3440112"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CDC3EED1-69F9-457E-B188-46F7748EE650}"/>
            </a:ext>
          </a:extLst>
        </xdr:cNvPr>
        <xdr:cNvSpPr txBox="1"/>
      </xdr:nvSpPr>
      <xdr:spPr>
        <a:xfrm>
          <a:off x="2589212"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B9D9C7D-8CD3-46F9-8C9F-B382388B6126}"/>
            </a:ext>
          </a:extLst>
        </xdr:cNvPr>
        <xdr:cNvSpPr txBox="1"/>
      </xdr:nvSpPr>
      <xdr:spPr>
        <a:xfrm>
          <a:off x="1743075"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AC56FF7-7105-492F-B08D-6A438428CC90}"/>
            </a:ext>
          </a:extLst>
        </xdr:cNvPr>
        <xdr:cNvSpPr txBox="1"/>
      </xdr:nvSpPr>
      <xdr:spPr>
        <a:xfrm>
          <a:off x="906462"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10160</xdr:rowOff>
    </xdr:from>
    <xdr:to>
      <xdr:col>20</xdr:col>
      <xdr:colOff>38100</xdr:colOff>
      <xdr:row>63</xdr:row>
      <xdr:rowOff>111760</xdr:rowOff>
    </xdr:to>
    <xdr:sp macro="" textlink="">
      <xdr:nvSpPr>
        <xdr:cNvPr id="183" name="楕円 182">
          <a:extLst>
            <a:ext uri="{FF2B5EF4-FFF2-40B4-BE49-F238E27FC236}">
              <a16:creationId xmlns:a16="http://schemas.microsoft.com/office/drawing/2014/main" id="{4EEC2092-3311-4E35-8AF3-B8795C29F318}"/>
            </a:ext>
          </a:extLst>
        </xdr:cNvPr>
        <xdr:cNvSpPr/>
      </xdr:nvSpPr>
      <xdr:spPr>
        <a:xfrm>
          <a:off x="3570287" y="10220960"/>
          <a:ext cx="87313" cy="1063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139700</xdr:rowOff>
    </xdr:from>
    <xdr:to>
      <xdr:col>15</xdr:col>
      <xdr:colOff>101600</xdr:colOff>
      <xdr:row>63</xdr:row>
      <xdr:rowOff>69850</xdr:rowOff>
    </xdr:to>
    <xdr:sp macro="" textlink="">
      <xdr:nvSpPr>
        <xdr:cNvPr id="184" name="楕円 183">
          <a:extLst>
            <a:ext uri="{FF2B5EF4-FFF2-40B4-BE49-F238E27FC236}">
              <a16:creationId xmlns:a16="http://schemas.microsoft.com/office/drawing/2014/main" id="{65198A16-D936-4D2E-8ECF-0CD407E389F6}"/>
            </a:ext>
          </a:extLst>
        </xdr:cNvPr>
        <xdr:cNvSpPr/>
      </xdr:nvSpPr>
      <xdr:spPr>
        <a:xfrm>
          <a:off x="2714625" y="10193337"/>
          <a:ext cx="10636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19050</xdr:rowOff>
    </xdr:from>
    <xdr:to>
      <xdr:col>19</xdr:col>
      <xdr:colOff>177800</xdr:colOff>
      <xdr:row>63</xdr:row>
      <xdr:rowOff>60960</xdr:rowOff>
    </xdr:to>
    <xdr:cxnSp macro="">
      <xdr:nvCxnSpPr>
        <xdr:cNvPr id="185" name="直線コネクタ 184">
          <a:extLst>
            <a:ext uri="{FF2B5EF4-FFF2-40B4-BE49-F238E27FC236}">
              <a16:creationId xmlns:a16="http://schemas.microsoft.com/office/drawing/2014/main" id="{37C8A9B6-02DF-47F7-8915-87DFFF13A62C}"/>
            </a:ext>
          </a:extLst>
        </xdr:cNvPr>
        <xdr:cNvCxnSpPr/>
      </xdr:nvCxnSpPr>
      <xdr:spPr>
        <a:xfrm>
          <a:off x="2770187" y="10229850"/>
          <a:ext cx="850900" cy="4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97790</xdr:rowOff>
    </xdr:from>
    <xdr:to>
      <xdr:col>10</xdr:col>
      <xdr:colOff>165100</xdr:colOff>
      <xdr:row>63</xdr:row>
      <xdr:rowOff>27940</xdr:rowOff>
    </xdr:to>
    <xdr:sp macro="" textlink="">
      <xdr:nvSpPr>
        <xdr:cNvPr id="186" name="楕円 185">
          <a:extLst>
            <a:ext uri="{FF2B5EF4-FFF2-40B4-BE49-F238E27FC236}">
              <a16:creationId xmlns:a16="http://schemas.microsoft.com/office/drawing/2014/main" id="{8E35CA73-EC86-4FCF-ABFC-AD70C544DC01}"/>
            </a:ext>
          </a:extLst>
        </xdr:cNvPr>
        <xdr:cNvSpPr/>
      </xdr:nvSpPr>
      <xdr:spPr>
        <a:xfrm>
          <a:off x="1878012" y="10151427"/>
          <a:ext cx="101600" cy="8731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148590</xdr:rowOff>
    </xdr:from>
    <xdr:to>
      <xdr:col>15</xdr:col>
      <xdr:colOff>50800</xdr:colOff>
      <xdr:row>63</xdr:row>
      <xdr:rowOff>19050</xdr:rowOff>
    </xdr:to>
    <xdr:cxnSp macro="">
      <xdr:nvCxnSpPr>
        <xdr:cNvPr id="187" name="直線コネクタ 186">
          <a:extLst>
            <a:ext uri="{FF2B5EF4-FFF2-40B4-BE49-F238E27FC236}">
              <a16:creationId xmlns:a16="http://schemas.microsoft.com/office/drawing/2014/main" id="{0082BD41-D942-4AFA-B35C-3397C99F96D2}"/>
            </a:ext>
          </a:extLst>
        </xdr:cNvPr>
        <xdr:cNvCxnSpPr/>
      </xdr:nvCxnSpPr>
      <xdr:spPr>
        <a:xfrm>
          <a:off x="1924050" y="10202227"/>
          <a:ext cx="846137" cy="2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55880</xdr:rowOff>
    </xdr:from>
    <xdr:to>
      <xdr:col>6</xdr:col>
      <xdr:colOff>38100</xdr:colOff>
      <xdr:row>62</xdr:row>
      <xdr:rowOff>157480</xdr:rowOff>
    </xdr:to>
    <xdr:sp macro="" textlink="">
      <xdr:nvSpPr>
        <xdr:cNvPr id="188" name="楕円 187">
          <a:extLst>
            <a:ext uri="{FF2B5EF4-FFF2-40B4-BE49-F238E27FC236}">
              <a16:creationId xmlns:a16="http://schemas.microsoft.com/office/drawing/2014/main" id="{23F01E6E-009D-4638-AE58-88B7016E2BD4}"/>
            </a:ext>
          </a:extLst>
        </xdr:cNvPr>
        <xdr:cNvSpPr/>
      </xdr:nvSpPr>
      <xdr:spPr>
        <a:xfrm>
          <a:off x="1036637" y="10104755"/>
          <a:ext cx="87313" cy="1063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106680</xdr:rowOff>
    </xdr:from>
    <xdr:to>
      <xdr:col>10</xdr:col>
      <xdr:colOff>114300</xdr:colOff>
      <xdr:row>62</xdr:row>
      <xdr:rowOff>148590</xdr:rowOff>
    </xdr:to>
    <xdr:cxnSp macro="">
      <xdr:nvCxnSpPr>
        <xdr:cNvPr id="189" name="直線コネクタ 188">
          <a:extLst>
            <a:ext uri="{FF2B5EF4-FFF2-40B4-BE49-F238E27FC236}">
              <a16:creationId xmlns:a16="http://schemas.microsoft.com/office/drawing/2014/main" id="{63008266-C34B-4AE1-9979-31EC642C72E3}"/>
            </a:ext>
          </a:extLst>
        </xdr:cNvPr>
        <xdr:cNvCxnSpPr/>
      </xdr:nvCxnSpPr>
      <xdr:spPr>
        <a:xfrm>
          <a:off x="1087437" y="10155555"/>
          <a:ext cx="836613" cy="4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0" name="n_1aveValue【体育館・プール】&#10;有形固定資産減価償却率">
          <a:extLst>
            <a:ext uri="{FF2B5EF4-FFF2-40B4-BE49-F238E27FC236}">
              <a16:creationId xmlns:a16="http://schemas.microsoft.com/office/drawing/2014/main" id="{55E636A2-9A3D-4D59-8197-FBF3499F6AF7}"/>
            </a:ext>
          </a:extLst>
        </xdr:cNvPr>
        <xdr:cNvSpPr txBox="1"/>
      </xdr:nvSpPr>
      <xdr:spPr>
        <a:xfrm>
          <a:off x="3410594" y="9545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191" name="n_2aveValue【体育館・プール】&#10;有形固定資産減価償却率">
          <a:extLst>
            <a:ext uri="{FF2B5EF4-FFF2-40B4-BE49-F238E27FC236}">
              <a16:creationId xmlns:a16="http://schemas.microsoft.com/office/drawing/2014/main" id="{4F4591E9-1B96-440A-9289-85516C5CD658}"/>
            </a:ext>
          </a:extLst>
        </xdr:cNvPr>
        <xdr:cNvSpPr txBox="1"/>
      </xdr:nvSpPr>
      <xdr:spPr>
        <a:xfrm>
          <a:off x="2572394" y="9522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192" name="n_3aveValue【体育館・プール】&#10;有形固定資産減価償却率">
          <a:extLst>
            <a:ext uri="{FF2B5EF4-FFF2-40B4-BE49-F238E27FC236}">
              <a16:creationId xmlns:a16="http://schemas.microsoft.com/office/drawing/2014/main" id="{4822950F-586A-4CE1-B7B7-0E185AE7591C}"/>
            </a:ext>
          </a:extLst>
        </xdr:cNvPr>
        <xdr:cNvSpPr txBox="1"/>
      </xdr:nvSpPr>
      <xdr:spPr>
        <a:xfrm>
          <a:off x="1735781" y="952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193" name="n_4aveValue【体育館・プール】&#10;有形固定資産減価償却率">
          <a:extLst>
            <a:ext uri="{FF2B5EF4-FFF2-40B4-BE49-F238E27FC236}">
              <a16:creationId xmlns:a16="http://schemas.microsoft.com/office/drawing/2014/main" id="{61D05C38-C29D-4228-8C4A-DEFD9F7561D3}"/>
            </a:ext>
          </a:extLst>
        </xdr:cNvPr>
        <xdr:cNvSpPr txBox="1"/>
      </xdr:nvSpPr>
      <xdr:spPr>
        <a:xfrm>
          <a:off x="894406" y="9517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102887</xdr:rowOff>
    </xdr:from>
    <xdr:ext cx="405111" cy="259045"/>
    <xdr:sp macro="" textlink="">
      <xdr:nvSpPr>
        <xdr:cNvPr id="194" name="n_1mainValue【体育館・プール】&#10;有形固定資産減価償却率">
          <a:extLst>
            <a:ext uri="{FF2B5EF4-FFF2-40B4-BE49-F238E27FC236}">
              <a16:creationId xmlns:a16="http://schemas.microsoft.com/office/drawing/2014/main" id="{93B24AC3-4C53-4884-A045-97B3E6C3CF1B}"/>
            </a:ext>
          </a:extLst>
        </xdr:cNvPr>
        <xdr:cNvSpPr txBox="1"/>
      </xdr:nvSpPr>
      <xdr:spPr>
        <a:xfrm>
          <a:off x="341059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60977</xdr:rowOff>
    </xdr:from>
    <xdr:ext cx="405111" cy="259045"/>
    <xdr:sp macro="" textlink="">
      <xdr:nvSpPr>
        <xdr:cNvPr id="195" name="n_2mainValue【体育館・プール】&#10;有形固定資産減価償却率">
          <a:extLst>
            <a:ext uri="{FF2B5EF4-FFF2-40B4-BE49-F238E27FC236}">
              <a16:creationId xmlns:a16="http://schemas.microsoft.com/office/drawing/2014/main" id="{43CB4031-A416-46A6-9A72-E99399258097}"/>
            </a:ext>
          </a:extLst>
        </xdr:cNvPr>
        <xdr:cNvSpPr txBox="1"/>
      </xdr:nvSpPr>
      <xdr:spPr>
        <a:xfrm>
          <a:off x="2572394" y="1027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19067</xdr:rowOff>
    </xdr:from>
    <xdr:ext cx="405111" cy="259045"/>
    <xdr:sp macro="" textlink="">
      <xdr:nvSpPr>
        <xdr:cNvPr id="196" name="n_3mainValue【体育館・プール】&#10;有形固定資産減価償却率">
          <a:extLst>
            <a:ext uri="{FF2B5EF4-FFF2-40B4-BE49-F238E27FC236}">
              <a16:creationId xmlns:a16="http://schemas.microsoft.com/office/drawing/2014/main" id="{543773BB-DA72-4636-BA57-FA8A20719565}"/>
            </a:ext>
          </a:extLst>
        </xdr:cNvPr>
        <xdr:cNvSpPr txBox="1"/>
      </xdr:nvSpPr>
      <xdr:spPr>
        <a:xfrm>
          <a:off x="1735781"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148607</xdr:rowOff>
    </xdr:from>
    <xdr:ext cx="405111" cy="259045"/>
    <xdr:sp macro="" textlink="">
      <xdr:nvSpPr>
        <xdr:cNvPr id="197" name="n_4mainValue【体育館・プール】&#10;有形固定資産減価償却率">
          <a:extLst>
            <a:ext uri="{FF2B5EF4-FFF2-40B4-BE49-F238E27FC236}">
              <a16:creationId xmlns:a16="http://schemas.microsoft.com/office/drawing/2014/main" id="{4BEAB8E0-CC2D-4487-B2DE-422268EEEE54}"/>
            </a:ext>
          </a:extLst>
        </xdr:cNvPr>
        <xdr:cNvSpPr txBox="1"/>
      </xdr:nvSpPr>
      <xdr:spPr>
        <a:xfrm>
          <a:off x="894406" y="10202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232AAA6F-D041-469B-BAA8-6A2CEB6F6457}"/>
            </a:ext>
          </a:extLst>
        </xdr:cNvPr>
        <xdr:cNvSpPr/>
      </xdr:nvSpPr>
      <xdr:spPr>
        <a:xfrm>
          <a:off x="6284912" y="7572375"/>
          <a:ext cx="4486275" cy="60166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9667C340-3814-49F0-AA90-5EE4A8005459}"/>
            </a:ext>
          </a:extLst>
        </xdr:cNvPr>
        <xdr:cNvSpPr/>
      </xdr:nvSpPr>
      <xdr:spPr>
        <a:xfrm>
          <a:off x="6402387" y="819943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40479BE7-47FA-40D3-AF7F-648AEB5CA256}"/>
            </a:ext>
          </a:extLst>
        </xdr:cNvPr>
        <xdr:cNvSpPr/>
      </xdr:nvSpPr>
      <xdr:spPr>
        <a:xfrm>
          <a:off x="6402387" y="839311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98B9980A-6409-4280-A78C-D8285316E784}"/>
            </a:ext>
          </a:extLst>
        </xdr:cNvPr>
        <xdr:cNvSpPr/>
      </xdr:nvSpPr>
      <xdr:spPr>
        <a:xfrm>
          <a:off x="7370762" y="819943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E09F32D2-F5BB-4C26-B21B-22277F969713}"/>
            </a:ext>
          </a:extLst>
        </xdr:cNvPr>
        <xdr:cNvSpPr/>
      </xdr:nvSpPr>
      <xdr:spPr>
        <a:xfrm>
          <a:off x="7370762" y="839311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752951E2-D64B-46D4-94ED-ACD219D23D87}"/>
            </a:ext>
          </a:extLst>
        </xdr:cNvPr>
        <xdr:cNvSpPr/>
      </xdr:nvSpPr>
      <xdr:spPr>
        <a:xfrm>
          <a:off x="8456612" y="819943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EFC794F8-6EDD-4A52-B897-152ECFF352F5}"/>
            </a:ext>
          </a:extLst>
        </xdr:cNvPr>
        <xdr:cNvSpPr/>
      </xdr:nvSpPr>
      <xdr:spPr>
        <a:xfrm>
          <a:off x="8456612" y="839311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6AEC17A9-0E16-4887-B7D4-0DFFC827AF94}"/>
            </a:ext>
          </a:extLst>
        </xdr:cNvPr>
        <xdr:cNvSpPr/>
      </xdr:nvSpPr>
      <xdr:spPr>
        <a:xfrm>
          <a:off x="6284912" y="8648700"/>
          <a:ext cx="44862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C1F67063-D2C3-4A22-A2FD-39CD8A3FC686}"/>
            </a:ext>
          </a:extLst>
        </xdr:cNvPr>
        <xdr:cNvSpPr txBox="1"/>
      </xdr:nvSpPr>
      <xdr:spPr>
        <a:xfrm>
          <a:off x="6246812"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82C0A18D-0FF0-4348-A90B-AF6A4F914AFE}"/>
            </a:ext>
          </a:extLst>
        </xdr:cNvPr>
        <xdr:cNvCxnSpPr/>
      </xdr:nvCxnSpPr>
      <xdr:spPr>
        <a:xfrm>
          <a:off x="6284912" y="10810875"/>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26C52826-AD77-42F3-9310-0903F4B8BDDF}"/>
            </a:ext>
          </a:extLst>
        </xdr:cNvPr>
        <xdr:cNvCxnSpPr/>
      </xdr:nvCxnSpPr>
      <xdr:spPr>
        <a:xfrm>
          <a:off x="6284912" y="10448925"/>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9" name="テキスト ボックス 208">
          <a:extLst>
            <a:ext uri="{FF2B5EF4-FFF2-40B4-BE49-F238E27FC236}">
              <a16:creationId xmlns:a16="http://schemas.microsoft.com/office/drawing/2014/main" id="{5F708A7E-BC0B-4E0D-9B8E-170048E1CB6D}"/>
            </a:ext>
          </a:extLst>
        </xdr:cNvPr>
        <xdr:cNvSpPr txBox="1"/>
      </xdr:nvSpPr>
      <xdr:spPr>
        <a:xfrm>
          <a:off x="5836783"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C24C018F-D9B0-49EC-A231-8178F0192287}"/>
            </a:ext>
          </a:extLst>
        </xdr:cNvPr>
        <xdr:cNvCxnSpPr/>
      </xdr:nvCxnSpPr>
      <xdr:spPr>
        <a:xfrm>
          <a:off x="6284912" y="10086975"/>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1" name="テキスト ボックス 210">
          <a:extLst>
            <a:ext uri="{FF2B5EF4-FFF2-40B4-BE49-F238E27FC236}">
              <a16:creationId xmlns:a16="http://schemas.microsoft.com/office/drawing/2014/main" id="{CE80DD2F-57D9-418D-8854-953512017FED}"/>
            </a:ext>
          </a:extLst>
        </xdr:cNvPr>
        <xdr:cNvSpPr txBox="1"/>
      </xdr:nvSpPr>
      <xdr:spPr>
        <a:xfrm>
          <a:off x="5836783" y="995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85BE3A7B-523F-47A6-B51B-BF15A44BE6C5}"/>
            </a:ext>
          </a:extLst>
        </xdr:cNvPr>
        <xdr:cNvCxnSpPr/>
      </xdr:nvCxnSpPr>
      <xdr:spPr>
        <a:xfrm>
          <a:off x="6284912" y="9725025"/>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3" name="テキスト ボックス 212">
          <a:extLst>
            <a:ext uri="{FF2B5EF4-FFF2-40B4-BE49-F238E27FC236}">
              <a16:creationId xmlns:a16="http://schemas.microsoft.com/office/drawing/2014/main" id="{50D065E4-7D2E-448F-A09F-3324BB9FBA04}"/>
            </a:ext>
          </a:extLst>
        </xdr:cNvPr>
        <xdr:cNvSpPr txBox="1"/>
      </xdr:nvSpPr>
      <xdr:spPr>
        <a:xfrm>
          <a:off x="5836783" y="9592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DD1FE5FD-6FDD-4E11-B169-8CC9A95ECD7B}"/>
            </a:ext>
          </a:extLst>
        </xdr:cNvPr>
        <xdr:cNvCxnSpPr/>
      </xdr:nvCxnSpPr>
      <xdr:spPr>
        <a:xfrm>
          <a:off x="6284912" y="9372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5" name="テキスト ボックス 214">
          <a:extLst>
            <a:ext uri="{FF2B5EF4-FFF2-40B4-BE49-F238E27FC236}">
              <a16:creationId xmlns:a16="http://schemas.microsoft.com/office/drawing/2014/main" id="{21D6ED00-0DA0-4D8D-8EEA-C47C39DF9396}"/>
            </a:ext>
          </a:extLst>
        </xdr:cNvPr>
        <xdr:cNvSpPr txBox="1"/>
      </xdr:nvSpPr>
      <xdr:spPr>
        <a:xfrm>
          <a:off x="5836783" y="9239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9F3EB56D-9E0A-47E6-9ADC-ED2B81A14112}"/>
            </a:ext>
          </a:extLst>
        </xdr:cNvPr>
        <xdr:cNvCxnSpPr/>
      </xdr:nvCxnSpPr>
      <xdr:spPr>
        <a:xfrm>
          <a:off x="6284912" y="901065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7" name="テキスト ボックス 216">
          <a:extLst>
            <a:ext uri="{FF2B5EF4-FFF2-40B4-BE49-F238E27FC236}">
              <a16:creationId xmlns:a16="http://schemas.microsoft.com/office/drawing/2014/main" id="{2F1983D0-1B37-4105-93CE-C35B6B53676D}"/>
            </a:ext>
          </a:extLst>
        </xdr:cNvPr>
        <xdr:cNvSpPr txBox="1"/>
      </xdr:nvSpPr>
      <xdr:spPr>
        <a:xfrm>
          <a:off x="5836783" y="887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A1DB5F73-945C-47D7-9557-2713BED28294}"/>
            </a:ext>
          </a:extLst>
        </xdr:cNvPr>
        <xdr:cNvCxnSpPr/>
      </xdr:nvCxnSpPr>
      <xdr:spPr>
        <a:xfrm>
          <a:off x="6284912" y="86487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9" name="テキスト ボックス 218">
          <a:extLst>
            <a:ext uri="{FF2B5EF4-FFF2-40B4-BE49-F238E27FC236}">
              <a16:creationId xmlns:a16="http://schemas.microsoft.com/office/drawing/2014/main" id="{9F5B1B36-AA78-44DB-B23C-12D63CC16057}"/>
            </a:ext>
          </a:extLst>
        </xdr:cNvPr>
        <xdr:cNvSpPr txBox="1"/>
      </xdr:nvSpPr>
      <xdr:spPr>
        <a:xfrm>
          <a:off x="5836783"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体育館・プール】&#10;一人当たり面積グラフ枠">
          <a:extLst>
            <a:ext uri="{FF2B5EF4-FFF2-40B4-BE49-F238E27FC236}">
              <a16:creationId xmlns:a16="http://schemas.microsoft.com/office/drawing/2014/main" id="{1A46F308-D922-4678-9E64-81A447EA25A1}"/>
            </a:ext>
          </a:extLst>
        </xdr:cNvPr>
        <xdr:cNvSpPr/>
      </xdr:nvSpPr>
      <xdr:spPr>
        <a:xfrm>
          <a:off x="6284912" y="8648700"/>
          <a:ext cx="44862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21" name="直線コネクタ 220">
          <a:extLst>
            <a:ext uri="{FF2B5EF4-FFF2-40B4-BE49-F238E27FC236}">
              <a16:creationId xmlns:a16="http://schemas.microsoft.com/office/drawing/2014/main" id="{994CFF3E-BD07-4E0C-81A1-8EED67A89E06}"/>
            </a:ext>
          </a:extLst>
        </xdr:cNvPr>
        <xdr:cNvCxnSpPr/>
      </xdr:nvCxnSpPr>
      <xdr:spPr>
        <a:xfrm flipV="1">
          <a:off x="9952990" y="9218295"/>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22" name="【体育館・プール】&#10;一人当たり面積最小値テキスト">
          <a:extLst>
            <a:ext uri="{FF2B5EF4-FFF2-40B4-BE49-F238E27FC236}">
              <a16:creationId xmlns:a16="http://schemas.microsoft.com/office/drawing/2014/main" id="{0AEE1C02-A0AF-47E3-A361-A7FD35B6E67F}"/>
            </a:ext>
          </a:extLst>
        </xdr:cNvPr>
        <xdr:cNvSpPr txBox="1"/>
      </xdr:nvSpPr>
      <xdr:spPr>
        <a:xfrm>
          <a:off x="9991725"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23" name="直線コネクタ 222">
          <a:extLst>
            <a:ext uri="{FF2B5EF4-FFF2-40B4-BE49-F238E27FC236}">
              <a16:creationId xmlns:a16="http://schemas.microsoft.com/office/drawing/2014/main" id="{E3CFE615-ED7A-4B77-A063-D3B05E7DFFF6}"/>
            </a:ext>
          </a:extLst>
        </xdr:cNvPr>
        <xdr:cNvCxnSpPr/>
      </xdr:nvCxnSpPr>
      <xdr:spPr>
        <a:xfrm>
          <a:off x="9879012" y="1038987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24" name="【体育館・プール】&#10;一人当たり面積最大値テキスト">
          <a:extLst>
            <a:ext uri="{FF2B5EF4-FFF2-40B4-BE49-F238E27FC236}">
              <a16:creationId xmlns:a16="http://schemas.microsoft.com/office/drawing/2014/main" id="{AC006841-05A6-4BD6-94FA-85D15538C6B4}"/>
            </a:ext>
          </a:extLst>
        </xdr:cNvPr>
        <xdr:cNvSpPr txBox="1"/>
      </xdr:nvSpPr>
      <xdr:spPr>
        <a:xfrm>
          <a:off x="9991725" y="900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25" name="直線コネクタ 224">
          <a:extLst>
            <a:ext uri="{FF2B5EF4-FFF2-40B4-BE49-F238E27FC236}">
              <a16:creationId xmlns:a16="http://schemas.microsoft.com/office/drawing/2014/main" id="{0C95FC5B-8085-452E-B038-EDA378269479}"/>
            </a:ext>
          </a:extLst>
        </xdr:cNvPr>
        <xdr:cNvCxnSpPr/>
      </xdr:nvCxnSpPr>
      <xdr:spPr>
        <a:xfrm>
          <a:off x="9879012" y="921829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60977</xdr:rowOff>
    </xdr:from>
    <xdr:ext cx="469744" cy="259045"/>
    <xdr:sp macro="" textlink="">
      <xdr:nvSpPr>
        <xdr:cNvPr id="226" name="【体育館・プール】&#10;一人当たり面積平均値テキスト">
          <a:extLst>
            <a:ext uri="{FF2B5EF4-FFF2-40B4-BE49-F238E27FC236}">
              <a16:creationId xmlns:a16="http://schemas.microsoft.com/office/drawing/2014/main" id="{B4F46D43-4A27-44F3-9C09-1849E10417D7}"/>
            </a:ext>
          </a:extLst>
        </xdr:cNvPr>
        <xdr:cNvSpPr txBox="1"/>
      </xdr:nvSpPr>
      <xdr:spPr>
        <a:xfrm>
          <a:off x="9991725" y="101146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27" name="フローチャート: 判断 226">
          <a:extLst>
            <a:ext uri="{FF2B5EF4-FFF2-40B4-BE49-F238E27FC236}">
              <a16:creationId xmlns:a16="http://schemas.microsoft.com/office/drawing/2014/main" id="{66871F8A-2D98-4DA5-894B-50074DB9DA82}"/>
            </a:ext>
          </a:extLst>
        </xdr:cNvPr>
        <xdr:cNvSpPr/>
      </xdr:nvSpPr>
      <xdr:spPr>
        <a:xfrm>
          <a:off x="9917112" y="10136187"/>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28" name="フローチャート: 判断 227">
          <a:extLst>
            <a:ext uri="{FF2B5EF4-FFF2-40B4-BE49-F238E27FC236}">
              <a16:creationId xmlns:a16="http://schemas.microsoft.com/office/drawing/2014/main" id="{52A9907F-B340-45E0-826D-3B2AE7A0F94A}"/>
            </a:ext>
          </a:extLst>
        </xdr:cNvPr>
        <xdr:cNvSpPr/>
      </xdr:nvSpPr>
      <xdr:spPr>
        <a:xfrm>
          <a:off x="9117012" y="10143807"/>
          <a:ext cx="101600" cy="8731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29" name="フローチャート: 判断 228">
          <a:extLst>
            <a:ext uri="{FF2B5EF4-FFF2-40B4-BE49-F238E27FC236}">
              <a16:creationId xmlns:a16="http://schemas.microsoft.com/office/drawing/2014/main" id="{5AF86F85-3C08-4C0D-81BA-0786828BA1CD}"/>
            </a:ext>
          </a:extLst>
        </xdr:cNvPr>
        <xdr:cNvSpPr/>
      </xdr:nvSpPr>
      <xdr:spPr>
        <a:xfrm>
          <a:off x="8275637" y="10135235"/>
          <a:ext cx="87313"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0" name="フローチャート: 判断 229">
          <a:extLst>
            <a:ext uri="{FF2B5EF4-FFF2-40B4-BE49-F238E27FC236}">
              <a16:creationId xmlns:a16="http://schemas.microsoft.com/office/drawing/2014/main" id="{A3FF37BE-B16E-45C6-8575-CFBAE33C26A3}"/>
            </a:ext>
          </a:extLst>
        </xdr:cNvPr>
        <xdr:cNvSpPr/>
      </xdr:nvSpPr>
      <xdr:spPr>
        <a:xfrm>
          <a:off x="7419975" y="10076180"/>
          <a:ext cx="106362" cy="1063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31" name="フローチャート: 判断 230">
          <a:extLst>
            <a:ext uri="{FF2B5EF4-FFF2-40B4-BE49-F238E27FC236}">
              <a16:creationId xmlns:a16="http://schemas.microsoft.com/office/drawing/2014/main" id="{578148ED-46F9-4182-80D8-E7B499D75A79}"/>
            </a:ext>
          </a:extLst>
        </xdr:cNvPr>
        <xdr:cNvSpPr/>
      </xdr:nvSpPr>
      <xdr:spPr>
        <a:xfrm>
          <a:off x="6583362" y="10143807"/>
          <a:ext cx="101600" cy="8731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69D04C9E-EE70-46DA-9BE4-24E496B8A49B}"/>
            </a:ext>
          </a:extLst>
        </xdr:cNvPr>
        <xdr:cNvSpPr txBox="1"/>
      </xdr:nvSpPr>
      <xdr:spPr>
        <a:xfrm>
          <a:off x="9772650"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50DF101D-0506-4B7F-8117-A143C2BE6AD5}"/>
            </a:ext>
          </a:extLst>
        </xdr:cNvPr>
        <xdr:cNvSpPr txBox="1"/>
      </xdr:nvSpPr>
      <xdr:spPr>
        <a:xfrm>
          <a:off x="8982075"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42DF5F6E-C205-4381-803C-C07D3D06C77A}"/>
            </a:ext>
          </a:extLst>
        </xdr:cNvPr>
        <xdr:cNvSpPr txBox="1"/>
      </xdr:nvSpPr>
      <xdr:spPr>
        <a:xfrm>
          <a:off x="8145462"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45CD7CAB-444C-4D1E-8B74-F83F1DBD586E}"/>
            </a:ext>
          </a:extLst>
        </xdr:cNvPr>
        <xdr:cNvSpPr txBox="1"/>
      </xdr:nvSpPr>
      <xdr:spPr>
        <a:xfrm>
          <a:off x="7294562"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BBBB54AB-9E7D-4A7D-9006-D581F403E163}"/>
            </a:ext>
          </a:extLst>
        </xdr:cNvPr>
        <xdr:cNvSpPr txBox="1"/>
      </xdr:nvSpPr>
      <xdr:spPr>
        <a:xfrm>
          <a:off x="6448425"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166370</xdr:rowOff>
    </xdr:from>
    <xdr:to>
      <xdr:col>50</xdr:col>
      <xdr:colOff>165100</xdr:colOff>
      <xdr:row>64</xdr:row>
      <xdr:rowOff>96520</xdr:rowOff>
    </xdr:to>
    <xdr:sp macro="" textlink="">
      <xdr:nvSpPr>
        <xdr:cNvPr id="237" name="楕円 236">
          <a:extLst>
            <a:ext uri="{FF2B5EF4-FFF2-40B4-BE49-F238E27FC236}">
              <a16:creationId xmlns:a16="http://schemas.microsoft.com/office/drawing/2014/main" id="{B7512EC9-62E4-4FD5-AD4F-32EC9C7D7E25}"/>
            </a:ext>
          </a:extLst>
        </xdr:cNvPr>
        <xdr:cNvSpPr/>
      </xdr:nvSpPr>
      <xdr:spPr>
        <a:xfrm>
          <a:off x="9117012" y="10372407"/>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166370</xdr:rowOff>
    </xdr:from>
    <xdr:to>
      <xdr:col>46</xdr:col>
      <xdr:colOff>38100</xdr:colOff>
      <xdr:row>64</xdr:row>
      <xdr:rowOff>96520</xdr:rowOff>
    </xdr:to>
    <xdr:sp macro="" textlink="">
      <xdr:nvSpPr>
        <xdr:cNvPr id="238" name="楕円 237">
          <a:extLst>
            <a:ext uri="{FF2B5EF4-FFF2-40B4-BE49-F238E27FC236}">
              <a16:creationId xmlns:a16="http://schemas.microsoft.com/office/drawing/2014/main" id="{5340AFE0-80FA-4989-9BFF-B6E0072628C8}"/>
            </a:ext>
          </a:extLst>
        </xdr:cNvPr>
        <xdr:cNvSpPr/>
      </xdr:nvSpPr>
      <xdr:spPr>
        <a:xfrm>
          <a:off x="8275637" y="10372407"/>
          <a:ext cx="87313"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45720</xdr:rowOff>
    </xdr:from>
    <xdr:to>
      <xdr:col>50</xdr:col>
      <xdr:colOff>114300</xdr:colOff>
      <xdr:row>64</xdr:row>
      <xdr:rowOff>45720</xdr:rowOff>
    </xdr:to>
    <xdr:cxnSp macro="">
      <xdr:nvCxnSpPr>
        <xdr:cNvPr id="239" name="直線コネクタ 238">
          <a:extLst>
            <a:ext uri="{FF2B5EF4-FFF2-40B4-BE49-F238E27FC236}">
              <a16:creationId xmlns:a16="http://schemas.microsoft.com/office/drawing/2014/main" id="{FAEC4E17-2CD0-42BE-A262-6434769D45F2}"/>
            </a:ext>
          </a:extLst>
        </xdr:cNvPr>
        <xdr:cNvCxnSpPr/>
      </xdr:nvCxnSpPr>
      <xdr:spPr>
        <a:xfrm>
          <a:off x="8326437" y="10418445"/>
          <a:ext cx="83661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166370</xdr:rowOff>
    </xdr:from>
    <xdr:to>
      <xdr:col>41</xdr:col>
      <xdr:colOff>101600</xdr:colOff>
      <xdr:row>64</xdr:row>
      <xdr:rowOff>96520</xdr:rowOff>
    </xdr:to>
    <xdr:sp macro="" textlink="">
      <xdr:nvSpPr>
        <xdr:cNvPr id="240" name="楕円 239">
          <a:extLst>
            <a:ext uri="{FF2B5EF4-FFF2-40B4-BE49-F238E27FC236}">
              <a16:creationId xmlns:a16="http://schemas.microsoft.com/office/drawing/2014/main" id="{6E10ECC1-76A8-4FF7-AF23-EA00D4819DF8}"/>
            </a:ext>
          </a:extLst>
        </xdr:cNvPr>
        <xdr:cNvSpPr/>
      </xdr:nvSpPr>
      <xdr:spPr>
        <a:xfrm>
          <a:off x="7419975" y="10372407"/>
          <a:ext cx="106362"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45720</xdr:rowOff>
    </xdr:from>
    <xdr:to>
      <xdr:col>45</xdr:col>
      <xdr:colOff>177800</xdr:colOff>
      <xdr:row>64</xdr:row>
      <xdr:rowOff>45720</xdr:rowOff>
    </xdr:to>
    <xdr:cxnSp macro="">
      <xdr:nvCxnSpPr>
        <xdr:cNvPr id="241" name="直線コネクタ 240">
          <a:extLst>
            <a:ext uri="{FF2B5EF4-FFF2-40B4-BE49-F238E27FC236}">
              <a16:creationId xmlns:a16="http://schemas.microsoft.com/office/drawing/2014/main" id="{56D58AAE-5F4A-4D8E-A30D-0C8E7068516D}"/>
            </a:ext>
          </a:extLst>
        </xdr:cNvPr>
        <xdr:cNvCxnSpPr/>
      </xdr:nvCxnSpPr>
      <xdr:spPr>
        <a:xfrm>
          <a:off x="7475537" y="10418445"/>
          <a:ext cx="850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166370</xdr:rowOff>
    </xdr:from>
    <xdr:to>
      <xdr:col>36</xdr:col>
      <xdr:colOff>165100</xdr:colOff>
      <xdr:row>64</xdr:row>
      <xdr:rowOff>96520</xdr:rowOff>
    </xdr:to>
    <xdr:sp macro="" textlink="">
      <xdr:nvSpPr>
        <xdr:cNvPr id="242" name="楕円 241">
          <a:extLst>
            <a:ext uri="{FF2B5EF4-FFF2-40B4-BE49-F238E27FC236}">
              <a16:creationId xmlns:a16="http://schemas.microsoft.com/office/drawing/2014/main" id="{015BC051-A483-4F91-8168-9D86E0D75ADD}"/>
            </a:ext>
          </a:extLst>
        </xdr:cNvPr>
        <xdr:cNvSpPr/>
      </xdr:nvSpPr>
      <xdr:spPr>
        <a:xfrm>
          <a:off x="6583362" y="10372407"/>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45720</xdr:rowOff>
    </xdr:from>
    <xdr:to>
      <xdr:col>41</xdr:col>
      <xdr:colOff>50800</xdr:colOff>
      <xdr:row>64</xdr:row>
      <xdr:rowOff>45720</xdr:rowOff>
    </xdr:to>
    <xdr:cxnSp macro="">
      <xdr:nvCxnSpPr>
        <xdr:cNvPr id="243" name="直線コネクタ 242">
          <a:extLst>
            <a:ext uri="{FF2B5EF4-FFF2-40B4-BE49-F238E27FC236}">
              <a16:creationId xmlns:a16="http://schemas.microsoft.com/office/drawing/2014/main" id="{7C478BA6-531F-4E95-A30B-EB671C796963}"/>
            </a:ext>
          </a:extLst>
        </xdr:cNvPr>
        <xdr:cNvCxnSpPr/>
      </xdr:nvCxnSpPr>
      <xdr:spPr>
        <a:xfrm>
          <a:off x="6629400" y="10418445"/>
          <a:ext cx="846137"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44" name="n_1aveValue【体育館・プール】&#10;一人当たり面積">
          <a:extLst>
            <a:ext uri="{FF2B5EF4-FFF2-40B4-BE49-F238E27FC236}">
              <a16:creationId xmlns:a16="http://schemas.microsoft.com/office/drawing/2014/main" id="{B61573B6-796D-4DB2-80F1-FCB4524C37D7}"/>
            </a:ext>
          </a:extLst>
        </xdr:cNvPr>
        <xdr:cNvSpPr txBox="1"/>
      </xdr:nvSpPr>
      <xdr:spPr>
        <a:xfrm>
          <a:off x="8925002" y="99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45" name="n_2aveValue【体育館・プール】&#10;一人当たり面積">
          <a:extLst>
            <a:ext uri="{FF2B5EF4-FFF2-40B4-BE49-F238E27FC236}">
              <a16:creationId xmlns:a16="http://schemas.microsoft.com/office/drawing/2014/main" id="{9E385E58-3130-4CC1-94C3-41F22311C413}"/>
            </a:ext>
          </a:extLst>
        </xdr:cNvPr>
        <xdr:cNvSpPr txBox="1"/>
      </xdr:nvSpPr>
      <xdr:spPr>
        <a:xfrm>
          <a:off x="8096327" y="992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46" name="n_3aveValue【体育館・プール】&#10;一人当たり面積">
          <a:extLst>
            <a:ext uri="{FF2B5EF4-FFF2-40B4-BE49-F238E27FC236}">
              <a16:creationId xmlns:a16="http://schemas.microsoft.com/office/drawing/2014/main" id="{D7DFB612-A751-4DDE-B668-8B3574864E42}"/>
            </a:ext>
          </a:extLst>
        </xdr:cNvPr>
        <xdr:cNvSpPr txBox="1"/>
      </xdr:nvSpPr>
      <xdr:spPr>
        <a:xfrm>
          <a:off x="7250189" y="987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47" name="n_4aveValue【体育館・プール】&#10;一人当たり面積">
          <a:extLst>
            <a:ext uri="{FF2B5EF4-FFF2-40B4-BE49-F238E27FC236}">
              <a16:creationId xmlns:a16="http://schemas.microsoft.com/office/drawing/2014/main" id="{61527862-555D-48A3-82D1-9583CC2E519E}"/>
            </a:ext>
          </a:extLst>
        </xdr:cNvPr>
        <xdr:cNvSpPr txBox="1"/>
      </xdr:nvSpPr>
      <xdr:spPr>
        <a:xfrm>
          <a:off x="6408814" y="99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87647</xdr:rowOff>
    </xdr:from>
    <xdr:ext cx="469744" cy="259045"/>
    <xdr:sp macro="" textlink="">
      <xdr:nvSpPr>
        <xdr:cNvPr id="248" name="n_1mainValue【体育館・プール】&#10;一人当たり面積">
          <a:extLst>
            <a:ext uri="{FF2B5EF4-FFF2-40B4-BE49-F238E27FC236}">
              <a16:creationId xmlns:a16="http://schemas.microsoft.com/office/drawing/2014/main" id="{C1E03757-A115-435A-B45F-63918463E7F1}"/>
            </a:ext>
          </a:extLst>
        </xdr:cNvPr>
        <xdr:cNvSpPr txBox="1"/>
      </xdr:nvSpPr>
      <xdr:spPr>
        <a:xfrm>
          <a:off x="8925002" y="1046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87647</xdr:rowOff>
    </xdr:from>
    <xdr:ext cx="469744" cy="259045"/>
    <xdr:sp macro="" textlink="">
      <xdr:nvSpPr>
        <xdr:cNvPr id="249" name="n_2mainValue【体育館・プール】&#10;一人当たり面積">
          <a:extLst>
            <a:ext uri="{FF2B5EF4-FFF2-40B4-BE49-F238E27FC236}">
              <a16:creationId xmlns:a16="http://schemas.microsoft.com/office/drawing/2014/main" id="{F505769D-360C-49BD-9419-6D66C564A0B2}"/>
            </a:ext>
          </a:extLst>
        </xdr:cNvPr>
        <xdr:cNvSpPr txBox="1"/>
      </xdr:nvSpPr>
      <xdr:spPr>
        <a:xfrm>
          <a:off x="8096327" y="1046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87647</xdr:rowOff>
    </xdr:from>
    <xdr:ext cx="469744" cy="259045"/>
    <xdr:sp macro="" textlink="">
      <xdr:nvSpPr>
        <xdr:cNvPr id="250" name="n_3mainValue【体育館・プール】&#10;一人当たり面積">
          <a:extLst>
            <a:ext uri="{FF2B5EF4-FFF2-40B4-BE49-F238E27FC236}">
              <a16:creationId xmlns:a16="http://schemas.microsoft.com/office/drawing/2014/main" id="{87B73718-F811-4DF3-B1AD-F42D7B6710BB}"/>
            </a:ext>
          </a:extLst>
        </xdr:cNvPr>
        <xdr:cNvSpPr txBox="1"/>
      </xdr:nvSpPr>
      <xdr:spPr>
        <a:xfrm>
          <a:off x="7250189" y="1046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87647</xdr:rowOff>
    </xdr:from>
    <xdr:ext cx="469744" cy="259045"/>
    <xdr:sp macro="" textlink="">
      <xdr:nvSpPr>
        <xdr:cNvPr id="251" name="n_4mainValue【体育館・プール】&#10;一人当たり面積">
          <a:extLst>
            <a:ext uri="{FF2B5EF4-FFF2-40B4-BE49-F238E27FC236}">
              <a16:creationId xmlns:a16="http://schemas.microsoft.com/office/drawing/2014/main" id="{C67F5C97-C06F-42B1-9F68-BEF26A65B892}"/>
            </a:ext>
          </a:extLst>
        </xdr:cNvPr>
        <xdr:cNvSpPr txBox="1"/>
      </xdr:nvSpPr>
      <xdr:spPr>
        <a:xfrm>
          <a:off x="6408814" y="1046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EB3EA2A8-733E-40F7-88B0-B2A8890C321E}"/>
            </a:ext>
          </a:extLst>
        </xdr:cNvPr>
        <xdr:cNvSpPr/>
      </xdr:nvSpPr>
      <xdr:spPr>
        <a:xfrm>
          <a:off x="723900" y="11172825"/>
          <a:ext cx="4495800" cy="60166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CB587DBD-9934-4D0F-983C-AA67655ED494}"/>
            </a:ext>
          </a:extLst>
        </xdr:cNvPr>
        <xdr:cNvSpPr/>
      </xdr:nvSpPr>
      <xdr:spPr>
        <a:xfrm>
          <a:off x="855662" y="1179988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9DEDE295-CB40-4129-A236-EBAE4C4767DB}"/>
            </a:ext>
          </a:extLst>
        </xdr:cNvPr>
        <xdr:cNvSpPr/>
      </xdr:nvSpPr>
      <xdr:spPr>
        <a:xfrm>
          <a:off x="855662" y="119935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7D4D2696-305D-4B06-B465-668CA1ADFDEF}"/>
            </a:ext>
          </a:extLst>
        </xdr:cNvPr>
        <xdr:cNvSpPr/>
      </xdr:nvSpPr>
      <xdr:spPr>
        <a:xfrm>
          <a:off x="1809750" y="1179988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74E51C9E-34CD-49AA-AE49-56F1077E413E}"/>
            </a:ext>
          </a:extLst>
        </xdr:cNvPr>
        <xdr:cNvSpPr/>
      </xdr:nvSpPr>
      <xdr:spPr>
        <a:xfrm>
          <a:off x="1809750" y="119935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778C8634-2F3A-4CDC-93E1-26239465C753}"/>
            </a:ext>
          </a:extLst>
        </xdr:cNvPr>
        <xdr:cNvSpPr/>
      </xdr:nvSpPr>
      <xdr:spPr>
        <a:xfrm>
          <a:off x="2895600" y="1179988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FE794971-1643-41D1-802A-018EDAEF2DB5}"/>
            </a:ext>
          </a:extLst>
        </xdr:cNvPr>
        <xdr:cNvSpPr/>
      </xdr:nvSpPr>
      <xdr:spPr>
        <a:xfrm>
          <a:off x="2895600" y="119935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B40414AB-F5C6-4BDB-B8A0-B7BD1395FA52}"/>
            </a:ext>
          </a:extLst>
        </xdr:cNvPr>
        <xdr:cNvSpPr/>
      </xdr:nvSpPr>
      <xdr:spPr>
        <a:xfrm>
          <a:off x="723900" y="12249150"/>
          <a:ext cx="44958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72FE1E67-5EAB-4ECF-A2BD-89CDF7A4EAC2}"/>
            </a:ext>
          </a:extLst>
        </xdr:cNvPr>
        <xdr:cNvSpPr txBox="1"/>
      </xdr:nvSpPr>
      <xdr:spPr>
        <a:xfrm>
          <a:off x="6953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B1C89A7A-523A-4A96-ADE7-A3B6A2CAD575}"/>
            </a:ext>
          </a:extLst>
        </xdr:cNvPr>
        <xdr:cNvCxnSpPr/>
      </xdr:nvCxnSpPr>
      <xdr:spPr>
        <a:xfrm>
          <a:off x="723900" y="1441132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B2589CC9-A333-48A5-B1DA-42D9C335A677}"/>
            </a:ext>
          </a:extLst>
        </xdr:cNvPr>
        <xdr:cNvSpPr txBox="1"/>
      </xdr:nvSpPr>
      <xdr:spPr>
        <a:xfrm>
          <a:off x="285296"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id="{5A1794AE-D8F6-49A0-8AAD-7C82D28056E5}"/>
            </a:ext>
          </a:extLst>
        </xdr:cNvPr>
        <xdr:cNvCxnSpPr/>
      </xdr:nvCxnSpPr>
      <xdr:spPr>
        <a:xfrm>
          <a:off x="723900" y="1404937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id="{6CDA8C4E-E021-413A-B382-5D02FFC80037}"/>
            </a:ext>
          </a:extLst>
        </xdr:cNvPr>
        <xdr:cNvSpPr txBox="1"/>
      </xdr:nvSpPr>
      <xdr:spPr>
        <a:xfrm>
          <a:off x="285296"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id="{4B20E0D6-C16C-491C-AF91-65F64C19ADD6}"/>
            </a:ext>
          </a:extLst>
        </xdr:cNvPr>
        <xdr:cNvCxnSpPr/>
      </xdr:nvCxnSpPr>
      <xdr:spPr>
        <a:xfrm>
          <a:off x="723900" y="1368742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a:extLst>
            <a:ext uri="{FF2B5EF4-FFF2-40B4-BE49-F238E27FC236}">
              <a16:creationId xmlns:a16="http://schemas.microsoft.com/office/drawing/2014/main" id="{C0CB26A9-652B-4281-8553-726850443F07}"/>
            </a:ext>
          </a:extLst>
        </xdr:cNvPr>
        <xdr:cNvSpPr txBox="1"/>
      </xdr:nvSpPr>
      <xdr:spPr>
        <a:xfrm>
          <a:off x="354178" y="1355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id="{9DAA3090-A676-4FC9-94AE-0B0C6FBF5EAD}"/>
            </a:ext>
          </a:extLst>
        </xdr:cNvPr>
        <xdr:cNvCxnSpPr/>
      </xdr:nvCxnSpPr>
      <xdr:spPr>
        <a:xfrm>
          <a:off x="723900" y="1332547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a:extLst>
            <a:ext uri="{FF2B5EF4-FFF2-40B4-BE49-F238E27FC236}">
              <a16:creationId xmlns:a16="http://schemas.microsoft.com/office/drawing/2014/main" id="{2824D097-6126-4F0C-8DBB-3F40544973CF}"/>
            </a:ext>
          </a:extLst>
        </xdr:cNvPr>
        <xdr:cNvSpPr txBox="1"/>
      </xdr:nvSpPr>
      <xdr:spPr>
        <a:xfrm>
          <a:off x="354178"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id="{BB94426E-286E-4416-9D32-D2247504A030}"/>
            </a:ext>
          </a:extLst>
        </xdr:cNvPr>
        <xdr:cNvCxnSpPr/>
      </xdr:nvCxnSpPr>
      <xdr:spPr>
        <a:xfrm>
          <a:off x="723900" y="1296352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a:extLst>
            <a:ext uri="{FF2B5EF4-FFF2-40B4-BE49-F238E27FC236}">
              <a16:creationId xmlns:a16="http://schemas.microsoft.com/office/drawing/2014/main" id="{01F56D79-A498-4968-848A-5BECB1293928}"/>
            </a:ext>
          </a:extLst>
        </xdr:cNvPr>
        <xdr:cNvSpPr txBox="1"/>
      </xdr:nvSpPr>
      <xdr:spPr>
        <a:xfrm>
          <a:off x="354178" y="12830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id="{B717A3FA-EA52-4C3C-85C2-4E80134898D1}"/>
            </a:ext>
          </a:extLst>
        </xdr:cNvPr>
        <xdr:cNvCxnSpPr/>
      </xdr:nvCxnSpPr>
      <xdr:spPr>
        <a:xfrm>
          <a:off x="723900" y="126111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72" name="テキスト ボックス 271">
          <a:extLst>
            <a:ext uri="{FF2B5EF4-FFF2-40B4-BE49-F238E27FC236}">
              <a16:creationId xmlns:a16="http://schemas.microsoft.com/office/drawing/2014/main" id="{B21C766B-2C32-4D01-BB06-26EE85C0A5E6}"/>
            </a:ext>
          </a:extLst>
        </xdr:cNvPr>
        <xdr:cNvSpPr txBox="1"/>
      </xdr:nvSpPr>
      <xdr:spPr>
        <a:xfrm>
          <a:off x="408773" y="124784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E1F7E8A1-2D37-4800-883D-687B4515E8AD}"/>
            </a:ext>
          </a:extLst>
        </xdr:cNvPr>
        <xdr:cNvCxnSpPr/>
      </xdr:nvCxnSpPr>
      <xdr:spPr>
        <a:xfrm>
          <a:off x="723900" y="1224915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福祉施設】&#10;有形固定資産減価償却率グラフ枠">
          <a:extLst>
            <a:ext uri="{FF2B5EF4-FFF2-40B4-BE49-F238E27FC236}">
              <a16:creationId xmlns:a16="http://schemas.microsoft.com/office/drawing/2014/main" id="{BA411F47-0DA2-430C-8701-0E0E4E35EC09}"/>
            </a:ext>
          </a:extLst>
        </xdr:cNvPr>
        <xdr:cNvSpPr/>
      </xdr:nvSpPr>
      <xdr:spPr>
        <a:xfrm>
          <a:off x="723900" y="12249150"/>
          <a:ext cx="44958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75" name="直線コネクタ 274">
          <a:extLst>
            <a:ext uri="{FF2B5EF4-FFF2-40B4-BE49-F238E27FC236}">
              <a16:creationId xmlns:a16="http://schemas.microsoft.com/office/drawing/2014/main" id="{C1FE4244-DC26-4A93-AA2D-ECB36049DB79}"/>
            </a:ext>
          </a:extLst>
        </xdr:cNvPr>
        <xdr:cNvCxnSpPr/>
      </xdr:nvCxnSpPr>
      <xdr:spPr>
        <a:xfrm flipV="1">
          <a:off x="4411027" y="12611100"/>
          <a:ext cx="0" cy="1198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76" name="【福祉施設】&#10;有形固定資産減価償却率最小値テキスト">
          <a:extLst>
            <a:ext uri="{FF2B5EF4-FFF2-40B4-BE49-F238E27FC236}">
              <a16:creationId xmlns:a16="http://schemas.microsoft.com/office/drawing/2014/main" id="{840E54F8-4AA8-4823-B6FB-C39D4A37BADF}"/>
            </a:ext>
          </a:extLst>
        </xdr:cNvPr>
        <xdr:cNvSpPr txBox="1"/>
      </xdr:nvSpPr>
      <xdr:spPr>
        <a:xfrm>
          <a:off x="4449762" y="13813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77" name="直線コネクタ 276">
          <a:extLst>
            <a:ext uri="{FF2B5EF4-FFF2-40B4-BE49-F238E27FC236}">
              <a16:creationId xmlns:a16="http://schemas.microsoft.com/office/drawing/2014/main" id="{C7330021-79ED-46ED-87DE-A3C9591A8B37}"/>
            </a:ext>
          </a:extLst>
        </xdr:cNvPr>
        <xdr:cNvCxnSpPr/>
      </xdr:nvCxnSpPr>
      <xdr:spPr>
        <a:xfrm>
          <a:off x="4332287" y="13809662"/>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78" name="【福祉施設】&#10;有形固定資産減価償却率最大値テキスト">
          <a:extLst>
            <a:ext uri="{FF2B5EF4-FFF2-40B4-BE49-F238E27FC236}">
              <a16:creationId xmlns:a16="http://schemas.microsoft.com/office/drawing/2014/main" id="{1E71AE4F-99E1-411B-B733-6E54A8BB5686}"/>
            </a:ext>
          </a:extLst>
        </xdr:cNvPr>
        <xdr:cNvSpPr txBox="1"/>
      </xdr:nvSpPr>
      <xdr:spPr>
        <a:xfrm>
          <a:off x="4449762" y="124006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9" name="直線コネクタ 278">
          <a:extLst>
            <a:ext uri="{FF2B5EF4-FFF2-40B4-BE49-F238E27FC236}">
              <a16:creationId xmlns:a16="http://schemas.microsoft.com/office/drawing/2014/main" id="{B4373A52-E05E-433E-9597-C32F16EF3996}"/>
            </a:ext>
          </a:extLst>
        </xdr:cNvPr>
        <xdr:cNvCxnSpPr/>
      </xdr:nvCxnSpPr>
      <xdr:spPr>
        <a:xfrm>
          <a:off x="4332287" y="1261110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16527</xdr:rowOff>
    </xdr:from>
    <xdr:ext cx="405111" cy="259045"/>
    <xdr:sp macro="" textlink="">
      <xdr:nvSpPr>
        <xdr:cNvPr id="280" name="【福祉施設】&#10;有形固定資産減価償却率平均値テキスト">
          <a:extLst>
            <a:ext uri="{FF2B5EF4-FFF2-40B4-BE49-F238E27FC236}">
              <a16:creationId xmlns:a16="http://schemas.microsoft.com/office/drawing/2014/main" id="{39495205-F82E-46EA-8002-6F62C54F2C50}"/>
            </a:ext>
          </a:extLst>
        </xdr:cNvPr>
        <xdr:cNvSpPr txBox="1"/>
      </xdr:nvSpPr>
      <xdr:spPr>
        <a:xfrm>
          <a:off x="4449762" y="133086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81" name="フローチャート: 判断 280">
          <a:extLst>
            <a:ext uri="{FF2B5EF4-FFF2-40B4-BE49-F238E27FC236}">
              <a16:creationId xmlns:a16="http://schemas.microsoft.com/office/drawing/2014/main" id="{FBDED549-4C4C-4EA5-A1C3-07566F97AC81}"/>
            </a:ext>
          </a:extLst>
        </xdr:cNvPr>
        <xdr:cNvSpPr/>
      </xdr:nvSpPr>
      <xdr:spPr>
        <a:xfrm>
          <a:off x="4360862" y="13325475"/>
          <a:ext cx="96838" cy="1063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82" name="フローチャート: 判断 281">
          <a:extLst>
            <a:ext uri="{FF2B5EF4-FFF2-40B4-BE49-F238E27FC236}">
              <a16:creationId xmlns:a16="http://schemas.microsoft.com/office/drawing/2014/main" id="{304C20D2-B69E-4DF8-AAB7-96F5CBE22866}"/>
            </a:ext>
          </a:extLst>
        </xdr:cNvPr>
        <xdr:cNvSpPr/>
      </xdr:nvSpPr>
      <xdr:spPr>
        <a:xfrm>
          <a:off x="3570287" y="13315314"/>
          <a:ext cx="87313" cy="1063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83" name="フローチャート: 判断 282">
          <a:extLst>
            <a:ext uri="{FF2B5EF4-FFF2-40B4-BE49-F238E27FC236}">
              <a16:creationId xmlns:a16="http://schemas.microsoft.com/office/drawing/2014/main" id="{628315C3-0F91-4A9B-AFF3-F69EB5CA4BF9}"/>
            </a:ext>
          </a:extLst>
        </xdr:cNvPr>
        <xdr:cNvSpPr/>
      </xdr:nvSpPr>
      <xdr:spPr>
        <a:xfrm>
          <a:off x="2714625" y="13288645"/>
          <a:ext cx="10636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84" name="フローチャート: 判断 283">
          <a:extLst>
            <a:ext uri="{FF2B5EF4-FFF2-40B4-BE49-F238E27FC236}">
              <a16:creationId xmlns:a16="http://schemas.microsoft.com/office/drawing/2014/main" id="{3A205441-0BCF-47F3-8400-A1F7E4025C33}"/>
            </a:ext>
          </a:extLst>
        </xdr:cNvPr>
        <xdr:cNvSpPr/>
      </xdr:nvSpPr>
      <xdr:spPr>
        <a:xfrm>
          <a:off x="1878012" y="13288011"/>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85" name="フローチャート: 判断 284">
          <a:extLst>
            <a:ext uri="{FF2B5EF4-FFF2-40B4-BE49-F238E27FC236}">
              <a16:creationId xmlns:a16="http://schemas.microsoft.com/office/drawing/2014/main" id="{1CCD5FA6-52B2-4E6C-BF87-E016E01152CC}"/>
            </a:ext>
          </a:extLst>
        </xdr:cNvPr>
        <xdr:cNvSpPr/>
      </xdr:nvSpPr>
      <xdr:spPr>
        <a:xfrm>
          <a:off x="1036637" y="13257530"/>
          <a:ext cx="87313"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3FC5C6F1-DDB2-4399-9AB0-78F052714DB5}"/>
            </a:ext>
          </a:extLst>
        </xdr:cNvPr>
        <xdr:cNvSpPr txBox="1"/>
      </xdr:nvSpPr>
      <xdr:spPr>
        <a:xfrm>
          <a:off x="4230687" y="1441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2D063F2B-B80B-4170-AE6E-0494C68161F9}"/>
            </a:ext>
          </a:extLst>
        </xdr:cNvPr>
        <xdr:cNvSpPr txBox="1"/>
      </xdr:nvSpPr>
      <xdr:spPr>
        <a:xfrm>
          <a:off x="3440112" y="1441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D4217342-0992-4CC6-A9A8-D6408B7BC67B}"/>
            </a:ext>
          </a:extLst>
        </xdr:cNvPr>
        <xdr:cNvSpPr txBox="1"/>
      </xdr:nvSpPr>
      <xdr:spPr>
        <a:xfrm>
          <a:off x="2589212" y="1441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967A03F7-9365-4544-876D-F94EB0F0BA8E}"/>
            </a:ext>
          </a:extLst>
        </xdr:cNvPr>
        <xdr:cNvSpPr txBox="1"/>
      </xdr:nvSpPr>
      <xdr:spPr>
        <a:xfrm>
          <a:off x="1743075" y="1441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CB8E3467-CA73-4823-833C-4724F422A799}"/>
            </a:ext>
          </a:extLst>
        </xdr:cNvPr>
        <xdr:cNvSpPr txBox="1"/>
      </xdr:nvSpPr>
      <xdr:spPr>
        <a:xfrm>
          <a:off x="906462" y="1441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68580</xdr:rowOff>
    </xdr:from>
    <xdr:to>
      <xdr:col>20</xdr:col>
      <xdr:colOff>38100</xdr:colOff>
      <xdr:row>83</xdr:row>
      <xdr:rowOff>170180</xdr:rowOff>
    </xdr:to>
    <xdr:sp macro="" textlink="">
      <xdr:nvSpPr>
        <xdr:cNvPr id="291" name="楕円 290">
          <a:extLst>
            <a:ext uri="{FF2B5EF4-FFF2-40B4-BE49-F238E27FC236}">
              <a16:creationId xmlns:a16="http://schemas.microsoft.com/office/drawing/2014/main" id="{74A79188-D2EA-4EE0-A59F-FA8D95A2B9C6}"/>
            </a:ext>
          </a:extLst>
        </xdr:cNvPr>
        <xdr:cNvSpPr/>
      </xdr:nvSpPr>
      <xdr:spPr>
        <a:xfrm>
          <a:off x="3570287" y="1351788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43180</xdr:rowOff>
    </xdr:from>
    <xdr:to>
      <xdr:col>15</xdr:col>
      <xdr:colOff>101600</xdr:colOff>
      <xdr:row>83</xdr:row>
      <xdr:rowOff>144780</xdr:rowOff>
    </xdr:to>
    <xdr:sp macro="" textlink="">
      <xdr:nvSpPr>
        <xdr:cNvPr id="292" name="楕円 291">
          <a:extLst>
            <a:ext uri="{FF2B5EF4-FFF2-40B4-BE49-F238E27FC236}">
              <a16:creationId xmlns:a16="http://schemas.microsoft.com/office/drawing/2014/main" id="{F1229C6B-9C45-463C-B5F7-53A52F0C4069}"/>
            </a:ext>
          </a:extLst>
        </xdr:cNvPr>
        <xdr:cNvSpPr/>
      </xdr:nvSpPr>
      <xdr:spPr>
        <a:xfrm>
          <a:off x="2714625" y="13497242"/>
          <a:ext cx="106362"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93980</xdr:rowOff>
    </xdr:from>
    <xdr:to>
      <xdr:col>19</xdr:col>
      <xdr:colOff>177800</xdr:colOff>
      <xdr:row>83</xdr:row>
      <xdr:rowOff>119380</xdr:rowOff>
    </xdr:to>
    <xdr:cxnSp macro="">
      <xdr:nvCxnSpPr>
        <xdr:cNvPr id="293" name="直線コネクタ 292">
          <a:extLst>
            <a:ext uri="{FF2B5EF4-FFF2-40B4-BE49-F238E27FC236}">
              <a16:creationId xmlns:a16="http://schemas.microsoft.com/office/drawing/2014/main" id="{3C5BFF93-608B-4230-B552-E6BD566A796B}"/>
            </a:ext>
          </a:extLst>
        </xdr:cNvPr>
        <xdr:cNvCxnSpPr/>
      </xdr:nvCxnSpPr>
      <xdr:spPr>
        <a:xfrm>
          <a:off x="2770187" y="13543280"/>
          <a:ext cx="8509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36830</xdr:rowOff>
    </xdr:from>
    <xdr:to>
      <xdr:col>10</xdr:col>
      <xdr:colOff>165100</xdr:colOff>
      <xdr:row>83</xdr:row>
      <xdr:rowOff>138430</xdr:rowOff>
    </xdr:to>
    <xdr:sp macro="" textlink="">
      <xdr:nvSpPr>
        <xdr:cNvPr id="294" name="楕円 293">
          <a:extLst>
            <a:ext uri="{FF2B5EF4-FFF2-40B4-BE49-F238E27FC236}">
              <a16:creationId xmlns:a16="http://schemas.microsoft.com/office/drawing/2014/main" id="{9A1DDDF3-0E1C-4617-803A-945D43FAAC51}"/>
            </a:ext>
          </a:extLst>
        </xdr:cNvPr>
        <xdr:cNvSpPr/>
      </xdr:nvSpPr>
      <xdr:spPr>
        <a:xfrm>
          <a:off x="1878012" y="13486130"/>
          <a:ext cx="101600" cy="1063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87630</xdr:rowOff>
    </xdr:from>
    <xdr:to>
      <xdr:col>15</xdr:col>
      <xdr:colOff>50800</xdr:colOff>
      <xdr:row>83</xdr:row>
      <xdr:rowOff>93980</xdr:rowOff>
    </xdr:to>
    <xdr:cxnSp macro="">
      <xdr:nvCxnSpPr>
        <xdr:cNvPr id="295" name="直線コネクタ 294">
          <a:extLst>
            <a:ext uri="{FF2B5EF4-FFF2-40B4-BE49-F238E27FC236}">
              <a16:creationId xmlns:a16="http://schemas.microsoft.com/office/drawing/2014/main" id="{C88DC914-51B1-48CC-8F3B-418DBCC383EB}"/>
            </a:ext>
          </a:extLst>
        </xdr:cNvPr>
        <xdr:cNvCxnSpPr/>
      </xdr:nvCxnSpPr>
      <xdr:spPr>
        <a:xfrm>
          <a:off x="1924050" y="13536930"/>
          <a:ext cx="846137"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13970</xdr:rowOff>
    </xdr:from>
    <xdr:to>
      <xdr:col>6</xdr:col>
      <xdr:colOff>38100</xdr:colOff>
      <xdr:row>83</xdr:row>
      <xdr:rowOff>115570</xdr:rowOff>
    </xdr:to>
    <xdr:sp macro="" textlink="">
      <xdr:nvSpPr>
        <xdr:cNvPr id="296" name="楕円 295">
          <a:extLst>
            <a:ext uri="{FF2B5EF4-FFF2-40B4-BE49-F238E27FC236}">
              <a16:creationId xmlns:a16="http://schemas.microsoft.com/office/drawing/2014/main" id="{1DF9054F-2283-4158-B2BA-F7F6130CE4E0}"/>
            </a:ext>
          </a:extLst>
        </xdr:cNvPr>
        <xdr:cNvSpPr/>
      </xdr:nvSpPr>
      <xdr:spPr>
        <a:xfrm>
          <a:off x="1036637" y="13468032"/>
          <a:ext cx="87313"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64770</xdr:rowOff>
    </xdr:from>
    <xdr:to>
      <xdr:col>10</xdr:col>
      <xdr:colOff>114300</xdr:colOff>
      <xdr:row>83</xdr:row>
      <xdr:rowOff>87630</xdr:rowOff>
    </xdr:to>
    <xdr:cxnSp macro="">
      <xdr:nvCxnSpPr>
        <xdr:cNvPr id="297" name="直線コネクタ 296">
          <a:extLst>
            <a:ext uri="{FF2B5EF4-FFF2-40B4-BE49-F238E27FC236}">
              <a16:creationId xmlns:a16="http://schemas.microsoft.com/office/drawing/2014/main" id="{DC022583-B858-4D57-9206-F3740A9A1737}"/>
            </a:ext>
          </a:extLst>
        </xdr:cNvPr>
        <xdr:cNvCxnSpPr/>
      </xdr:nvCxnSpPr>
      <xdr:spPr>
        <a:xfrm>
          <a:off x="1087437" y="13514070"/>
          <a:ext cx="836613"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298" name="n_1aveValue【福祉施設】&#10;有形固定資産減価償却率">
          <a:extLst>
            <a:ext uri="{FF2B5EF4-FFF2-40B4-BE49-F238E27FC236}">
              <a16:creationId xmlns:a16="http://schemas.microsoft.com/office/drawing/2014/main" id="{296A07E2-8BE0-40D5-AFBF-F3C6D36E9478}"/>
            </a:ext>
          </a:extLst>
        </xdr:cNvPr>
        <xdr:cNvSpPr txBox="1"/>
      </xdr:nvSpPr>
      <xdr:spPr>
        <a:xfrm>
          <a:off x="3410594" y="13114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299" name="n_2aveValue【福祉施設】&#10;有形固定資産減価償却率">
          <a:extLst>
            <a:ext uri="{FF2B5EF4-FFF2-40B4-BE49-F238E27FC236}">
              <a16:creationId xmlns:a16="http://schemas.microsoft.com/office/drawing/2014/main" id="{D127C3DB-60A1-4D3C-AE60-D8FA094FA9DB}"/>
            </a:ext>
          </a:extLst>
        </xdr:cNvPr>
        <xdr:cNvSpPr txBox="1"/>
      </xdr:nvSpPr>
      <xdr:spPr>
        <a:xfrm>
          <a:off x="2572394" y="13087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00" name="n_3aveValue【福祉施設】&#10;有形固定資産減価償却率">
          <a:extLst>
            <a:ext uri="{FF2B5EF4-FFF2-40B4-BE49-F238E27FC236}">
              <a16:creationId xmlns:a16="http://schemas.microsoft.com/office/drawing/2014/main" id="{24CA8B39-3BC9-4752-932F-46B3CE96A6E9}"/>
            </a:ext>
          </a:extLst>
        </xdr:cNvPr>
        <xdr:cNvSpPr txBox="1"/>
      </xdr:nvSpPr>
      <xdr:spPr>
        <a:xfrm>
          <a:off x="1735781" y="13077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01" name="n_4aveValue【福祉施設】&#10;有形固定資産減価償却率">
          <a:extLst>
            <a:ext uri="{FF2B5EF4-FFF2-40B4-BE49-F238E27FC236}">
              <a16:creationId xmlns:a16="http://schemas.microsoft.com/office/drawing/2014/main" id="{034F675F-7D08-4F1A-9066-F45FD3E1FB34}"/>
            </a:ext>
          </a:extLst>
        </xdr:cNvPr>
        <xdr:cNvSpPr txBox="1"/>
      </xdr:nvSpPr>
      <xdr:spPr>
        <a:xfrm>
          <a:off x="894406" y="13047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161307</xdr:rowOff>
    </xdr:from>
    <xdr:ext cx="405111" cy="259045"/>
    <xdr:sp macro="" textlink="">
      <xdr:nvSpPr>
        <xdr:cNvPr id="302" name="n_1mainValue【福祉施設】&#10;有形固定資産減価償却率">
          <a:extLst>
            <a:ext uri="{FF2B5EF4-FFF2-40B4-BE49-F238E27FC236}">
              <a16:creationId xmlns:a16="http://schemas.microsoft.com/office/drawing/2014/main" id="{B15B715C-27D5-4236-AD0E-934680E50B78}"/>
            </a:ext>
          </a:extLst>
        </xdr:cNvPr>
        <xdr:cNvSpPr txBox="1"/>
      </xdr:nvSpPr>
      <xdr:spPr>
        <a:xfrm>
          <a:off x="3410594" y="13610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135907</xdr:rowOff>
    </xdr:from>
    <xdr:ext cx="405111" cy="259045"/>
    <xdr:sp macro="" textlink="">
      <xdr:nvSpPr>
        <xdr:cNvPr id="303" name="n_2mainValue【福祉施設】&#10;有形固定資産減価償却率">
          <a:extLst>
            <a:ext uri="{FF2B5EF4-FFF2-40B4-BE49-F238E27FC236}">
              <a16:creationId xmlns:a16="http://schemas.microsoft.com/office/drawing/2014/main" id="{E8FC73EF-F48D-4C43-AEA2-40D141A58E1B}"/>
            </a:ext>
          </a:extLst>
        </xdr:cNvPr>
        <xdr:cNvSpPr txBox="1"/>
      </xdr:nvSpPr>
      <xdr:spPr>
        <a:xfrm>
          <a:off x="2572394" y="13589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129557</xdr:rowOff>
    </xdr:from>
    <xdr:ext cx="405111" cy="259045"/>
    <xdr:sp macro="" textlink="">
      <xdr:nvSpPr>
        <xdr:cNvPr id="304" name="n_3mainValue【福祉施設】&#10;有形固定資産減価償却率">
          <a:extLst>
            <a:ext uri="{FF2B5EF4-FFF2-40B4-BE49-F238E27FC236}">
              <a16:creationId xmlns:a16="http://schemas.microsoft.com/office/drawing/2014/main" id="{BD291B99-3513-40FA-B328-C110A8F6A11C}"/>
            </a:ext>
          </a:extLst>
        </xdr:cNvPr>
        <xdr:cNvSpPr txBox="1"/>
      </xdr:nvSpPr>
      <xdr:spPr>
        <a:xfrm>
          <a:off x="1735781" y="1358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106697</xdr:rowOff>
    </xdr:from>
    <xdr:ext cx="405111" cy="259045"/>
    <xdr:sp macro="" textlink="">
      <xdr:nvSpPr>
        <xdr:cNvPr id="305" name="n_4mainValue【福祉施設】&#10;有形固定資産減価償却率">
          <a:extLst>
            <a:ext uri="{FF2B5EF4-FFF2-40B4-BE49-F238E27FC236}">
              <a16:creationId xmlns:a16="http://schemas.microsoft.com/office/drawing/2014/main" id="{587F5292-2774-4E79-85FC-C8611BED27F9}"/>
            </a:ext>
          </a:extLst>
        </xdr:cNvPr>
        <xdr:cNvSpPr txBox="1"/>
      </xdr:nvSpPr>
      <xdr:spPr>
        <a:xfrm>
          <a:off x="894406" y="1355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a:extLst>
            <a:ext uri="{FF2B5EF4-FFF2-40B4-BE49-F238E27FC236}">
              <a16:creationId xmlns:a16="http://schemas.microsoft.com/office/drawing/2014/main" id="{025A7CE2-2D83-4C77-BE61-6C8689823D3A}"/>
            </a:ext>
          </a:extLst>
        </xdr:cNvPr>
        <xdr:cNvSpPr/>
      </xdr:nvSpPr>
      <xdr:spPr>
        <a:xfrm>
          <a:off x="6284912" y="11172825"/>
          <a:ext cx="4486275" cy="60166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a:extLst>
            <a:ext uri="{FF2B5EF4-FFF2-40B4-BE49-F238E27FC236}">
              <a16:creationId xmlns:a16="http://schemas.microsoft.com/office/drawing/2014/main" id="{B55DDCF6-C2A2-4771-A5FC-462C25F163CD}"/>
            </a:ext>
          </a:extLst>
        </xdr:cNvPr>
        <xdr:cNvSpPr/>
      </xdr:nvSpPr>
      <xdr:spPr>
        <a:xfrm>
          <a:off x="6402387" y="1179988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a:extLst>
            <a:ext uri="{FF2B5EF4-FFF2-40B4-BE49-F238E27FC236}">
              <a16:creationId xmlns:a16="http://schemas.microsoft.com/office/drawing/2014/main" id="{F78DAFB5-B0C9-4595-9AB4-E772757F91FA}"/>
            </a:ext>
          </a:extLst>
        </xdr:cNvPr>
        <xdr:cNvSpPr/>
      </xdr:nvSpPr>
      <xdr:spPr>
        <a:xfrm>
          <a:off x="6402387" y="119935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a:extLst>
            <a:ext uri="{FF2B5EF4-FFF2-40B4-BE49-F238E27FC236}">
              <a16:creationId xmlns:a16="http://schemas.microsoft.com/office/drawing/2014/main" id="{5B8ECED8-A933-4B8F-96E9-15C172545AA3}"/>
            </a:ext>
          </a:extLst>
        </xdr:cNvPr>
        <xdr:cNvSpPr/>
      </xdr:nvSpPr>
      <xdr:spPr>
        <a:xfrm>
          <a:off x="7370762" y="1179988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a:extLst>
            <a:ext uri="{FF2B5EF4-FFF2-40B4-BE49-F238E27FC236}">
              <a16:creationId xmlns:a16="http://schemas.microsoft.com/office/drawing/2014/main" id="{A0203CC2-E6A4-4FEC-819F-7FC7B5553F4C}"/>
            </a:ext>
          </a:extLst>
        </xdr:cNvPr>
        <xdr:cNvSpPr/>
      </xdr:nvSpPr>
      <xdr:spPr>
        <a:xfrm>
          <a:off x="7370762" y="119935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a:extLst>
            <a:ext uri="{FF2B5EF4-FFF2-40B4-BE49-F238E27FC236}">
              <a16:creationId xmlns:a16="http://schemas.microsoft.com/office/drawing/2014/main" id="{B6D639B0-AD75-4D48-A9A3-2822F8899E69}"/>
            </a:ext>
          </a:extLst>
        </xdr:cNvPr>
        <xdr:cNvSpPr/>
      </xdr:nvSpPr>
      <xdr:spPr>
        <a:xfrm>
          <a:off x="8456612" y="1179988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a:extLst>
            <a:ext uri="{FF2B5EF4-FFF2-40B4-BE49-F238E27FC236}">
              <a16:creationId xmlns:a16="http://schemas.microsoft.com/office/drawing/2014/main" id="{BC8947FF-A564-4BD2-8296-DDB7EC4BE25E}"/>
            </a:ext>
          </a:extLst>
        </xdr:cNvPr>
        <xdr:cNvSpPr/>
      </xdr:nvSpPr>
      <xdr:spPr>
        <a:xfrm>
          <a:off x="8456612" y="119935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a:extLst>
            <a:ext uri="{FF2B5EF4-FFF2-40B4-BE49-F238E27FC236}">
              <a16:creationId xmlns:a16="http://schemas.microsoft.com/office/drawing/2014/main" id="{670ACEDC-9C39-4E4F-9A7F-29B3857DCC99}"/>
            </a:ext>
          </a:extLst>
        </xdr:cNvPr>
        <xdr:cNvSpPr/>
      </xdr:nvSpPr>
      <xdr:spPr>
        <a:xfrm>
          <a:off x="6284912" y="12249150"/>
          <a:ext cx="44862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a:extLst>
            <a:ext uri="{FF2B5EF4-FFF2-40B4-BE49-F238E27FC236}">
              <a16:creationId xmlns:a16="http://schemas.microsoft.com/office/drawing/2014/main" id="{28F58175-5F00-4AA2-8EBF-426A9E05C96E}"/>
            </a:ext>
          </a:extLst>
        </xdr:cNvPr>
        <xdr:cNvSpPr txBox="1"/>
      </xdr:nvSpPr>
      <xdr:spPr>
        <a:xfrm>
          <a:off x="6246812"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a:extLst>
            <a:ext uri="{FF2B5EF4-FFF2-40B4-BE49-F238E27FC236}">
              <a16:creationId xmlns:a16="http://schemas.microsoft.com/office/drawing/2014/main" id="{E835EFD5-016F-434F-808A-274216BB4677}"/>
            </a:ext>
          </a:extLst>
        </xdr:cNvPr>
        <xdr:cNvCxnSpPr/>
      </xdr:nvCxnSpPr>
      <xdr:spPr>
        <a:xfrm>
          <a:off x="6284912" y="14411325"/>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6" name="直線コネクタ 315">
          <a:extLst>
            <a:ext uri="{FF2B5EF4-FFF2-40B4-BE49-F238E27FC236}">
              <a16:creationId xmlns:a16="http://schemas.microsoft.com/office/drawing/2014/main" id="{B0DA168C-2F39-46E3-8B2A-B785D52D4397}"/>
            </a:ext>
          </a:extLst>
        </xdr:cNvPr>
        <xdr:cNvCxnSpPr/>
      </xdr:nvCxnSpPr>
      <xdr:spPr>
        <a:xfrm>
          <a:off x="6284912" y="138684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17" name="テキスト ボックス 316">
          <a:extLst>
            <a:ext uri="{FF2B5EF4-FFF2-40B4-BE49-F238E27FC236}">
              <a16:creationId xmlns:a16="http://schemas.microsoft.com/office/drawing/2014/main" id="{F9A86939-2A01-4C33-A521-DC068C2DC1C1}"/>
            </a:ext>
          </a:extLst>
        </xdr:cNvPr>
        <xdr:cNvSpPr txBox="1"/>
      </xdr:nvSpPr>
      <xdr:spPr>
        <a:xfrm>
          <a:off x="5836783" y="1373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8" name="直線コネクタ 317">
          <a:extLst>
            <a:ext uri="{FF2B5EF4-FFF2-40B4-BE49-F238E27FC236}">
              <a16:creationId xmlns:a16="http://schemas.microsoft.com/office/drawing/2014/main" id="{8E730299-DCC0-4E8C-A661-C8C78E52D33B}"/>
            </a:ext>
          </a:extLst>
        </xdr:cNvPr>
        <xdr:cNvCxnSpPr/>
      </xdr:nvCxnSpPr>
      <xdr:spPr>
        <a:xfrm>
          <a:off x="6284912" y="13325475"/>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9" name="テキスト ボックス 318">
          <a:extLst>
            <a:ext uri="{FF2B5EF4-FFF2-40B4-BE49-F238E27FC236}">
              <a16:creationId xmlns:a16="http://schemas.microsoft.com/office/drawing/2014/main" id="{1715B692-38A8-45E4-84C0-01C1AB877BE8}"/>
            </a:ext>
          </a:extLst>
        </xdr:cNvPr>
        <xdr:cNvSpPr txBox="1"/>
      </xdr:nvSpPr>
      <xdr:spPr>
        <a:xfrm>
          <a:off x="5836783"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20" name="直線コネクタ 319">
          <a:extLst>
            <a:ext uri="{FF2B5EF4-FFF2-40B4-BE49-F238E27FC236}">
              <a16:creationId xmlns:a16="http://schemas.microsoft.com/office/drawing/2014/main" id="{0E527CA0-0332-4D12-BF98-DAABB16A6E9D}"/>
            </a:ext>
          </a:extLst>
        </xdr:cNvPr>
        <xdr:cNvCxnSpPr/>
      </xdr:nvCxnSpPr>
      <xdr:spPr>
        <a:xfrm>
          <a:off x="6284912" y="12792075"/>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21" name="テキスト ボックス 320">
          <a:extLst>
            <a:ext uri="{FF2B5EF4-FFF2-40B4-BE49-F238E27FC236}">
              <a16:creationId xmlns:a16="http://schemas.microsoft.com/office/drawing/2014/main" id="{B9E50ABE-9518-4714-B8D1-55BA39D68D7A}"/>
            </a:ext>
          </a:extLst>
        </xdr:cNvPr>
        <xdr:cNvSpPr txBox="1"/>
      </xdr:nvSpPr>
      <xdr:spPr>
        <a:xfrm>
          <a:off x="5836783" y="12649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2" name="直線コネクタ 321">
          <a:extLst>
            <a:ext uri="{FF2B5EF4-FFF2-40B4-BE49-F238E27FC236}">
              <a16:creationId xmlns:a16="http://schemas.microsoft.com/office/drawing/2014/main" id="{E69535F1-2F11-44BD-91E1-157383EEBE92}"/>
            </a:ext>
          </a:extLst>
        </xdr:cNvPr>
        <xdr:cNvCxnSpPr/>
      </xdr:nvCxnSpPr>
      <xdr:spPr>
        <a:xfrm>
          <a:off x="6284912" y="1224915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3" name="テキスト ボックス 322">
          <a:extLst>
            <a:ext uri="{FF2B5EF4-FFF2-40B4-BE49-F238E27FC236}">
              <a16:creationId xmlns:a16="http://schemas.microsoft.com/office/drawing/2014/main" id="{52E2D6D6-DEA7-40F0-91C0-FA632B04DD69}"/>
            </a:ext>
          </a:extLst>
        </xdr:cNvPr>
        <xdr:cNvSpPr txBox="1"/>
      </xdr:nvSpPr>
      <xdr:spPr>
        <a:xfrm>
          <a:off x="5836783"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4" name="【福祉施設】&#10;一人当たり面積グラフ枠">
          <a:extLst>
            <a:ext uri="{FF2B5EF4-FFF2-40B4-BE49-F238E27FC236}">
              <a16:creationId xmlns:a16="http://schemas.microsoft.com/office/drawing/2014/main" id="{919AFC8E-B0C0-4A0C-9069-9F81430EDD22}"/>
            </a:ext>
          </a:extLst>
        </xdr:cNvPr>
        <xdr:cNvSpPr/>
      </xdr:nvSpPr>
      <xdr:spPr>
        <a:xfrm>
          <a:off x="6284912" y="12249150"/>
          <a:ext cx="44862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25" name="直線コネクタ 324">
          <a:extLst>
            <a:ext uri="{FF2B5EF4-FFF2-40B4-BE49-F238E27FC236}">
              <a16:creationId xmlns:a16="http://schemas.microsoft.com/office/drawing/2014/main" id="{6DD1E2DA-353A-4C3A-A30C-E869A3C2F781}"/>
            </a:ext>
          </a:extLst>
        </xdr:cNvPr>
        <xdr:cNvCxnSpPr/>
      </xdr:nvCxnSpPr>
      <xdr:spPr>
        <a:xfrm flipV="1">
          <a:off x="9952990" y="12630150"/>
          <a:ext cx="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26" name="【福祉施設】&#10;一人当たり面積最小値テキスト">
          <a:extLst>
            <a:ext uri="{FF2B5EF4-FFF2-40B4-BE49-F238E27FC236}">
              <a16:creationId xmlns:a16="http://schemas.microsoft.com/office/drawing/2014/main" id="{A0502B00-889A-40BE-BD01-E48234914ABC}"/>
            </a:ext>
          </a:extLst>
        </xdr:cNvPr>
        <xdr:cNvSpPr txBox="1"/>
      </xdr:nvSpPr>
      <xdr:spPr>
        <a:xfrm>
          <a:off x="9991725" y="13859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27" name="直線コネクタ 326">
          <a:extLst>
            <a:ext uri="{FF2B5EF4-FFF2-40B4-BE49-F238E27FC236}">
              <a16:creationId xmlns:a16="http://schemas.microsoft.com/office/drawing/2014/main" id="{01032D49-B5B6-4AEF-9307-14E4B1CE108C}"/>
            </a:ext>
          </a:extLst>
        </xdr:cNvPr>
        <xdr:cNvCxnSpPr/>
      </xdr:nvCxnSpPr>
      <xdr:spPr>
        <a:xfrm>
          <a:off x="9879012" y="1385125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28" name="【福祉施設】&#10;一人当たり面積最大値テキスト">
          <a:extLst>
            <a:ext uri="{FF2B5EF4-FFF2-40B4-BE49-F238E27FC236}">
              <a16:creationId xmlns:a16="http://schemas.microsoft.com/office/drawing/2014/main" id="{8CC9F790-266F-4483-9E83-53CD79B2E44F}"/>
            </a:ext>
          </a:extLst>
        </xdr:cNvPr>
        <xdr:cNvSpPr txBox="1"/>
      </xdr:nvSpPr>
      <xdr:spPr>
        <a:xfrm>
          <a:off x="9991725" y="1241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29" name="直線コネクタ 328">
          <a:extLst>
            <a:ext uri="{FF2B5EF4-FFF2-40B4-BE49-F238E27FC236}">
              <a16:creationId xmlns:a16="http://schemas.microsoft.com/office/drawing/2014/main" id="{104A7174-0AB4-465B-9020-6B921C5A28C8}"/>
            </a:ext>
          </a:extLst>
        </xdr:cNvPr>
        <xdr:cNvCxnSpPr/>
      </xdr:nvCxnSpPr>
      <xdr:spPr>
        <a:xfrm>
          <a:off x="9879012" y="1263015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30" name="【福祉施設】&#10;一人当たり面積平均値テキスト">
          <a:extLst>
            <a:ext uri="{FF2B5EF4-FFF2-40B4-BE49-F238E27FC236}">
              <a16:creationId xmlns:a16="http://schemas.microsoft.com/office/drawing/2014/main" id="{50AFF9BB-F031-4485-A870-9A382C9D5E8D}"/>
            </a:ext>
          </a:extLst>
        </xdr:cNvPr>
        <xdr:cNvSpPr txBox="1"/>
      </xdr:nvSpPr>
      <xdr:spPr>
        <a:xfrm>
          <a:off x="9991725" y="13447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31" name="フローチャート: 判断 330">
          <a:extLst>
            <a:ext uri="{FF2B5EF4-FFF2-40B4-BE49-F238E27FC236}">
              <a16:creationId xmlns:a16="http://schemas.microsoft.com/office/drawing/2014/main" id="{95894C36-6062-4C6F-9D50-429A2FABD0DA}"/>
            </a:ext>
          </a:extLst>
        </xdr:cNvPr>
        <xdr:cNvSpPr/>
      </xdr:nvSpPr>
      <xdr:spPr>
        <a:xfrm>
          <a:off x="9917112" y="13459461"/>
          <a:ext cx="92075" cy="1063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32" name="フローチャート: 判断 331">
          <a:extLst>
            <a:ext uri="{FF2B5EF4-FFF2-40B4-BE49-F238E27FC236}">
              <a16:creationId xmlns:a16="http://schemas.microsoft.com/office/drawing/2014/main" id="{A63979D8-3358-4419-98B8-1F97DF25389A}"/>
            </a:ext>
          </a:extLst>
        </xdr:cNvPr>
        <xdr:cNvSpPr/>
      </xdr:nvSpPr>
      <xdr:spPr>
        <a:xfrm>
          <a:off x="9117012" y="1346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33" name="フローチャート: 判断 332">
          <a:extLst>
            <a:ext uri="{FF2B5EF4-FFF2-40B4-BE49-F238E27FC236}">
              <a16:creationId xmlns:a16="http://schemas.microsoft.com/office/drawing/2014/main" id="{CFAD23F1-8845-4C27-A4F6-4A5C71C1C80B}"/>
            </a:ext>
          </a:extLst>
        </xdr:cNvPr>
        <xdr:cNvSpPr/>
      </xdr:nvSpPr>
      <xdr:spPr>
        <a:xfrm>
          <a:off x="8275637" y="13458507"/>
          <a:ext cx="87313"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34" name="フローチャート: 判断 333">
          <a:extLst>
            <a:ext uri="{FF2B5EF4-FFF2-40B4-BE49-F238E27FC236}">
              <a16:creationId xmlns:a16="http://schemas.microsoft.com/office/drawing/2014/main" id="{CE7D9A42-DAC1-497D-8C0C-05EB218C9072}"/>
            </a:ext>
          </a:extLst>
        </xdr:cNvPr>
        <xdr:cNvSpPr/>
      </xdr:nvSpPr>
      <xdr:spPr>
        <a:xfrm>
          <a:off x="7419975" y="13498512"/>
          <a:ext cx="10636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35" name="フローチャート: 判断 334">
          <a:extLst>
            <a:ext uri="{FF2B5EF4-FFF2-40B4-BE49-F238E27FC236}">
              <a16:creationId xmlns:a16="http://schemas.microsoft.com/office/drawing/2014/main" id="{64129CDF-514F-4497-AA78-D5EB5CF8F33B}"/>
            </a:ext>
          </a:extLst>
        </xdr:cNvPr>
        <xdr:cNvSpPr/>
      </xdr:nvSpPr>
      <xdr:spPr>
        <a:xfrm>
          <a:off x="6583362" y="13505180"/>
          <a:ext cx="101600" cy="1063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3EA0F429-5E78-4178-BCC4-539AB603F2BE}"/>
            </a:ext>
          </a:extLst>
        </xdr:cNvPr>
        <xdr:cNvSpPr txBox="1"/>
      </xdr:nvSpPr>
      <xdr:spPr>
        <a:xfrm>
          <a:off x="9772650" y="1441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5488B63E-B7B4-492A-BF3E-2C596DA08908}"/>
            </a:ext>
          </a:extLst>
        </xdr:cNvPr>
        <xdr:cNvSpPr txBox="1"/>
      </xdr:nvSpPr>
      <xdr:spPr>
        <a:xfrm>
          <a:off x="8982075" y="1441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C9A142AB-5C77-4917-9E86-D2CE5EA372AE}"/>
            </a:ext>
          </a:extLst>
        </xdr:cNvPr>
        <xdr:cNvSpPr txBox="1"/>
      </xdr:nvSpPr>
      <xdr:spPr>
        <a:xfrm>
          <a:off x="8145462" y="1441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B62A4437-5D73-41BA-96EB-64CEBF07821D}"/>
            </a:ext>
          </a:extLst>
        </xdr:cNvPr>
        <xdr:cNvSpPr txBox="1"/>
      </xdr:nvSpPr>
      <xdr:spPr>
        <a:xfrm>
          <a:off x="7294562" y="1441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D7881DE0-C714-4AEA-8FC0-3B94AD19539D}"/>
            </a:ext>
          </a:extLst>
        </xdr:cNvPr>
        <xdr:cNvSpPr txBox="1"/>
      </xdr:nvSpPr>
      <xdr:spPr>
        <a:xfrm>
          <a:off x="6448425" y="1441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50164</xdr:rowOff>
    </xdr:from>
    <xdr:to>
      <xdr:col>50</xdr:col>
      <xdr:colOff>165100</xdr:colOff>
      <xdr:row>84</xdr:row>
      <xdr:rowOff>151764</xdr:rowOff>
    </xdr:to>
    <xdr:sp macro="" textlink="">
      <xdr:nvSpPr>
        <xdr:cNvPr id="341" name="楕円 340">
          <a:extLst>
            <a:ext uri="{FF2B5EF4-FFF2-40B4-BE49-F238E27FC236}">
              <a16:creationId xmlns:a16="http://schemas.microsoft.com/office/drawing/2014/main" id="{AEB5FE18-9F80-4488-B12F-F0C9E7A2ADC3}"/>
            </a:ext>
          </a:extLst>
        </xdr:cNvPr>
        <xdr:cNvSpPr/>
      </xdr:nvSpPr>
      <xdr:spPr>
        <a:xfrm>
          <a:off x="9117012" y="13666151"/>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50164</xdr:rowOff>
    </xdr:from>
    <xdr:to>
      <xdr:col>46</xdr:col>
      <xdr:colOff>38100</xdr:colOff>
      <xdr:row>84</xdr:row>
      <xdr:rowOff>151764</xdr:rowOff>
    </xdr:to>
    <xdr:sp macro="" textlink="">
      <xdr:nvSpPr>
        <xdr:cNvPr id="342" name="楕円 341">
          <a:extLst>
            <a:ext uri="{FF2B5EF4-FFF2-40B4-BE49-F238E27FC236}">
              <a16:creationId xmlns:a16="http://schemas.microsoft.com/office/drawing/2014/main" id="{3ED7DC4E-A0FB-4D4F-8AA7-43D2B45BE967}"/>
            </a:ext>
          </a:extLst>
        </xdr:cNvPr>
        <xdr:cNvSpPr/>
      </xdr:nvSpPr>
      <xdr:spPr>
        <a:xfrm>
          <a:off x="8275637" y="13666151"/>
          <a:ext cx="87313"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100964</xdr:rowOff>
    </xdr:from>
    <xdr:to>
      <xdr:col>50</xdr:col>
      <xdr:colOff>114300</xdr:colOff>
      <xdr:row>84</xdr:row>
      <xdr:rowOff>100964</xdr:rowOff>
    </xdr:to>
    <xdr:cxnSp macro="">
      <xdr:nvCxnSpPr>
        <xdr:cNvPr id="343" name="直線コネクタ 342">
          <a:extLst>
            <a:ext uri="{FF2B5EF4-FFF2-40B4-BE49-F238E27FC236}">
              <a16:creationId xmlns:a16="http://schemas.microsoft.com/office/drawing/2014/main" id="{8B55D2C3-C4CA-42C0-AA3E-5D2A967D8C75}"/>
            </a:ext>
          </a:extLst>
        </xdr:cNvPr>
        <xdr:cNvCxnSpPr/>
      </xdr:nvCxnSpPr>
      <xdr:spPr>
        <a:xfrm>
          <a:off x="8326437" y="13716951"/>
          <a:ext cx="83661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50164</xdr:rowOff>
    </xdr:from>
    <xdr:to>
      <xdr:col>41</xdr:col>
      <xdr:colOff>101600</xdr:colOff>
      <xdr:row>84</xdr:row>
      <xdr:rowOff>151764</xdr:rowOff>
    </xdr:to>
    <xdr:sp macro="" textlink="">
      <xdr:nvSpPr>
        <xdr:cNvPr id="344" name="楕円 343">
          <a:extLst>
            <a:ext uri="{FF2B5EF4-FFF2-40B4-BE49-F238E27FC236}">
              <a16:creationId xmlns:a16="http://schemas.microsoft.com/office/drawing/2014/main" id="{050AE61C-3A5A-4DCC-8F52-F00D35C28408}"/>
            </a:ext>
          </a:extLst>
        </xdr:cNvPr>
        <xdr:cNvSpPr/>
      </xdr:nvSpPr>
      <xdr:spPr>
        <a:xfrm>
          <a:off x="7419975" y="13666151"/>
          <a:ext cx="106362"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100964</xdr:rowOff>
    </xdr:from>
    <xdr:to>
      <xdr:col>45</xdr:col>
      <xdr:colOff>177800</xdr:colOff>
      <xdr:row>84</xdr:row>
      <xdr:rowOff>100964</xdr:rowOff>
    </xdr:to>
    <xdr:cxnSp macro="">
      <xdr:nvCxnSpPr>
        <xdr:cNvPr id="345" name="直線コネクタ 344">
          <a:extLst>
            <a:ext uri="{FF2B5EF4-FFF2-40B4-BE49-F238E27FC236}">
              <a16:creationId xmlns:a16="http://schemas.microsoft.com/office/drawing/2014/main" id="{77EEFFC8-BB76-4CC5-BBE5-DC06855B8BBD}"/>
            </a:ext>
          </a:extLst>
        </xdr:cNvPr>
        <xdr:cNvCxnSpPr/>
      </xdr:nvCxnSpPr>
      <xdr:spPr>
        <a:xfrm>
          <a:off x="7475537" y="13716951"/>
          <a:ext cx="850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50164</xdr:rowOff>
    </xdr:from>
    <xdr:to>
      <xdr:col>36</xdr:col>
      <xdr:colOff>165100</xdr:colOff>
      <xdr:row>84</xdr:row>
      <xdr:rowOff>151764</xdr:rowOff>
    </xdr:to>
    <xdr:sp macro="" textlink="">
      <xdr:nvSpPr>
        <xdr:cNvPr id="346" name="楕円 345">
          <a:extLst>
            <a:ext uri="{FF2B5EF4-FFF2-40B4-BE49-F238E27FC236}">
              <a16:creationId xmlns:a16="http://schemas.microsoft.com/office/drawing/2014/main" id="{F40DCDD3-B949-4074-A0AE-2ACC04944E5D}"/>
            </a:ext>
          </a:extLst>
        </xdr:cNvPr>
        <xdr:cNvSpPr/>
      </xdr:nvSpPr>
      <xdr:spPr>
        <a:xfrm>
          <a:off x="6583362" y="13666151"/>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100964</xdr:rowOff>
    </xdr:from>
    <xdr:to>
      <xdr:col>41</xdr:col>
      <xdr:colOff>50800</xdr:colOff>
      <xdr:row>84</xdr:row>
      <xdr:rowOff>100964</xdr:rowOff>
    </xdr:to>
    <xdr:cxnSp macro="">
      <xdr:nvCxnSpPr>
        <xdr:cNvPr id="347" name="直線コネクタ 346">
          <a:extLst>
            <a:ext uri="{FF2B5EF4-FFF2-40B4-BE49-F238E27FC236}">
              <a16:creationId xmlns:a16="http://schemas.microsoft.com/office/drawing/2014/main" id="{45392F4C-A1AB-4758-A4C9-6B2DDE28944A}"/>
            </a:ext>
          </a:extLst>
        </xdr:cNvPr>
        <xdr:cNvCxnSpPr/>
      </xdr:nvCxnSpPr>
      <xdr:spPr>
        <a:xfrm>
          <a:off x="6629400" y="13716951"/>
          <a:ext cx="846137"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48" name="n_1aveValue【福祉施設】&#10;一人当たり面積">
          <a:extLst>
            <a:ext uri="{FF2B5EF4-FFF2-40B4-BE49-F238E27FC236}">
              <a16:creationId xmlns:a16="http://schemas.microsoft.com/office/drawing/2014/main" id="{2F066E2A-F83F-4E62-83BC-C097D8FEF8F5}"/>
            </a:ext>
          </a:extLst>
        </xdr:cNvPr>
        <xdr:cNvSpPr txBox="1"/>
      </xdr:nvSpPr>
      <xdr:spPr>
        <a:xfrm>
          <a:off x="8925002" y="1325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49" name="n_2aveValue【福祉施設】&#10;一人当たり面積">
          <a:extLst>
            <a:ext uri="{FF2B5EF4-FFF2-40B4-BE49-F238E27FC236}">
              <a16:creationId xmlns:a16="http://schemas.microsoft.com/office/drawing/2014/main" id="{FE17473E-16CA-4098-8E4F-C9A6044E294C}"/>
            </a:ext>
          </a:extLst>
        </xdr:cNvPr>
        <xdr:cNvSpPr txBox="1"/>
      </xdr:nvSpPr>
      <xdr:spPr>
        <a:xfrm>
          <a:off x="8096327" y="1324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50" name="n_3aveValue【福祉施設】&#10;一人当たり面積">
          <a:extLst>
            <a:ext uri="{FF2B5EF4-FFF2-40B4-BE49-F238E27FC236}">
              <a16:creationId xmlns:a16="http://schemas.microsoft.com/office/drawing/2014/main" id="{2BE0FFDA-D6F2-490C-A19B-1F937098C73F}"/>
            </a:ext>
          </a:extLst>
        </xdr:cNvPr>
        <xdr:cNvSpPr txBox="1"/>
      </xdr:nvSpPr>
      <xdr:spPr>
        <a:xfrm>
          <a:off x="7250189"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51" name="n_4aveValue【福祉施設】&#10;一人当たり面積">
          <a:extLst>
            <a:ext uri="{FF2B5EF4-FFF2-40B4-BE49-F238E27FC236}">
              <a16:creationId xmlns:a16="http://schemas.microsoft.com/office/drawing/2014/main" id="{4D02F3D9-C5FF-45C2-AA66-9BE31BCF8EBD}"/>
            </a:ext>
          </a:extLst>
        </xdr:cNvPr>
        <xdr:cNvSpPr txBox="1"/>
      </xdr:nvSpPr>
      <xdr:spPr>
        <a:xfrm>
          <a:off x="6408814" y="1329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142891</xdr:rowOff>
    </xdr:from>
    <xdr:ext cx="469744" cy="259045"/>
    <xdr:sp macro="" textlink="">
      <xdr:nvSpPr>
        <xdr:cNvPr id="352" name="n_1mainValue【福祉施設】&#10;一人当たり面積">
          <a:extLst>
            <a:ext uri="{FF2B5EF4-FFF2-40B4-BE49-F238E27FC236}">
              <a16:creationId xmlns:a16="http://schemas.microsoft.com/office/drawing/2014/main" id="{F2C27F9C-F471-4982-AB92-99C4C3EDB299}"/>
            </a:ext>
          </a:extLst>
        </xdr:cNvPr>
        <xdr:cNvSpPr txBox="1"/>
      </xdr:nvSpPr>
      <xdr:spPr>
        <a:xfrm>
          <a:off x="8925002" y="1375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142891</xdr:rowOff>
    </xdr:from>
    <xdr:ext cx="469744" cy="259045"/>
    <xdr:sp macro="" textlink="">
      <xdr:nvSpPr>
        <xdr:cNvPr id="353" name="n_2mainValue【福祉施設】&#10;一人当たり面積">
          <a:extLst>
            <a:ext uri="{FF2B5EF4-FFF2-40B4-BE49-F238E27FC236}">
              <a16:creationId xmlns:a16="http://schemas.microsoft.com/office/drawing/2014/main" id="{55389CE1-A8D4-4C16-B864-C767B5C92325}"/>
            </a:ext>
          </a:extLst>
        </xdr:cNvPr>
        <xdr:cNvSpPr txBox="1"/>
      </xdr:nvSpPr>
      <xdr:spPr>
        <a:xfrm>
          <a:off x="8096327" y="1375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142891</xdr:rowOff>
    </xdr:from>
    <xdr:ext cx="469744" cy="259045"/>
    <xdr:sp macro="" textlink="">
      <xdr:nvSpPr>
        <xdr:cNvPr id="354" name="n_3mainValue【福祉施設】&#10;一人当たり面積">
          <a:extLst>
            <a:ext uri="{FF2B5EF4-FFF2-40B4-BE49-F238E27FC236}">
              <a16:creationId xmlns:a16="http://schemas.microsoft.com/office/drawing/2014/main" id="{BDB481A4-B961-4241-83DF-0C6697800531}"/>
            </a:ext>
          </a:extLst>
        </xdr:cNvPr>
        <xdr:cNvSpPr txBox="1"/>
      </xdr:nvSpPr>
      <xdr:spPr>
        <a:xfrm>
          <a:off x="7250189" y="1375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142891</xdr:rowOff>
    </xdr:from>
    <xdr:ext cx="469744" cy="259045"/>
    <xdr:sp macro="" textlink="">
      <xdr:nvSpPr>
        <xdr:cNvPr id="355" name="n_4mainValue【福祉施設】&#10;一人当たり面積">
          <a:extLst>
            <a:ext uri="{FF2B5EF4-FFF2-40B4-BE49-F238E27FC236}">
              <a16:creationId xmlns:a16="http://schemas.microsoft.com/office/drawing/2014/main" id="{C0346919-CDCD-430B-9288-E87D3620F97A}"/>
            </a:ext>
          </a:extLst>
        </xdr:cNvPr>
        <xdr:cNvSpPr txBox="1"/>
      </xdr:nvSpPr>
      <xdr:spPr>
        <a:xfrm>
          <a:off x="6408814" y="1375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6" name="正方形/長方形 355">
          <a:extLst>
            <a:ext uri="{FF2B5EF4-FFF2-40B4-BE49-F238E27FC236}">
              <a16:creationId xmlns:a16="http://schemas.microsoft.com/office/drawing/2014/main" id="{8C338BCB-B98B-4C91-9D1C-44B71C166CEA}"/>
            </a:ext>
          </a:extLst>
        </xdr:cNvPr>
        <xdr:cNvSpPr/>
      </xdr:nvSpPr>
      <xdr:spPr>
        <a:xfrm>
          <a:off x="723900" y="14763750"/>
          <a:ext cx="4495800" cy="63976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7" name="正方形/長方形 356">
          <a:extLst>
            <a:ext uri="{FF2B5EF4-FFF2-40B4-BE49-F238E27FC236}">
              <a16:creationId xmlns:a16="http://schemas.microsoft.com/office/drawing/2014/main" id="{B71A23E3-5309-45FF-BF12-842ECCF272A3}"/>
            </a:ext>
          </a:extLst>
        </xdr:cNvPr>
        <xdr:cNvSpPr/>
      </xdr:nvSpPr>
      <xdr:spPr>
        <a:xfrm>
          <a:off x="855662" y="15428912"/>
          <a:ext cx="1447800" cy="24923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8" name="正方形/長方形 357">
          <a:extLst>
            <a:ext uri="{FF2B5EF4-FFF2-40B4-BE49-F238E27FC236}">
              <a16:creationId xmlns:a16="http://schemas.microsoft.com/office/drawing/2014/main" id="{332F4672-7CA2-4BD6-9DD1-441770FBF89D}"/>
            </a:ext>
          </a:extLst>
        </xdr:cNvPr>
        <xdr:cNvSpPr/>
      </xdr:nvSpPr>
      <xdr:spPr>
        <a:xfrm>
          <a:off x="855662" y="15632112"/>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9" name="正方形/長方形 358">
          <a:extLst>
            <a:ext uri="{FF2B5EF4-FFF2-40B4-BE49-F238E27FC236}">
              <a16:creationId xmlns:a16="http://schemas.microsoft.com/office/drawing/2014/main" id="{15738427-E90C-43E4-B87D-BF6CC5039449}"/>
            </a:ext>
          </a:extLst>
        </xdr:cNvPr>
        <xdr:cNvSpPr/>
      </xdr:nvSpPr>
      <xdr:spPr>
        <a:xfrm>
          <a:off x="1809750" y="15428912"/>
          <a:ext cx="1447800" cy="24923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0" name="正方形/長方形 359">
          <a:extLst>
            <a:ext uri="{FF2B5EF4-FFF2-40B4-BE49-F238E27FC236}">
              <a16:creationId xmlns:a16="http://schemas.microsoft.com/office/drawing/2014/main" id="{A2545286-E5CE-4A90-8BD9-1530FA429A12}"/>
            </a:ext>
          </a:extLst>
        </xdr:cNvPr>
        <xdr:cNvSpPr/>
      </xdr:nvSpPr>
      <xdr:spPr>
        <a:xfrm>
          <a:off x="1809750" y="15632112"/>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1" name="正方形/長方形 360">
          <a:extLst>
            <a:ext uri="{FF2B5EF4-FFF2-40B4-BE49-F238E27FC236}">
              <a16:creationId xmlns:a16="http://schemas.microsoft.com/office/drawing/2014/main" id="{0120DEF3-D39F-4429-AAC4-92040B4C1CEE}"/>
            </a:ext>
          </a:extLst>
        </xdr:cNvPr>
        <xdr:cNvSpPr/>
      </xdr:nvSpPr>
      <xdr:spPr>
        <a:xfrm>
          <a:off x="2895600" y="15428912"/>
          <a:ext cx="1447800" cy="24923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2" name="正方形/長方形 361">
          <a:extLst>
            <a:ext uri="{FF2B5EF4-FFF2-40B4-BE49-F238E27FC236}">
              <a16:creationId xmlns:a16="http://schemas.microsoft.com/office/drawing/2014/main" id="{4495E9F9-0214-439F-9F26-9102C1A8E9EB}"/>
            </a:ext>
          </a:extLst>
        </xdr:cNvPr>
        <xdr:cNvSpPr/>
      </xdr:nvSpPr>
      <xdr:spPr>
        <a:xfrm>
          <a:off x="2895600" y="15632112"/>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3" name="正方形/長方形 362">
          <a:extLst>
            <a:ext uri="{FF2B5EF4-FFF2-40B4-BE49-F238E27FC236}">
              <a16:creationId xmlns:a16="http://schemas.microsoft.com/office/drawing/2014/main" id="{6462B3B0-17FF-455F-8E2E-39FE9FA98213}"/>
            </a:ext>
          </a:extLst>
        </xdr:cNvPr>
        <xdr:cNvSpPr/>
      </xdr:nvSpPr>
      <xdr:spPr>
        <a:xfrm>
          <a:off x="723900" y="1590675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4" name="正方形/長方形 363">
          <a:extLst>
            <a:ext uri="{FF2B5EF4-FFF2-40B4-BE49-F238E27FC236}">
              <a16:creationId xmlns:a16="http://schemas.microsoft.com/office/drawing/2014/main" id="{791017B9-9759-4EDC-8249-87FF702D3E4F}"/>
            </a:ext>
          </a:extLst>
        </xdr:cNvPr>
        <xdr:cNvSpPr/>
      </xdr:nvSpPr>
      <xdr:spPr>
        <a:xfrm>
          <a:off x="6284912" y="14763750"/>
          <a:ext cx="4486275" cy="63976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5" name="正方形/長方形 364">
          <a:extLst>
            <a:ext uri="{FF2B5EF4-FFF2-40B4-BE49-F238E27FC236}">
              <a16:creationId xmlns:a16="http://schemas.microsoft.com/office/drawing/2014/main" id="{D8D65F14-CCDB-4852-9D48-7582A32BB540}"/>
            </a:ext>
          </a:extLst>
        </xdr:cNvPr>
        <xdr:cNvSpPr/>
      </xdr:nvSpPr>
      <xdr:spPr>
        <a:xfrm>
          <a:off x="6402387" y="15428912"/>
          <a:ext cx="1447800" cy="24923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6" name="正方形/長方形 365">
          <a:extLst>
            <a:ext uri="{FF2B5EF4-FFF2-40B4-BE49-F238E27FC236}">
              <a16:creationId xmlns:a16="http://schemas.microsoft.com/office/drawing/2014/main" id="{11AF2A86-A3A3-4A53-86D0-EC4820022955}"/>
            </a:ext>
          </a:extLst>
        </xdr:cNvPr>
        <xdr:cNvSpPr/>
      </xdr:nvSpPr>
      <xdr:spPr>
        <a:xfrm>
          <a:off x="6402387" y="15632112"/>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7" name="正方形/長方形 366">
          <a:extLst>
            <a:ext uri="{FF2B5EF4-FFF2-40B4-BE49-F238E27FC236}">
              <a16:creationId xmlns:a16="http://schemas.microsoft.com/office/drawing/2014/main" id="{52026FA3-107D-4D8E-A7FE-BE89A60596D6}"/>
            </a:ext>
          </a:extLst>
        </xdr:cNvPr>
        <xdr:cNvSpPr/>
      </xdr:nvSpPr>
      <xdr:spPr>
        <a:xfrm>
          <a:off x="7370762" y="15428912"/>
          <a:ext cx="1447800" cy="24923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8" name="正方形/長方形 367">
          <a:extLst>
            <a:ext uri="{FF2B5EF4-FFF2-40B4-BE49-F238E27FC236}">
              <a16:creationId xmlns:a16="http://schemas.microsoft.com/office/drawing/2014/main" id="{9D5D33B0-6A34-4EFC-AFC4-8FD21B4BC6D1}"/>
            </a:ext>
          </a:extLst>
        </xdr:cNvPr>
        <xdr:cNvSpPr/>
      </xdr:nvSpPr>
      <xdr:spPr>
        <a:xfrm>
          <a:off x="7370762" y="15632112"/>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9" name="正方形/長方形 368">
          <a:extLst>
            <a:ext uri="{FF2B5EF4-FFF2-40B4-BE49-F238E27FC236}">
              <a16:creationId xmlns:a16="http://schemas.microsoft.com/office/drawing/2014/main" id="{6DE66D9D-1F58-4F09-A8F8-48CAE92313EB}"/>
            </a:ext>
          </a:extLst>
        </xdr:cNvPr>
        <xdr:cNvSpPr/>
      </xdr:nvSpPr>
      <xdr:spPr>
        <a:xfrm>
          <a:off x="8456612" y="15428912"/>
          <a:ext cx="1447800" cy="24923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0" name="正方形/長方形 369">
          <a:extLst>
            <a:ext uri="{FF2B5EF4-FFF2-40B4-BE49-F238E27FC236}">
              <a16:creationId xmlns:a16="http://schemas.microsoft.com/office/drawing/2014/main" id="{13803233-51B9-489C-8C5C-3554E600417C}"/>
            </a:ext>
          </a:extLst>
        </xdr:cNvPr>
        <xdr:cNvSpPr/>
      </xdr:nvSpPr>
      <xdr:spPr>
        <a:xfrm>
          <a:off x="8456612" y="15632112"/>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1" name="正方形/長方形 370">
          <a:extLst>
            <a:ext uri="{FF2B5EF4-FFF2-40B4-BE49-F238E27FC236}">
              <a16:creationId xmlns:a16="http://schemas.microsoft.com/office/drawing/2014/main" id="{00ACEA82-D50A-468F-9697-A96840438A3F}"/>
            </a:ext>
          </a:extLst>
        </xdr:cNvPr>
        <xdr:cNvSpPr/>
      </xdr:nvSpPr>
      <xdr:spPr>
        <a:xfrm>
          <a:off x="6284912" y="1590675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2" name="正方形/長方形 371">
          <a:extLst>
            <a:ext uri="{FF2B5EF4-FFF2-40B4-BE49-F238E27FC236}">
              <a16:creationId xmlns:a16="http://schemas.microsoft.com/office/drawing/2014/main" id="{107D32C7-4C7D-46BF-9CE9-CF30F657FAEA}"/>
            </a:ext>
          </a:extLst>
        </xdr:cNvPr>
        <xdr:cNvSpPr/>
      </xdr:nvSpPr>
      <xdr:spPr>
        <a:xfrm>
          <a:off x="11831637" y="3971925"/>
          <a:ext cx="4486275" cy="60166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3" name="正方形/長方形 372">
          <a:extLst>
            <a:ext uri="{FF2B5EF4-FFF2-40B4-BE49-F238E27FC236}">
              <a16:creationId xmlns:a16="http://schemas.microsoft.com/office/drawing/2014/main" id="{05ECD4AD-7254-4AA0-A4BC-4A188B3A1408}"/>
            </a:ext>
          </a:extLst>
        </xdr:cNvPr>
        <xdr:cNvSpPr/>
      </xdr:nvSpPr>
      <xdr:spPr>
        <a:xfrm>
          <a:off x="11944350" y="4598987"/>
          <a:ext cx="14478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4" name="正方形/長方形 373">
          <a:extLst>
            <a:ext uri="{FF2B5EF4-FFF2-40B4-BE49-F238E27FC236}">
              <a16:creationId xmlns:a16="http://schemas.microsoft.com/office/drawing/2014/main" id="{48A6E638-35B3-4EA1-8DFE-393846C3443C}"/>
            </a:ext>
          </a:extLst>
        </xdr:cNvPr>
        <xdr:cNvSpPr/>
      </xdr:nvSpPr>
      <xdr:spPr>
        <a:xfrm>
          <a:off x="11944350" y="47926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5" name="正方形/長方形 374">
          <a:extLst>
            <a:ext uri="{FF2B5EF4-FFF2-40B4-BE49-F238E27FC236}">
              <a16:creationId xmlns:a16="http://schemas.microsoft.com/office/drawing/2014/main" id="{6052B495-FB71-40C7-9273-D170371A45B5}"/>
            </a:ext>
          </a:extLst>
        </xdr:cNvPr>
        <xdr:cNvSpPr/>
      </xdr:nvSpPr>
      <xdr:spPr>
        <a:xfrm>
          <a:off x="12917487" y="4598987"/>
          <a:ext cx="14478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6" name="正方形/長方形 375">
          <a:extLst>
            <a:ext uri="{FF2B5EF4-FFF2-40B4-BE49-F238E27FC236}">
              <a16:creationId xmlns:a16="http://schemas.microsoft.com/office/drawing/2014/main" id="{461AAEEB-861F-4F74-B5DC-6D3EDF2B2FC3}"/>
            </a:ext>
          </a:extLst>
        </xdr:cNvPr>
        <xdr:cNvSpPr/>
      </xdr:nvSpPr>
      <xdr:spPr>
        <a:xfrm>
          <a:off x="12917487" y="47926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7" name="正方形/長方形 376">
          <a:extLst>
            <a:ext uri="{FF2B5EF4-FFF2-40B4-BE49-F238E27FC236}">
              <a16:creationId xmlns:a16="http://schemas.microsoft.com/office/drawing/2014/main" id="{2629D0F8-DB39-4D5B-87BC-BDDFEF8937FC}"/>
            </a:ext>
          </a:extLst>
        </xdr:cNvPr>
        <xdr:cNvSpPr/>
      </xdr:nvSpPr>
      <xdr:spPr>
        <a:xfrm>
          <a:off x="14003337" y="4598987"/>
          <a:ext cx="14478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8" name="正方形/長方形 377">
          <a:extLst>
            <a:ext uri="{FF2B5EF4-FFF2-40B4-BE49-F238E27FC236}">
              <a16:creationId xmlns:a16="http://schemas.microsoft.com/office/drawing/2014/main" id="{934616BB-4D2F-4199-8B79-D7F8041C2FFC}"/>
            </a:ext>
          </a:extLst>
        </xdr:cNvPr>
        <xdr:cNvSpPr/>
      </xdr:nvSpPr>
      <xdr:spPr>
        <a:xfrm>
          <a:off x="14003337" y="47926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9" name="正方形/長方形 378">
          <a:extLst>
            <a:ext uri="{FF2B5EF4-FFF2-40B4-BE49-F238E27FC236}">
              <a16:creationId xmlns:a16="http://schemas.microsoft.com/office/drawing/2014/main" id="{4C05569C-59F0-4386-BA8F-823BE310B9E6}"/>
            </a:ext>
          </a:extLst>
        </xdr:cNvPr>
        <xdr:cNvSpPr/>
      </xdr:nvSpPr>
      <xdr:spPr>
        <a:xfrm>
          <a:off x="11831637" y="5048250"/>
          <a:ext cx="44862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0" name="テキスト ボックス 379">
          <a:extLst>
            <a:ext uri="{FF2B5EF4-FFF2-40B4-BE49-F238E27FC236}">
              <a16:creationId xmlns:a16="http://schemas.microsoft.com/office/drawing/2014/main" id="{BB85EDBD-C448-4CFC-BA32-11F085A71EFC}"/>
            </a:ext>
          </a:extLst>
        </xdr:cNvPr>
        <xdr:cNvSpPr txBox="1"/>
      </xdr:nvSpPr>
      <xdr:spPr>
        <a:xfrm>
          <a:off x="11793537"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1" name="直線コネクタ 380">
          <a:extLst>
            <a:ext uri="{FF2B5EF4-FFF2-40B4-BE49-F238E27FC236}">
              <a16:creationId xmlns:a16="http://schemas.microsoft.com/office/drawing/2014/main" id="{1A75CEDF-8BD9-4B62-B59A-9B9D1177EEC9}"/>
            </a:ext>
          </a:extLst>
        </xdr:cNvPr>
        <xdr:cNvCxnSpPr/>
      </xdr:nvCxnSpPr>
      <xdr:spPr>
        <a:xfrm>
          <a:off x="11831637" y="721042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2" name="テキスト ボックス 381">
          <a:extLst>
            <a:ext uri="{FF2B5EF4-FFF2-40B4-BE49-F238E27FC236}">
              <a16:creationId xmlns:a16="http://schemas.microsoft.com/office/drawing/2014/main" id="{F57AAEE4-86CD-4DDC-9C92-4386FC9DCB1D}"/>
            </a:ext>
          </a:extLst>
        </xdr:cNvPr>
        <xdr:cNvSpPr txBox="1"/>
      </xdr:nvSpPr>
      <xdr:spPr>
        <a:xfrm>
          <a:off x="11393033"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3" name="直線コネクタ 382">
          <a:extLst>
            <a:ext uri="{FF2B5EF4-FFF2-40B4-BE49-F238E27FC236}">
              <a16:creationId xmlns:a16="http://schemas.microsoft.com/office/drawing/2014/main" id="{8883D2AE-04EC-4587-A215-878CEA764E21}"/>
            </a:ext>
          </a:extLst>
        </xdr:cNvPr>
        <xdr:cNvCxnSpPr/>
      </xdr:nvCxnSpPr>
      <xdr:spPr>
        <a:xfrm>
          <a:off x="11831637" y="690766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4" name="テキスト ボックス 383">
          <a:extLst>
            <a:ext uri="{FF2B5EF4-FFF2-40B4-BE49-F238E27FC236}">
              <a16:creationId xmlns:a16="http://schemas.microsoft.com/office/drawing/2014/main" id="{86698FF9-F83C-4ADC-91B7-D256E583E4B2}"/>
            </a:ext>
          </a:extLst>
        </xdr:cNvPr>
        <xdr:cNvSpPr txBox="1"/>
      </xdr:nvSpPr>
      <xdr:spPr>
        <a:xfrm>
          <a:off x="11393033" y="6770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5" name="直線コネクタ 384">
          <a:extLst>
            <a:ext uri="{FF2B5EF4-FFF2-40B4-BE49-F238E27FC236}">
              <a16:creationId xmlns:a16="http://schemas.microsoft.com/office/drawing/2014/main" id="{F49B6C64-4113-4574-9D9A-C34D66B3048A}"/>
            </a:ext>
          </a:extLst>
        </xdr:cNvPr>
        <xdr:cNvCxnSpPr/>
      </xdr:nvCxnSpPr>
      <xdr:spPr>
        <a:xfrm>
          <a:off x="11831637" y="660014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6" name="テキスト ボックス 385">
          <a:extLst>
            <a:ext uri="{FF2B5EF4-FFF2-40B4-BE49-F238E27FC236}">
              <a16:creationId xmlns:a16="http://schemas.microsoft.com/office/drawing/2014/main" id="{24967001-5006-4CCB-B4F3-AA39EF79489D}"/>
            </a:ext>
          </a:extLst>
        </xdr:cNvPr>
        <xdr:cNvSpPr txBox="1"/>
      </xdr:nvSpPr>
      <xdr:spPr>
        <a:xfrm>
          <a:off x="11447628" y="64674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7" name="直線コネクタ 386">
          <a:extLst>
            <a:ext uri="{FF2B5EF4-FFF2-40B4-BE49-F238E27FC236}">
              <a16:creationId xmlns:a16="http://schemas.microsoft.com/office/drawing/2014/main" id="{3A126FB9-AD7E-4C7D-88F9-4474EFB9C6CB}"/>
            </a:ext>
          </a:extLst>
        </xdr:cNvPr>
        <xdr:cNvCxnSpPr/>
      </xdr:nvCxnSpPr>
      <xdr:spPr>
        <a:xfrm>
          <a:off x="11831637" y="628786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8" name="テキスト ボックス 387">
          <a:extLst>
            <a:ext uri="{FF2B5EF4-FFF2-40B4-BE49-F238E27FC236}">
              <a16:creationId xmlns:a16="http://schemas.microsoft.com/office/drawing/2014/main" id="{61463368-D531-45E7-8EA3-4CF1099812D2}"/>
            </a:ext>
          </a:extLst>
        </xdr:cNvPr>
        <xdr:cNvSpPr txBox="1"/>
      </xdr:nvSpPr>
      <xdr:spPr>
        <a:xfrm>
          <a:off x="11447628"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9" name="直線コネクタ 388">
          <a:extLst>
            <a:ext uri="{FF2B5EF4-FFF2-40B4-BE49-F238E27FC236}">
              <a16:creationId xmlns:a16="http://schemas.microsoft.com/office/drawing/2014/main" id="{E45B0062-CB87-4CA1-BD11-11EE46828AF6}"/>
            </a:ext>
          </a:extLst>
        </xdr:cNvPr>
        <xdr:cNvCxnSpPr/>
      </xdr:nvCxnSpPr>
      <xdr:spPr>
        <a:xfrm>
          <a:off x="11831637" y="598033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0" name="テキスト ボックス 389">
          <a:extLst>
            <a:ext uri="{FF2B5EF4-FFF2-40B4-BE49-F238E27FC236}">
              <a16:creationId xmlns:a16="http://schemas.microsoft.com/office/drawing/2014/main" id="{7341430D-4C6F-4067-B04B-F62C67BEC024}"/>
            </a:ext>
          </a:extLst>
        </xdr:cNvPr>
        <xdr:cNvSpPr txBox="1"/>
      </xdr:nvSpPr>
      <xdr:spPr>
        <a:xfrm>
          <a:off x="11447628"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1" name="直線コネクタ 390">
          <a:extLst>
            <a:ext uri="{FF2B5EF4-FFF2-40B4-BE49-F238E27FC236}">
              <a16:creationId xmlns:a16="http://schemas.microsoft.com/office/drawing/2014/main" id="{4942B855-C36C-4778-970E-DA34E11B05F0}"/>
            </a:ext>
          </a:extLst>
        </xdr:cNvPr>
        <xdr:cNvCxnSpPr/>
      </xdr:nvCxnSpPr>
      <xdr:spPr>
        <a:xfrm>
          <a:off x="11831637" y="567758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2" name="テキスト ボックス 391">
          <a:extLst>
            <a:ext uri="{FF2B5EF4-FFF2-40B4-BE49-F238E27FC236}">
              <a16:creationId xmlns:a16="http://schemas.microsoft.com/office/drawing/2014/main" id="{B55DAB36-A91E-4808-9550-C5B0E4B502D7}"/>
            </a:ext>
          </a:extLst>
        </xdr:cNvPr>
        <xdr:cNvSpPr txBox="1"/>
      </xdr:nvSpPr>
      <xdr:spPr>
        <a:xfrm>
          <a:off x="11447628" y="55353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3" name="直線コネクタ 392">
          <a:extLst>
            <a:ext uri="{FF2B5EF4-FFF2-40B4-BE49-F238E27FC236}">
              <a16:creationId xmlns:a16="http://schemas.microsoft.com/office/drawing/2014/main" id="{BAEA6E50-136E-4C03-B461-89C0B7F0BA10}"/>
            </a:ext>
          </a:extLst>
        </xdr:cNvPr>
        <xdr:cNvCxnSpPr/>
      </xdr:nvCxnSpPr>
      <xdr:spPr>
        <a:xfrm>
          <a:off x="11831637" y="536053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4" name="テキスト ボックス 393">
          <a:extLst>
            <a:ext uri="{FF2B5EF4-FFF2-40B4-BE49-F238E27FC236}">
              <a16:creationId xmlns:a16="http://schemas.microsoft.com/office/drawing/2014/main" id="{BDA8A9ED-429E-4C5B-B2CC-8783834D847F}"/>
            </a:ext>
          </a:extLst>
        </xdr:cNvPr>
        <xdr:cNvSpPr txBox="1"/>
      </xdr:nvSpPr>
      <xdr:spPr>
        <a:xfrm>
          <a:off x="11506986" y="522783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5" name="直線コネクタ 394">
          <a:extLst>
            <a:ext uri="{FF2B5EF4-FFF2-40B4-BE49-F238E27FC236}">
              <a16:creationId xmlns:a16="http://schemas.microsoft.com/office/drawing/2014/main" id="{EAB5CACA-A364-445A-9A7B-6F9C3F4B0179}"/>
            </a:ext>
          </a:extLst>
        </xdr:cNvPr>
        <xdr:cNvCxnSpPr/>
      </xdr:nvCxnSpPr>
      <xdr:spPr>
        <a:xfrm>
          <a:off x="11831637" y="504825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一般廃棄物処理施設】&#10;有形固定資産減価償却率グラフ枠">
          <a:extLst>
            <a:ext uri="{FF2B5EF4-FFF2-40B4-BE49-F238E27FC236}">
              <a16:creationId xmlns:a16="http://schemas.microsoft.com/office/drawing/2014/main" id="{61A4E24B-F37A-43F7-8DB4-2ECF5D074D7E}"/>
            </a:ext>
          </a:extLst>
        </xdr:cNvPr>
        <xdr:cNvSpPr/>
      </xdr:nvSpPr>
      <xdr:spPr>
        <a:xfrm>
          <a:off x="11831637" y="5048250"/>
          <a:ext cx="44862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113756</xdr:rowOff>
    </xdr:from>
    <xdr:to>
      <xdr:col>85</xdr:col>
      <xdr:colOff>126364</xdr:colOff>
      <xdr:row>42</xdr:row>
      <xdr:rowOff>32113</xdr:rowOff>
    </xdr:to>
    <xdr:cxnSp macro="">
      <xdr:nvCxnSpPr>
        <xdr:cNvPr id="397" name="直線コネクタ 396">
          <a:extLst>
            <a:ext uri="{FF2B5EF4-FFF2-40B4-BE49-F238E27FC236}">
              <a16:creationId xmlns:a16="http://schemas.microsoft.com/office/drawing/2014/main" id="{CBA77D24-6647-4719-833C-8CC89B5BBC5F}"/>
            </a:ext>
          </a:extLst>
        </xdr:cNvPr>
        <xdr:cNvCxnSpPr/>
      </xdr:nvCxnSpPr>
      <xdr:spPr>
        <a:xfrm flipV="1">
          <a:off x="15514001" y="5628731"/>
          <a:ext cx="0" cy="121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35940</xdr:rowOff>
    </xdr:from>
    <xdr:ext cx="405111" cy="259045"/>
    <xdr:sp macro="" textlink="">
      <xdr:nvSpPr>
        <xdr:cNvPr id="398" name="【一般廃棄物処理施設】&#10;有形固定資産減価償却率最小値テキスト">
          <a:extLst>
            <a:ext uri="{FF2B5EF4-FFF2-40B4-BE49-F238E27FC236}">
              <a16:creationId xmlns:a16="http://schemas.microsoft.com/office/drawing/2014/main" id="{53B86401-DC0A-46B8-8593-8D0A3DC0BAEF}"/>
            </a:ext>
          </a:extLst>
        </xdr:cNvPr>
        <xdr:cNvSpPr txBox="1"/>
      </xdr:nvSpPr>
      <xdr:spPr>
        <a:xfrm>
          <a:off x="15552737" y="68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32113</xdr:rowOff>
    </xdr:from>
    <xdr:to>
      <xdr:col>86</xdr:col>
      <xdr:colOff>25400</xdr:colOff>
      <xdr:row>42</xdr:row>
      <xdr:rowOff>32113</xdr:rowOff>
    </xdr:to>
    <xdr:cxnSp macro="">
      <xdr:nvCxnSpPr>
        <xdr:cNvPr id="399" name="直線コネクタ 398">
          <a:extLst>
            <a:ext uri="{FF2B5EF4-FFF2-40B4-BE49-F238E27FC236}">
              <a16:creationId xmlns:a16="http://schemas.microsoft.com/office/drawing/2014/main" id="{81F415CE-D805-4EF7-A406-70AA834CBC52}"/>
            </a:ext>
          </a:extLst>
        </xdr:cNvPr>
        <xdr:cNvCxnSpPr/>
      </xdr:nvCxnSpPr>
      <xdr:spPr>
        <a:xfrm>
          <a:off x="15420975" y="6847250"/>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60433</xdr:rowOff>
    </xdr:from>
    <xdr:ext cx="405111" cy="259045"/>
    <xdr:sp macro="" textlink="">
      <xdr:nvSpPr>
        <xdr:cNvPr id="400" name="【一般廃棄物処理施設】&#10;有形固定資産減価償却率最大値テキスト">
          <a:extLst>
            <a:ext uri="{FF2B5EF4-FFF2-40B4-BE49-F238E27FC236}">
              <a16:creationId xmlns:a16="http://schemas.microsoft.com/office/drawing/2014/main" id="{3F951F35-F4DF-41CB-9487-090A4417731D}"/>
            </a:ext>
          </a:extLst>
        </xdr:cNvPr>
        <xdr:cNvSpPr txBox="1"/>
      </xdr:nvSpPr>
      <xdr:spPr>
        <a:xfrm>
          <a:off x="15552737" y="541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113756</xdr:rowOff>
    </xdr:from>
    <xdr:to>
      <xdr:col>86</xdr:col>
      <xdr:colOff>25400</xdr:colOff>
      <xdr:row>34</xdr:row>
      <xdr:rowOff>113756</xdr:rowOff>
    </xdr:to>
    <xdr:cxnSp macro="">
      <xdr:nvCxnSpPr>
        <xdr:cNvPr id="401" name="直線コネクタ 400">
          <a:extLst>
            <a:ext uri="{FF2B5EF4-FFF2-40B4-BE49-F238E27FC236}">
              <a16:creationId xmlns:a16="http://schemas.microsoft.com/office/drawing/2014/main" id="{8C4641C2-7781-41F6-8FF9-566096928B1C}"/>
            </a:ext>
          </a:extLst>
        </xdr:cNvPr>
        <xdr:cNvCxnSpPr/>
      </xdr:nvCxnSpPr>
      <xdr:spPr>
        <a:xfrm>
          <a:off x="15420975" y="5628731"/>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150784</xdr:rowOff>
    </xdr:from>
    <xdr:ext cx="405111" cy="259045"/>
    <xdr:sp macro="" textlink="">
      <xdr:nvSpPr>
        <xdr:cNvPr id="402" name="【一般廃棄物処理施設】&#10;有形固定資産減価償却率平均値テキスト">
          <a:extLst>
            <a:ext uri="{FF2B5EF4-FFF2-40B4-BE49-F238E27FC236}">
              <a16:creationId xmlns:a16="http://schemas.microsoft.com/office/drawing/2014/main" id="{F5B4768F-CA91-4A2F-9413-4BC0DD31208C}"/>
            </a:ext>
          </a:extLst>
        </xdr:cNvPr>
        <xdr:cNvSpPr txBox="1"/>
      </xdr:nvSpPr>
      <xdr:spPr>
        <a:xfrm>
          <a:off x="15552737" y="63134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907</xdr:rowOff>
    </xdr:from>
    <xdr:to>
      <xdr:col>85</xdr:col>
      <xdr:colOff>177800</xdr:colOff>
      <xdr:row>39</xdr:row>
      <xdr:rowOff>102507</xdr:rowOff>
    </xdr:to>
    <xdr:sp macro="" textlink="">
      <xdr:nvSpPr>
        <xdr:cNvPr id="403" name="フローチャート: 判断 402">
          <a:extLst>
            <a:ext uri="{FF2B5EF4-FFF2-40B4-BE49-F238E27FC236}">
              <a16:creationId xmlns:a16="http://schemas.microsoft.com/office/drawing/2014/main" id="{43D73723-80C3-4496-9CB6-CB3D8E632CC8}"/>
            </a:ext>
          </a:extLst>
        </xdr:cNvPr>
        <xdr:cNvSpPr/>
      </xdr:nvSpPr>
      <xdr:spPr>
        <a:xfrm>
          <a:off x="15459075" y="6325507"/>
          <a:ext cx="10636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131535</xdr:rowOff>
    </xdr:from>
    <xdr:to>
      <xdr:col>81</xdr:col>
      <xdr:colOff>101600</xdr:colOff>
      <xdr:row>39</xdr:row>
      <xdr:rowOff>61685</xdr:rowOff>
    </xdr:to>
    <xdr:sp macro="" textlink="">
      <xdr:nvSpPr>
        <xdr:cNvPr id="404" name="フローチャート: 判断 403">
          <a:extLst>
            <a:ext uri="{FF2B5EF4-FFF2-40B4-BE49-F238E27FC236}">
              <a16:creationId xmlns:a16="http://schemas.microsoft.com/office/drawing/2014/main" id="{57539BA8-4A5F-477B-8DB0-2A08F8D08A6B}"/>
            </a:ext>
          </a:extLst>
        </xdr:cNvPr>
        <xdr:cNvSpPr/>
      </xdr:nvSpPr>
      <xdr:spPr>
        <a:xfrm>
          <a:off x="14658975" y="6294210"/>
          <a:ext cx="106362"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123372</xdr:rowOff>
    </xdr:from>
    <xdr:to>
      <xdr:col>76</xdr:col>
      <xdr:colOff>165100</xdr:colOff>
      <xdr:row>39</xdr:row>
      <xdr:rowOff>53522</xdr:rowOff>
    </xdr:to>
    <xdr:sp macro="" textlink="">
      <xdr:nvSpPr>
        <xdr:cNvPr id="405" name="フローチャート: 判断 404">
          <a:extLst>
            <a:ext uri="{FF2B5EF4-FFF2-40B4-BE49-F238E27FC236}">
              <a16:creationId xmlns:a16="http://schemas.microsoft.com/office/drawing/2014/main" id="{9F7D5676-1750-49AE-A192-853BFB8B8BA8}"/>
            </a:ext>
          </a:extLst>
        </xdr:cNvPr>
        <xdr:cNvSpPr/>
      </xdr:nvSpPr>
      <xdr:spPr>
        <a:xfrm>
          <a:off x="13822362" y="6286047"/>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98878</xdr:rowOff>
    </xdr:from>
    <xdr:to>
      <xdr:col>72</xdr:col>
      <xdr:colOff>38100</xdr:colOff>
      <xdr:row>39</xdr:row>
      <xdr:rowOff>29028</xdr:rowOff>
    </xdr:to>
    <xdr:sp macro="" textlink="">
      <xdr:nvSpPr>
        <xdr:cNvPr id="406" name="フローチャート: 判断 405">
          <a:extLst>
            <a:ext uri="{FF2B5EF4-FFF2-40B4-BE49-F238E27FC236}">
              <a16:creationId xmlns:a16="http://schemas.microsoft.com/office/drawing/2014/main" id="{759B871F-D1A0-4035-B4EF-359F8F45DAFC}"/>
            </a:ext>
          </a:extLst>
        </xdr:cNvPr>
        <xdr:cNvSpPr/>
      </xdr:nvSpPr>
      <xdr:spPr>
        <a:xfrm>
          <a:off x="12980987" y="6266315"/>
          <a:ext cx="87313" cy="8731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407" name="フローチャート: 判断 406">
          <a:extLst>
            <a:ext uri="{FF2B5EF4-FFF2-40B4-BE49-F238E27FC236}">
              <a16:creationId xmlns:a16="http://schemas.microsoft.com/office/drawing/2014/main" id="{D8608102-F0FF-4801-9BE4-F5523256DF55}"/>
            </a:ext>
          </a:extLst>
        </xdr:cNvPr>
        <xdr:cNvSpPr/>
      </xdr:nvSpPr>
      <xdr:spPr>
        <a:xfrm>
          <a:off x="12125325" y="6220732"/>
          <a:ext cx="10636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8F4D606F-173A-4EF0-8265-B6C72153F596}"/>
            </a:ext>
          </a:extLst>
        </xdr:cNvPr>
        <xdr:cNvSpPr txBox="1"/>
      </xdr:nvSpPr>
      <xdr:spPr>
        <a:xfrm>
          <a:off x="15333662"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A94F116C-8905-45A9-9514-5A355FD1812B}"/>
            </a:ext>
          </a:extLst>
        </xdr:cNvPr>
        <xdr:cNvSpPr txBox="1"/>
      </xdr:nvSpPr>
      <xdr:spPr>
        <a:xfrm>
          <a:off x="14533562"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F599D407-0965-4DA2-870E-0021C94FC1AB}"/>
            </a:ext>
          </a:extLst>
        </xdr:cNvPr>
        <xdr:cNvSpPr txBox="1"/>
      </xdr:nvSpPr>
      <xdr:spPr>
        <a:xfrm>
          <a:off x="13687425"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63952198-578C-4380-9399-E56FEB11B879}"/>
            </a:ext>
          </a:extLst>
        </xdr:cNvPr>
        <xdr:cNvSpPr txBox="1"/>
      </xdr:nvSpPr>
      <xdr:spPr>
        <a:xfrm>
          <a:off x="12850812"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0D2BC846-85C8-4194-80B1-31FCE066C41B}"/>
            </a:ext>
          </a:extLst>
        </xdr:cNvPr>
        <xdr:cNvSpPr txBox="1"/>
      </xdr:nvSpPr>
      <xdr:spPr>
        <a:xfrm>
          <a:off x="11999912"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154396</xdr:rowOff>
    </xdr:from>
    <xdr:to>
      <xdr:col>81</xdr:col>
      <xdr:colOff>101600</xdr:colOff>
      <xdr:row>34</xdr:row>
      <xdr:rowOff>84546</xdr:rowOff>
    </xdr:to>
    <xdr:sp macro="" textlink="">
      <xdr:nvSpPr>
        <xdr:cNvPr id="413" name="楕円 412">
          <a:extLst>
            <a:ext uri="{FF2B5EF4-FFF2-40B4-BE49-F238E27FC236}">
              <a16:creationId xmlns:a16="http://schemas.microsoft.com/office/drawing/2014/main" id="{F019D86E-7D54-4B87-A167-CB1903204ADC}"/>
            </a:ext>
          </a:extLst>
        </xdr:cNvPr>
        <xdr:cNvSpPr/>
      </xdr:nvSpPr>
      <xdr:spPr>
        <a:xfrm>
          <a:off x="14658975" y="5507446"/>
          <a:ext cx="10636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69487</xdr:rowOff>
    </xdr:from>
    <xdr:to>
      <xdr:col>76</xdr:col>
      <xdr:colOff>165100</xdr:colOff>
      <xdr:row>38</xdr:row>
      <xdr:rowOff>171087</xdr:rowOff>
    </xdr:to>
    <xdr:sp macro="" textlink="">
      <xdr:nvSpPr>
        <xdr:cNvPr id="414" name="楕円 413">
          <a:extLst>
            <a:ext uri="{FF2B5EF4-FFF2-40B4-BE49-F238E27FC236}">
              <a16:creationId xmlns:a16="http://schemas.microsoft.com/office/drawing/2014/main" id="{F6406D4E-DB8C-4826-BFBF-BB0772397967}"/>
            </a:ext>
          </a:extLst>
        </xdr:cNvPr>
        <xdr:cNvSpPr/>
      </xdr:nvSpPr>
      <xdr:spPr>
        <a:xfrm>
          <a:off x="13822362" y="6236924"/>
          <a:ext cx="101600" cy="8731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33746</xdr:rowOff>
    </xdr:from>
    <xdr:to>
      <xdr:col>81</xdr:col>
      <xdr:colOff>50800</xdr:colOff>
      <xdr:row>38</xdr:row>
      <xdr:rowOff>120287</xdr:rowOff>
    </xdr:to>
    <xdr:cxnSp macro="">
      <xdr:nvCxnSpPr>
        <xdr:cNvPr id="415" name="直線コネクタ 414">
          <a:extLst>
            <a:ext uri="{FF2B5EF4-FFF2-40B4-BE49-F238E27FC236}">
              <a16:creationId xmlns:a16="http://schemas.microsoft.com/office/drawing/2014/main" id="{267FC19E-4D88-4F19-AB72-E30556D73C38}"/>
            </a:ext>
          </a:extLst>
        </xdr:cNvPr>
        <xdr:cNvCxnSpPr/>
      </xdr:nvCxnSpPr>
      <xdr:spPr>
        <a:xfrm flipV="1">
          <a:off x="13868400" y="5553483"/>
          <a:ext cx="846137" cy="73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27033</xdr:rowOff>
    </xdr:from>
    <xdr:to>
      <xdr:col>72</xdr:col>
      <xdr:colOff>38100</xdr:colOff>
      <xdr:row>38</xdr:row>
      <xdr:rowOff>128633</xdr:rowOff>
    </xdr:to>
    <xdr:sp macro="" textlink="">
      <xdr:nvSpPr>
        <xdr:cNvPr id="416" name="楕円 415">
          <a:extLst>
            <a:ext uri="{FF2B5EF4-FFF2-40B4-BE49-F238E27FC236}">
              <a16:creationId xmlns:a16="http://schemas.microsoft.com/office/drawing/2014/main" id="{E5226663-2F50-445A-80EF-9425D0C584E1}"/>
            </a:ext>
          </a:extLst>
        </xdr:cNvPr>
        <xdr:cNvSpPr/>
      </xdr:nvSpPr>
      <xdr:spPr>
        <a:xfrm>
          <a:off x="12980987" y="6189708"/>
          <a:ext cx="87313" cy="1063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77833</xdr:rowOff>
    </xdr:from>
    <xdr:to>
      <xdr:col>76</xdr:col>
      <xdr:colOff>114300</xdr:colOff>
      <xdr:row>38</xdr:row>
      <xdr:rowOff>120287</xdr:rowOff>
    </xdr:to>
    <xdr:cxnSp macro="">
      <xdr:nvCxnSpPr>
        <xdr:cNvPr id="417" name="直線コネクタ 416">
          <a:extLst>
            <a:ext uri="{FF2B5EF4-FFF2-40B4-BE49-F238E27FC236}">
              <a16:creationId xmlns:a16="http://schemas.microsoft.com/office/drawing/2014/main" id="{546958AA-E830-44C4-ACB5-FE27BA622A8D}"/>
            </a:ext>
          </a:extLst>
        </xdr:cNvPr>
        <xdr:cNvCxnSpPr/>
      </xdr:nvCxnSpPr>
      <xdr:spPr>
        <a:xfrm>
          <a:off x="13031787" y="6240508"/>
          <a:ext cx="836613" cy="4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154396</xdr:rowOff>
    </xdr:from>
    <xdr:to>
      <xdr:col>67</xdr:col>
      <xdr:colOff>101600</xdr:colOff>
      <xdr:row>38</xdr:row>
      <xdr:rowOff>84545</xdr:rowOff>
    </xdr:to>
    <xdr:sp macro="" textlink="">
      <xdr:nvSpPr>
        <xdr:cNvPr id="418" name="楕円 417">
          <a:extLst>
            <a:ext uri="{FF2B5EF4-FFF2-40B4-BE49-F238E27FC236}">
              <a16:creationId xmlns:a16="http://schemas.microsoft.com/office/drawing/2014/main" id="{8CAC8288-FB9F-496A-9742-2AFE756C3191}"/>
            </a:ext>
          </a:extLst>
        </xdr:cNvPr>
        <xdr:cNvSpPr/>
      </xdr:nvSpPr>
      <xdr:spPr>
        <a:xfrm>
          <a:off x="12125325" y="6155146"/>
          <a:ext cx="106362" cy="9207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33746</xdr:rowOff>
    </xdr:from>
    <xdr:to>
      <xdr:col>71</xdr:col>
      <xdr:colOff>177800</xdr:colOff>
      <xdr:row>38</xdr:row>
      <xdr:rowOff>77833</xdr:rowOff>
    </xdr:to>
    <xdr:cxnSp macro="">
      <xdr:nvCxnSpPr>
        <xdr:cNvPr id="419" name="直線コネクタ 418">
          <a:extLst>
            <a:ext uri="{FF2B5EF4-FFF2-40B4-BE49-F238E27FC236}">
              <a16:creationId xmlns:a16="http://schemas.microsoft.com/office/drawing/2014/main" id="{BD6683D3-F060-4F49-8419-645863734336}"/>
            </a:ext>
          </a:extLst>
        </xdr:cNvPr>
        <xdr:cNvCxnSpPr/>
      </xdr:nvCxnSpPr>
      <xdr:spPr>
        <a:xfrm>
          <a:off x="12180887" y="6201183"/>
          <a:ext cx="850900" cy="3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52812</xdr:rowOff>
    </xdr:from>
    <xdr:ext cx="405111" cy="259045"/>
    <xdr:sp macro="" textlink="">
      <xdr:nvSpPr>
        <xdr:cNvPr id="420" name="n_1aveValue【一般廃棄物処理施設】&#10;有形固定資産減価償却率">
          <a:extLst>
            <a:ext uri="{FF2B5EF4-FFF2-40B4-BE49-F238E27FC236}">
              <a16:creationId xmlns:a16="http://schemas.microsoft.com/office/drawing/2014/main" id="{8A90D7E4-C705-407D-B322-D9E703803DE3}"/>
            </a:ext>
          </a:extLst>
        </xdr:cNvPr>
        <xdr:cNvSpPr txBox="1"/>
      </xdr:nvSpPr>
      <xdr:spPr>
        <a:xfrm>
          <a:off x="14508806" y="6382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44649</xdr:rowOff>
    </xdr:from>
    <xdr:ext cx="405111" cy="259045"/>
    <xdr:sp macro="" textlink="">
      <xdr:nvSpPr>
        <xdr:cNvPr id="421" name="n_2aveValue【一般廃棄物処理施設】&#10;有形固定資産減価償却率">
          <a:extLst>
            <a:ext uri="{FF2B5EF4-FFF2-40B4-BE49-F238E27FC236}">
              <a16:creationId xmlns:a16="http://schemas.microsoft.com/office/drawing/2014/main" id="{B5F156F4-3581-4DC6-8555-7097B7B006A6}"/>
            </a:ext>
          </a:extLst>
        </xdr:cNvPr>
        <xdr:cNvSpPr txBox="1"/>
      </xdr:nvSpPr>
      <xdr:spPr>
        <a:xfrm>
          <a:off x="13680131" y="6374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20155</xdr:rowOff>
    </xdr:from>
    <xdr:ext cx="405111" cy="259045"/>
    <xdr:sp macro="" textlink="">
      <xdr:nvSpPr>
        <xdr:cNvPr id="422" name="n_3aveValue【一般廃棄物処理施設】&#10;有形固定資産減価償却率">
          <a:extLst>
            <a:ext uri="{FF2B5EF4-FFF2-40B4-BE49-F238E27FC236}">
              <a16:creationId xmlns:a16="http://schemas.microsoft.com/office/drawing/2014/main" id="{DF72D3EE-338C-4A67-AB2A-9164657D4C5A}"/>
            </a:ext>
          </a:extLst>
        </xdr:cNvPr>
        <xdr:cNvSpPr txBox="1"/>
      </xdr:nvSpPr>
      <xdr:spPr>
        <a:xfrm>
          <a:off x="12838756" y="6344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150784</xdr:rowOff>
    </xdr:from>
    <xdr:ext cx="405111" cy="259045"/>
    <xdr:sp macro="" textlink="">
      <xdr:nvSpPr>
        <xdr:cNvPr id="423" name="n_4aveValue【一般廃棄物処理施設】&#10;有形固定資産減価償却率">
          <a:extLst>
            <a:ext uri="{FF2B5EF4-FFF2-40B4-BE49-F238E27FC236}">
              <a16:creationId xmlns:a16="http://schemas.microsoft.com/office/drawing/2014/main" id="{945B7942-6D9D-40D3-B14F-19CBED2FC0D1}"/>
            </a:ext>
          </a:extLst>
        </xdr:cNvPr>
        <xdr:cNvSpPr txBox="1"/>
      </xdr:nvSpPr>
      <xdr:spPr>
        <a:xfrm>
          <a:off x="11983094" y="631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101073</xdr:rowOff>
    </xdr:from>
    <xdr:ext cx="405111" cy="259045"/>
    <xdr:sp macro="" textlink="">
      <xdr:nvSpPr>
        <xdr:cNvPr id="424" name="n_1mainValue【一般廃棄物処理施設】&#10;有形固定資産減価償却率">
          <a:extLst>
            <a:ext uri="{FF2B5EF4-FFF2-40B4-BE49-F238E27FC236}">
              <a16:creationId xmlns:a16="http://schemas.microsoft.com/office/drawing/2014/main" id="{634E7B58-50D2-4C09-AF2F-85CD240DB9C0}"/>
            </a:ext>
          </a:extLst>
        </xdr:cNvPr>
        <xdr:cNvSpPr txBox="1"/>
      </xdr:nvSpPr>
      <xdr:spPr>
        <a:xfrm>
          <a:off x="14508806" y="5296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16164</xdr:rowOff>
    </xdr:from>
    <xdr:ext cx="405111" cy="259045"/>
    <xdr:sp macro="" textlink="">
      <xdr:nvSpPr>
        <xdr:cNvPr id="425" name="n_2mainValue【一般廃棄物処理施設】&#10;有形固定資産減価償却率">
          <a:extLst>
            <a:ext uri="{FF2B5EF4-FFF2-40B4-BE49-F238E27FC236}">
              <a16:creationId xmlns:a16="http://schemas.microsoft.com/office/drawing/2014/main" id="{AEF59A2A-AB38-4E2A-B913-CA373184B824}"/>
            </a:ext>
          </a:extLst>
        </xdr:cNvPr>
        <xdr:cNvSpPr txBox="1"/>
      </xdr:nvSpPr>
      <xdr:spPr>
        <a:xfrm>
          <a:off x="13680131" y="6021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145160</xdr:rowOff>
    </xdr:from>
    <xdr:ext cx="405111" cy="259045"/>
    <xdr:sp macro="" textlink="">
      <xdr:nvSpPr>
        <xdr:cNvPr id="426" name="n_3mainValue【一般廃棄物処理施設】&#10;有形固定資産減価償却率">
          <a:extLst>
            <a:ext uri="{FF2B5EF4-FFF2-40B4-BE49-F238E27FC236}">
              <a16:creationId xmlns:a16="http://schemas.microsoft.com/office/drawing/2014/main" id="{CAE974CB-18C8-46E9-BA3E-3155BBD0F5B4}"/>
            </a:ext>
          </a:extLst>
        </xdr:cNvPr>
        <xdr:cNvSpPr txBox="1"/>
      </xdr:nvSpPr>
      <xdr:spPr>
        <a:xfrm>
          <a:off x="12838756" y="598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101073</xdr:rowOff>
    </xdr:from>
    <xdr:ext cx="405111" cy="259045"/>
    <xdr:sp macro="" textlink="">
      <xdr:nvSpPr>
        <xdr:cNvPr id="427" name="n_4mainValue【一般廃棄物処理施設】&#10;有形固定資産減価償却率">
          <a:extLst>
            <a:ext uri="{FF2B5EF4-FFF2-40B4-BE49-F238E27FC236}">
              <a16:creationId xmlns:a16="http://schemas.microsoft.com/office/drawing/2014/main" id="{44BEFF63-1FB4-424D-A83B-7F6AAAB6A882}"/>
            </a:ext>
          </a:extLst>
        </xdr:cNvPr>
        <xdr:cNvSpPr txBox="1"/>
      </xdr:nvSpPr>
      <xdr:spPr>
        <a:xfrm>
          <a:off x="11983094" y="5944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a:extLst>
            <a:ext uri="{FF2B5EF4-FFF2-40B4-BE49-F238E27FC236}">
              <a16:creationId xmlns:a16="http://schemas.microsoft.com/office/drawing/2014/main" id="{3A433529-D8E7-4AB6-A833-67D4FC5889D7}"/>
            </a:ext>
          </a:extLst>
        </xdr:cNvPr>
        <xdr:cNvSpPr/>
      </xdr:nvSpPr>
      <xdr:spPr>
        <a:xfrm>
          <a:off x="17373600" y="3971925"/>
          <a:ext cx="4495800" cy="60166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a:extLst>
            <a:ext uri="{FF2B5EF4-FFF2-40B4-BE49-F238E27FC236}">
              <a16:creationId xmlns:a16="http://schemas.microsoft.com/office/drawing/2014/main" id="{6E26C969-A86C-4E5A-A9B5-0EC8475405B6}"/>
            </a:ext>
          </a:extLst>
        </xdr:cNvPr>
        <xdr:cNvSpPr/>
      </xdr:nvSpPr>
      <xdr:spPr>
        <a:xfrm>
          <a:off x="17505362" y="4598987"/>
          <a:ext cx="14478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a:extLst>
            <a:ext uri="{FF2B5EF4-FFF2-40B4-BE49-F238E27FC236}">
              <a16:creationId xmlns:a16="http://schemas.microsoft.com/office/drawing/2014/main" id="{F76B3117-BCFD-4973-BC51-16522A42BBCB}"/>
            </a:ext>
          </a:extLst>
        </xdr:cNvPr>
        <xdr:cNvSpPr/>
      </xdr:nvSpPr>
      <xdr:spPr>
        <a:xfrm>
          <a:off x="17505362" y="47926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a:extLst>
            <a:ext uri="{FF2B5EF4-FFF2-40B4-BE49-F238E27FC236}">
              <a16:creationId xmlns:a16="http://schemas.microsoft.com/office/drawing/2014/main" id="{7890A9EC-E969-4E1B-9C6E-D8732B039A61}"/>
            </a:ext>
          </a:extLst>
        </xdr:cNvPr>
        <xdr:cNvSpPr/>
      </xdr:nvSpPr>
      <xdr:spPr>
        <a:xfrm>
          <a:off x="18459450" y="4598987"/>
          <a:ext cx="14478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a:extLst>
            <a:ext uri="{FF2B5EF4-FFF2-40B4-BE49-F238E27FC236}">
              <a16:creationId xmlns:a16="http://schemas.microsoft.com/office/drawing/2014/main" id="{C204EF8E-FC77-4882-A62D-1255864CA974}"/>
            </a:ext>
          </a:extLst>
        </xdr:cNvPr>
        <xdr:cNvSpPr/>
      </xdr:nvSpPr>
      <xdr:spPr>
        <a:xfrm>
          <a:off x="18459450" y="47926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a:extLst>
            <a:ext uri="{FF2B5EF4-FFF2-40B4-BE49-F238E27FC236}">
              <a16:creationId xmlns:a16="http://schemas.microsoft.com/office/drawing/2014/main" id="{70F24508-D754-4180-A2C9-4FD526D8EB89}"/>
            </a:ext>
          </a:extLst>
        </xdr:cNvPr>
        <xdr:cNvSpPr/>
      </xdr:nvSpPr>
      <xdr:spPr>
        <a:xfrm>
          <a:off x="19545300" y="4598987"/>
          <a:ext cx="14478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a:extLst>
            <a:ext uri="{FF2B5EF4-FFF2-40B4-BE49-F238E27FC236}">
              <a16:creationId xmlns:a16="http://schemas.microsoft.com/office/drawing/2014/main" id="{7452E562-EABB-47E3-B491-73CD0A654308}"/>
            </a:ext>
          </a:extLst>
        </xdr:cNvPr>
        <xdr:cNvSpPr/>
      </xdr:nvSpPr>
      <xdr:spPr>
        <a:xfrm>
          <a:off x="19545300" y="47926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a:extLst>
            <a:ext uri="{FF2B5EF4-FFF2-40B4-BE49-F238E27FC236}">
              <a16:creationId xmlns:a16="http://schemas.microsoft.com/office/drawing/2014/main" id="{4C485508-03DD-4728-8898-2623493402EA}"/>
            </a:ext>
          </a:extLst>
        </xdr:cNvPr>
        <xdr:cNvSpPr/>
      </xdr:nvSpPr>
      <xdr:spPr>
        <a:xfrm>
          <a:off x="17373600" y="5048250"/>
          <a:ext cx="44958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a:extLst>
            <a:ext uri="{FF2B5EF4-FFF2-40B4-BE49-F238E27FC236}">
              <a16:creationId xmlns:a16="http://schemas.microsoft.com/office/drawing/2014/main" id="{7E40A087-457A-4506-AC63-441479370D36}"/>
            </a:ext>
          </a:extLst>
        </xdr:cNvPr>
        <xdr:cNvSpPr txBox="1"/>
      </xdr:nvSpPr>
      <xdr:spPr>
        <a:xfrm>
          <a:off x="1734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a:extLst>
            <a:ext uri="{FF2B5EF4-FFF2-40B4-BE49-F238E27FC236}">
              <a16:creationId xmlns:a16="http://schemas.microsoft.com/office/drawing/2014/main" id="{1AE32B97-70D1-45CB-9BB5-871A942E6341}"/>
            </a:ext>
          </a:extLst>
        </xdr:cNvPr>
        <xdr:cNvCxnSpPr/>
      </xdr:nvCxnSpPr>
      <xdr:spPr>
        <a:xfrm>
          <a:off x="17373600" y="721042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8" name="直線コネクタ 437">
          <a:extLst>
            <a:ext uri="{FF2B5EF4-FFF2-40B4-BE49-F238E27FC236}">
              <a16:creationId xmlns:a16="http://schemas.microsoft.com/office/drawing/2014/main" id="{5277B6AF-11F0-45DF-A141-B478B252146E}"/>
            </a:ext>
          </a:extLst>
        </xdr:cNvPr>
        <xdr:cNvCxnSpPr/>
      </xdr:nvCxnSpPr>
      <xdr:spPr>
        <a:xfrm>
          <a:off x="17373600" y="684847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9" name="テキスト ボックス 438">
          <a:extLst>
            <a:ext uri="{FF2B5EF4-FFF2-40B4-BE49-F238E27FC236}">
              <a16:creationId xmlns:a16="http://schemas.microsoft.com/office/drawing/2014/main" id="{8935DE25-835E-4EA3-A359-5AD1068E4C3A}"/>
            </a:ext>
          </a:extLst>
        </xdr:cNvPr>
        <xdr:cNvSpPr txBox="1"/>
      </xdr:nvSpPr>
      <xdr:spPr>
        <a:xfrm>
          <a:off x="17143864" y="671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0" name="直線コネクタ 439">
          <a:extLst>
            <a:ext uri="{FF2B5EF4-FFF2-40B4-BE49-F238E27FC236}">
              <a16:creationId xmlns:a16="http://schemas.microsoft.com/office/drawing/2014/main" id="{732080FF-FE6F-42ED-A772-DBA11735BD41}"/>
            </a:ext>
          </a:extLst>
        </xdr:cNvPr>
        <xdr:cNvCxnSpPr/>
      </xdr:nvCxnSpPr>
      <xdr:spPr>
        <a:xfrm>
          <a:off x="17373600" y="648652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41" name="テキスト ボックス 440">
          <a:extLst>
            <a:ext uri="{FF2B5EF4-FFF2-40B4-BE49-F238E27FC236}">
              <a16:creationId xmlns:a16="http://schemas.microsoft.com/office/drawing/2014/main" id="{4C002BBA-42D4-43EF-A22C-42E564455B9C}"/>
            </a:ext>
          </a:extLst>
        </xdr:cNvPr>
        <xdr:cNvSpPr txBox="1"/>
      </xdr:nvSpPr>
      <xdr:spPr>
        <a:xfrm>
          <a:off x="16821043" y="6353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2" name="直線コネクタ 441">
          <a:extLst>
            <a:ext uri="{FF2B5EF4-FFF2-40B4-BE49-F238E27FC236}">
              <a16:creationId xmlns:a16="http://schemas.microsoft.com/office/drawing/2014/main" id="{09E718E4-8D5A-4BC7-8F4D-FC66CF6EA9E4}"/>
            </a:ext>
          </a:extLst>
        </xdr:cNvPr>
        <xdr:cNvCxnSpPr/>
      </xdr:nvCxnSpPr>
      <xdr:spPr>
        <a:xfrm>
          <a:off x="17373600" y="61341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3" name="テキスト ボックス 442">
          <a:extLst>
            <a:ext uri="{FF2B5EF4-FFF2-40B4-BE49-F238E27FC236}">
              <a16:creationId xmlns:a16="http://schemas.microsoft.com/office/drawing/2014/main" id="{99409EA4-F947-4A91-BFFB-7A7DA8E7054D}"/>
            </a:ext>
          </a:extLst>
        </xdr:cNvPr>
        <xdr:cNvSpPr txBox="1"/>
      </xdr:nvSpPr>
      <xdr:spPr>
        <a:xfrm>
          <a:off x="16821043" y="60014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4" name="直線コネクタ 443">
          <a:extLst>
            <a:ext uri="{FF2B5EF4-FFF2-40B4-BE49-F238E27FC236}">
              <a16:creationId xmlns:a16="http://schemas.microsoft.com/office/drawing/2014/main" id="{2EEC86D5-AFED-476C-9C5D-64774348F238}"/>
            </a:ext>
          </a:extLst>
        </xdr:cNvPr>
        <xdr:cNvCxnSpPr/>
      </xdr:nvCxnSpPr>
      <xdr:spPr>
        <a:xfrm>
          <a:off x="17373600" y="577215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45" name="テキスト ボックス 444">
          <a:extLst>
            <a:ext uri="{FF2B5EF4-FFF2-40B4-BE49-F238E27FC236}">
              <a16:creationId xmlns:a16="http://schemas.microsoft.com/office/drawing/2014/main" id="{397BF0E0-F22E-4078-BE58-D0745F2DBE07}"/>
            </a:ext>
          </a:extLst>
        </xdr:cNvPr>
        <xdr:cNvSpPr txBox="1"/>
      </xdr:nvSpPr>
      <xdr:spPr>
        <a:xfrm>
          <a:off x="16821043" y="5639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6" name="直線コネクタ 445">
          <a:extLst>
            <a:ext uri="{FF2B5EF4-FFF2-40B4-BE49-F238E27FC236}">
              <a16:creationId xmlns:a16="http://schemas.microsoft.com/office/drawing/2014/main" id="{218D659B-9BE8-438F-A708-F3B8EFB8A722}"/>
            </a:ext>
          </a:extLst>
        </xdr:cNvPr>
        <xdr:cNvCxnSpPr/>
      </xdr:nvCxnSpPr>
      <xdr:spPr>
        <a:xfrm>
          <a:off x="17373600" y="5410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7" name="テキスト ボックス 446">
          <a:extLst>
            <a:ext uri="{FF2B5EF4-FFF2-40B4-BE49-F238E27FC236}">
              <a16:creationId xmlns:a16="http://schemas.microsoft.com/office/drawing/2014/main" id="{32FE82D6-9444-4572-8C85-3ACB639E9C5F}"/>
            </a:ext>
          </a:extLst>
        </xdr:cNvPr>
        <xdr:cNvSpPr txBox="1"/>
      </xdr:nvSpPr>
      <xdr:spPr>
        <a:xfrm>
          <a:off x="16821043" y="52775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a:extLst>
            <a:ext uri="{FF2B5EF4-FFF2-40B4-BE49-F238E27FC236}">
              <a16:creationId xmlns:a16="http://schemas.microsoft.com/office/drawing/2014/main" id="{BF2602DC-AD79-4731-892D-EAB8F98A9C17}"/>
            </a:ext>
          </a:extLst>
        </xdr:cNvPr>
        <xdr:cNvCxnSpPr/>
      </xdr:nvCxnSpPr>
      <xdr:spPr>
        <a:xfrm>
          <a:off x="17373600" y="504825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49" name="テキスト ボックス 448">
          <a:extLst>
            <a:ext uri="{FF2B5EF4-FFF2-40B4-BE49-F238E27FC236}">
              <a16:creationId xmlns:a16="http://schemas.microsoft.com/office/drawing/2014/main" id="{A4CFDDFB-42AD-4515-BAA9-989DCC66E7C6}"/>
            </a:ext>
          </a:extLst>
        </xdr:cNvPr>
        <xdr:cNvSpPr txBox="1"/>
      </xdr:nvSpPr>
      <xdr:spPr>
        <a:xfrm>
          <a:off x="16726128" y="49155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一般廃棄物処理施設】&#10;一人当たり有形固定資産（償却資産）額グラフ枠">
          <a:extLst>
            <a:ext uri="{FF2B5EF4-FFF2-40B4-BE49-F238E27FC236}">
              <a16:creationId xmlns:a16="http://schemas.microsoft.com/office/drawing/2014/main" id="{6CE58822-A357-4ED5-ABD1-628D53EF6FB3}"/>
            </a:ext>
          </a:extLst>
        </xdr:cNvPr>
        <xdr:cNvSpPr/>
      </xdr:nvSpPr>
      <xdr:spPr>
        <a:xfrm>
          <a:off x="17373600" y="5048250"/>
          <a:ext cx="44958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451" name="直線コネクタ 450">
          <a:extLst>
            <a:ext uri="{FF2B5EF4-FFF2-40B4-BE49-F238E27FC236}">
              <a16:creationId xmlns:a16="http://schemas.microsoft.com/office/drawing/2014/main" id="{63893FC7-3895-404A-92E9-995F2FC87A0D}"/>
            </a:ext>
          </a:extLst>
        </xdr:cNvPr>
        <xdr:cNvCxnSpPr/>
      </xdr:nvCxnSpPr>
      <xdr:spPr>
        <a:xfrm flipV="1">
          <a:off x="21060726" y="5667228"/>
          <a:ext cx="0" cy="1181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452" name="【一般廃棄物処理施設】&#10;一人当たり有形固定資産（償却資産）額最小値テキスト">
          <a:extLst>
            <a:ext uri="{FF2B5EF4-FFF2-40B4-BE49-F238E27FC236}">
              <a16:creationId xmlns:a16="http://schemas.microsoft.com/office/drawing/2014/main" id="{75603B56-853B-4F0D-A3C6-33ADB0783C7A}"/>
            </a:ext>
          </a:extLst>
        </xdr:cNvPr>
        <xdr:cNvSpPr txBox="1"/>
      </xdr:nvSpPr>
      <xdr:spPr>
        <a:xfrm>
          <a:off x="21099462" y="68568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453" name="直線コネクタ 452">
          <a:extLst>
            <a:ext uri="{FF2B5EF4-FFF2-40B4-BE49-F238E27FC236}">
              <a16:creationId xmlns:a16="http://schemas.microsoft.com/office/drawing/2014/main" id="{AD7B29DD-9B73-4294-BC85-E6D53AC87679}"/>
            </a:ext>
          </a:extLst>
        </xdr:cNvPr>
        <xdr:cNvCxnSpPr/>
      </xdr:nvCxnSpPr>
      <xdr:spPr>
        <a:xfrm>
          <a:off x="20981987" y="6848294"/>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454" name="【一般廃棄物処理施設】&#10;一人当たり有形固定資産（償却資産）額最大値テキスト">
          <a:extLst>
            <a:ext uri="{FF2B5EF4-FFF2-40B4-BE49-F238E27FC236}">
              <a16:creationId xmlns:a16="http://schemas.microsoft.com/office/drawing/2014/main" id="{94A7669F-9CB0-4C24-BEF3-FFC7E7FE16CD}"/>
            </a:ext>
          </a:extLst>
        </xdr:cNvPr>
        <xdr:cNvSpPr txBox="1"/>
      </xdr:nvSpPr>
      <xdr:spPr>
        <a:xfrm>
          <a:off x="21099462" y="544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455" name="直線コネクタ 454">
          <a:extLst>
            <a:ext uri="{FF2B5EF4-FFF2-40B4-BE49-F238E27FC236}">
              <a16:creationId xmlns:a16="http://schemas.microsoft.com/office/drawing/2014/main" id="{9B70F558-0DCA-43D5-AAFD-722CE08BB345}"/>
            </a:ext>
          </a:extLst>
        </xdr:cNvPr>
        <xdr:cNvCxnSpPr/>
      </xdr:nvCxnSpPr>
      <xdr:spPr>
        <a:xfrm>
          <a:off x="20981987" y="5667228"/>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146356</xdr:rowOff>
    </xdr:from>
    <xdr:ext cx="534377" cy="259045"/>
    <xdr:sp macro="" textlink="">
      <xdr:nvSpPr>
        <xdr:cNvPr id="456" name="【一般廃棄物処理施設】&#10;一人当たり有形固定資産（償却資産）額平均値テキスト">
          <a:extLst>
            <a:ext uri="{FF2B5EF4-FFF2-40B4-BE49-F238E27FC236}">
              <a16:creationId xmlns:a16="http://schemas.microsoft.com/office/drawing/2014/main" id="{6D415ED3-E03B-494B-B730-DEA548E8CB44}"/>
            </a:ext>
          </a:extLst>
        </xdr:cNvPr>
        <xdr:cNvSpPr txBox="1"/>
      </xdr:nvSpPr>
      <xdr:spPr>
        <a:xfrm>
          <a:off x="21099462" y="6637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457" name="フローチャート: 判断 456">
          <a:extLst>
            <a:ext uri="{FF2B5EF4-FFF2-40B4-BE49-F238E27FC236}">
              <a16:creationId xmlns:a16="http://schemas.microsoft.com/office/drawing/2014/main" id="{62C67D78-6839-40F3-8AF6-26E1C66E6DCD}"/>
            </a:ext>
          </a:extLst>
        </xdr:cNvPr>
        <xdr:cNvSpPr/>
      </xdr:nvSpPr>
      <xdr:spPr>
        <a:xfrm>
          <a:off x="21010562" y="6649691"/>
          <a:ext cx="9683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458" name="フローチャート: 判断 457">
          <a:extLst>
            <a:ext uri="{FF2B5EF4-FFF2-40B4-BE49-F238E27FC236}">
              <a16:creationId xmlns:a16="http://schemas.microsoft.com/office/drawing/2014/main" id="{C2A6573B-8F58-4B0D-9008-A41A1FED5967}"/>
            </a:ext>
          </a:extLst>
        </xdr:cNvPr>
        <xdr:cNvSpPr/>
      </xdr:nvSpPr>
      <xdr:spPr>
        <a:xfrm>
          <a:off x="20219987" y="6646778"/>
          <a:ext cx="87313" cy="1063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459" name="フローチャート: 判断 458">
          <a:extLst>
            <a:ext uri="{FF2B5EF4-FFF2-40B4-BE49-F238E27FC236}">
              <a16:creationId xmlns:a16="http://schemas.microsoft.com/office/drawing/2014/main" id="{AEBCB011-BAAB-4B65-93CC-84B34775502A}"/>
            </a:ext>
          </a:extLst>
        </xdr:cNvPr>
        <xdr:cNvSpPr/>
      </xdr:nvSpPr>
      <xdr:spPr>
        <a:xfrm>
          <a:off x="19364325" y="6658160"/>
          <a:ext cx="106362"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460" name="フローチャート: 判断 459">
          <a:extLst>
            <a:ext uri="{FF2B5EF4-FFF2-40B4-BE49-F238E27FC236}">
              <a16:creationId xmlns:a16="http://schemas.microsoft.com/office/drawing/2014/main" id="{A9730A6A-1F5F-416C-ADCD-DCE3B95B1DC2}"/>
            </a:ext>
          </a:extLst>
        </xdr:cNvPr>
        <xdr:cNvSpPr/>
      </xdr:nvSpPr>
      <xdr:spPr>
        <a:xfrm>
          <a:off x="18527712" y="6667506"/>
          <a:ext cx="101600" cy="1063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461" name="フローチャート: 判断 460">
          <a:extLst>
            <a:ext uri="{FF2B5EF4-FFF2-40B4-BE49-F238E27FC236}">
              <a16:creationId xmlns:a16="http://schemas.microsoft.com/office/drawing/2014/main" id="{6BD4D9D0-B6B6-4625-94AF-E955C9D4F9A3}"/>
            </a:ext>
          </a:extLst>
        </xdr:cNvPr>
        <xdr:cNvSpPr/>
      </xdr:nvSpPr>
      <xdr:spPr>
        <a:xfrm>
          <a:off x="17686337" y="6668434"/>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834303DF-D3EA-4BF2-8CEF-6F8AB6663159}"/>
            </a:ext>
          </a:extLst>
        </xdr:cNvPr>
        <xdr:cNvSpPr txBox="1"/>
      </xdr:nvSpPr>
      <xdr:spPr>
        <a:xfrm>
          <a:off x="20880387"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8DAE90C3-2207-44A5-9FB9-4194DE684DFE}"/>
            </a:ext>
          </a:extLst>
        </xdr:cNvPr>
        <xdr:cNvSpPr txBox="1"/>
      </xdr:nvSpPr>
      <xdr:spPr>
        <a:xfrm>
          <a:off x="20089812"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87A44752-9E0A-4339-AFFB-7EAC4236F119}"/>
            </a:ext>
          </a:extLst>
        </xdr:cNvPr>
        <xdr:cNvSpPr txBox="1"/>
      </xdr:nvSpPr>
      <xdr:spPr>
        <a:xfrm>
          <a:off x="19238912"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CB9396DA-285E-488B-9123-B6B11DED0BCB}"/>
            </a:ext>
          </a:extLst>
        </xdr:cNvPr>
        <xdr:cNvSpPr txBox="1"/>
      </xdr:nvSpPr>
      <xdr:spPr>
        <a:xfrm>
          <a:off x="18392775"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D16EDFBA-C424-4842-AA9D-5902DA593B3F}"/>
            </a:ext>
          </a:extLst>
        </xdr:cNvPr>
        <xdr:cNvSpPr txBox="1"/>
      </xdr:nvSpPr>
      <xdr:spPr>
        <a:xfrm>
          <a:off x="17556162" y="72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66759</xdr:rowOff>
    </xdr:from>
    <xdr:to>
      <xdr:col>112</xdr:col>
      <xdr:colOff>38100</xdr:colOff>
      <xdr:row>41</xdr:row>
      <xdr:rowOff>168359</xdr:rowOff>
    </xdr:to>
    <xdr:sp macro="" textlink="">
      <xdr:nvSpPr>
        <xdr:cNvPr id="467" name="楕円 466">
          <a:extLst>
            <a:ext uri="{FF2B5EF4-FFF2-40B4-BE49-F238E27FC236}">
              <a16:creationId xmlns:a16="http://schemas.microsoft.com/office/drawing/2014/main" id="{4F2A1164-253B-4675-8783-C44174E8B5F6}"/>
            </a:ext>
          </a:extLst>
        </xdr:cNvPr>
        <xdr:cNvSpPr/>
      </xdr:nvSpPr>
      <xdr:spPr>
        <a:xfrm>
          <a:off x="20219987" y="6715209"/>
          <a:ext cx="87313"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140432</xdr:rowOff>
    </xdr:from>
    <xdr:to>
      <xdr:col>107</xdr:col>
      <xdr:colOff>101600</xdr:colOff>
      <xdr:row>42</xdr:row>
      <xdr:rowOff>70582</xdr:rowOff>
    </xdr:to>
    <xdr:sp macro="" textlink="">
      <xdr:nvSpPr>
        <xdr:cNvPr id="468" name="楕円 467">
          <a:extLst>
            <a:ext uri="{FF2B5EF4-FFF2-40B4-BE49-F238E27FC236}">
              <a16:creationId xmlns:a16="http://schemas.microsoft.com/office/drawing/2014/main" id="{C33F0D27-40F1-4220-9DE2-0B5C2E5FB5A4}"/>
            </a:ext>
          </a:extLst>
        </xdr:cNvPr>
        <xdr:cNvSpPr/>
      </xdr:nvSpPr>
      <xdr:spPr>
        <a:xfrm>
          <a:off x="19364325" y="6793644"/>
          <a:ext cx="10636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117559</xdr:rowOff>
    </xdr:from>
    <xdr:to>
      <xdr:col>111</xdr:col>
      <xdr:colOff>177800</xdr:colOff>
      <xdr:row>42</xdr:row>
      <xdr:rowOff>19782</xdr:rowOff>
    </xdr:to>
    <xdr:cxnSp macro="">
      <xdr:nvCxnSpPr>
        <xdr:cNvPr id="469" name="直線コネクタ 468">
          <a:extLst>
            <a:ext uri="{FF2B5EF4-FFF2-40B4-BE49-F238E27FC236}">
              <a16:creationId xmlns:a16="http://schemas.microsoft.com/office/drawing/2014/main" id="{981CCCDC-C15F-4ADD-9461-CB4A290445A9}"/>
            </a:ext>
          </a:extLst>
        </xdr:cNvPr>
        <xdr:cNvCxnSpPr/>
      </xdr:nvCxnSpPr>
      <xdr:spPr>
        <a:xfrm flipV="1">
          <a:off x="19419887" y="6770771"/>
          <a:ext cx="850900" cy="5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140408</xdr:rowOff>
    </xdr:from>
    <xdr:to>
      <xdr:col>102</xdr:col>
      <xdr:colOff>165100</xdr:colOff>
      <xdr:row>42</xdr:row>
      <xdr:rowOff>70558</xdr:rowOff>
    </xdr:to>
    <xdr:sp macro="" textlink="">
      <xdr:nvSpPr>
        <xdr:cNvPr id="470" name="楕円 469">
          <a:extLst>
            <a:ext uri="{FF2B5EF4-FFF2-40B4-BE49-F238E27FC236}">
              <a16:creationId xmlns:a16="http://schemas.microsoft.com/office/drawing/2014/main" id="{F81F7664-FD69-42F6-A8AF-78BEF26AB508}"/>
            </a:ext>
          </a:extLst>
        </xdr:cNvPr>
        <xdr:cNvSpPr/>
      </xdr:nvSpPr>
      <xdr:spPr>
        <a:xfrm>
          <a:off x="18527712" y="679362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19758</xdr:rowOff>
    </xdr:from>
    <xdr:to>
      <xdr:col>107</xdr:col>
      <xdr:colOff>50800</xdr:colOff>
      <xdr:row>42</xdr:row>
      <xdr:rowOff>19782</xdr:rowOff>
    </xdr:to>
    <xdr:cxnSp macro="">
      <xdr:nvCxnSpPr>
        <xdr:cNvPr id="471" name="直線コネクタ 470">
          <a:extLst>
            <a:ext uri="{FF2B5EF4-FFF2-40B4-BE49-F238E27FC236}">
              <a16:creationId xmlns:a16="http://schemas.microsoft.com/office/drawing/2014/main" id="{E3F07A6C-F63C-4975-8833-4DFF456B45D1}"/>
            </a:ext>
          </a:extLst>
        </xdr:cNvPr>
        <xdr:cNvCxnSpPr/>
      </xdr:nvCxnSpPr>
      <xdr:spPr>
        <a:xfrm>
          <a:off x="18573750" y="6830133"/>
          <a:ext cx="846137"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140426</xdr:rowOff>
    </xdr:from>
    <xdr:to>
      <xdr:col>98</xdr:col>
      <xdr:colOff>38100</xdr:colOff>
      <xdr:row>42</xdr:row>
      <xdr:rowOff>70576</xdr:rowOff>
    </xdr:to>
    <xdr:sp macro="" textlink="">
      <xdr:nvSpPr>
        <xdr:cNvPr id="472" name="楕円 471">
          <a:extLst>
            <a:ext uri="{FF2B5EF4-FFF2-40B4-BE49-F238E27FC236}">
              <a16:creationId xmlns:a16="http://schemas.microsoft.com/office/drawing/2014/main" id="{3A8BA1D0-CF76-4763-8581-B7508B4F27C2}"/>
            </a:ext>
          </a:extLst>
        </xdr:cNvPr>
        <xdr:cNvSpPr/>
      </xdr:nvSpPr>
      <xdr:spPr>
        <a:xfrm>
          <a:off x="17686337" y="6793638"/>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19758</xdr:rowOff>
    </xdr:from>
    <xdr:to>
      <xdr:col>102</xdr:col>
      <xdr:colOff>114300</xdr:colOff>
      <xdr:row>42</xdr:row>
      <xdr:rowOff>19776</xdr:rowOff>
    </xdr:to>
    <xdr:cxnSp macro="">
      <xdr:nvCxnSpPr>
        <xdr:cNvPr id="473" name="直線コネクタ 472">
          <a:extLst>
            <a:ext uri="{FF2B5EF4-FFF2-40B4-BE49-F238E27FC236}">
              <a16:creationId xmlns:a16="http://schemas.microsoft.com/office/drawing/2014/main" id="{311606EE-4B8E-466D-ADCC-E21C629DB2BA}"/>
            </a:ext>
          </a:extLst>
        </xdr:cNvPr>
        <xdr:cNvCxnSpPr/>
      </xdr:nvCxnSpPr>
      <xdr:spPr>
        <a:xfrm flipV="1">
          <a:off x="17737137" y="6830133"/>
          <a:ext cx="836613"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474" name="n_1aveValue【一般廃棄物処理施設】&#10;一人当たり有形固定資産（償却資産）額">
          <a:extLst>
            <a:ext uri="{FF2B5EF4-FFF2-40B4-BE49-F238E27FC236}">
              <a16:creationId xmlns:a16="http://schemas.microsoft.com/office/drawing/2014/main" id="{D86AFB4A-CF1F-4DFF-9A2B-ADCF9FE321E5}"/>
            </a:ext>
          </a:extLst>
        </xdr:cNvPr>
        <xdr:cNvSpPr txBox="1"/>
      </xdr:nvSpPr>
      <xdr:spPr>
        <a:xfrm>
          <a:off x="20000423" y="644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475" name="n_2aveValue【一般廃棄物処理施設】&#10;一人当たり有形固定資産（償却資産）額">
          <a:extLst>
            <a:ext uri="{FF2B5EF4-FFF2-40B4-BE49-F238E27FC236}">
              <a16:creationId xmlns:a16="http://schemas.microsoft.com/office/drawing/2014/main" id="{A2CFF21E-BB8F-4493-94E9-90AA0479D265}"/>
            </a:ext>
          </a:extLst>
        </xdr:cNvPr>
        <xdr:cNvSpPr txBox="1"/>
      </xdr:nvSpPr>
      <xdr:spPr>
        <a:xfrm>
          <a:off x="19171748" y="644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macro="" textlink="">
      <xdr:nvSpPr>
        <xdr:cNvPr id="476" name="n_3aveValue【一般廃棄物処理施設】&#10;一人当たり有形固定資産（償却資産）額">
          <a:extLst>
            <a:ext uri="{FF2B5EF4-FFF2-40B4-BE49-F238E27FC236}">
              <a16:creationId xmlns:a16="http://schemas.microsoft.com/office/drawing/2014/main" id="{BD6466FD-ECE2-4E3F-857B-856DCD3CC517}"/>
            </a:ext>
          </a:extLst>
        </xdr:cNvPr>
        <xdr:cNvSpPr txBox="1"/>
      </xdr:nvSpPr>
      <xdr:spPr>
        <a:xfrm>
          <a:off x="18316086" y="646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477" name="n_4aveValue【一般廃棄物処理施設】&#10;一人当たり有形固定資産（償却資産）額">
          <a:extLst>
            <a:ext uri="{FF2B5EF4-FFF2-40B4-BE49-F238E27FC236}">
              <a16:creationId xmlns:a16="http://schemas.microsoft.com/office/drawing/2014/main" id="{A8347DA7-C724-43C0-8D9E-84A5F4740BF6}"/>
            </a:ext>
          </a:extLst>
        </xdr:cNvPr>
        <xdr:cNvSpPr txBox="1"/>
      </xdr:nvSpPr>
      <xdr:spPr>
        <a:xfrm>
          <a:off x="17479473" y="646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159486</xdr:rowOff>
    </xdr:from>
    <xdr:ext cx="534377" cy="259045"/>
    <xdr:sp macro="" textlink="">
      <xdr:nvSpPr>
        <xdr:cNvPr id="478" name="n_1mainValue【一般廃棄物処理施設】&#10;一人当たり有形固定資産（償却資産）額">
          <a:extLst>
            <a:ext uri="{FF2B5EF4-FFF2-40B4-BE49-F238E27FC236}">
              <a16:creationId xmlns:a16="http://schemas.microsoft.com/office/drawing/2014/main" id="{66A909F2-3F54-4E79-9B00-C613A4A89CF3}"/>
            </a:ext>
          </a:extLst>
        </xdr:cNvPr>
        <xdr:cNvSpPr txBox="1"/>
      </xdr:nvSpPr>
      <xdr:spPr>
        <a:xfrm>
          <a:off x="20000423" y="681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61709</xdr:rowOff>
    </xdr:from>
    <xdr:ext cx="469744" cy="259045"/>
    <xdr:sp macro="" textlink="">
      <xdr:nvSpPr>
        <xdr:cNvPr id="479" name="n_2mainValue【一般廃棄物処理施設】&#10;一人当たり有形固定資産（償却資産）額">
          <a:extLst>
            <a:ext uri="{FF2B5EF4-FFF2-40B4-BE49-F238E27FC236}">
              <a16:creationId xmlns:a16="http://schemas.microsoft.com/office/drawing/2014/main" id="{B8E79E7A-E757-4EF8-A013-845D8441F273}"/>
            </a:ext>
          </a:extLst>
        </xdr:cNvPr>
        <xdr:cNvSpPr txBox="1"/>
      </xdr:nvSpPr>
      <xdr:spPr>
        <a:xfrm>
          <a:off x="19194540" y="687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61685</xdr:rowOff>
    </xdr:from>
    <xdr:ext cx="469744" cy="259045"/>
    <xdr:sp macro="" textlink="">
      <xdr:nvSpPr>
        <xdr:cNvPr id="480" name="n_3mainValue【一般廃棄物処理施設】&#10;一人当たり有形固定資産（償却資産）額">
          <a:extLst>
            <a:ext uri="{FF2B5EF4-FFF2-40B4-BE49-F238E27FC236}">
              <a16:creationId xmlns:a16="http://schemas.microsoft.com/office/drawing/2014/main" id="{3AE4FBC8-5398-4391-B3A4-6256B0B166A9}"/>
            </a:ext>
          </a:extLst>
        </xdr:cNvPr>
        <xdr:cNvSpPr txBox="1"/>
      </xdr:nvSpPr>
      <xdr:spPr>
        <a:xfrm>
          <a:off x="18353165" y="687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61703</xdr:rowOff>
    </xdr:from>
    <xdr:ext cx="469744" cy="259045"/>
    <xdr:sp macro="" textlink="">
      <xdr:nvSpPr>
        <xdr:cNvPr id="481" name="n_4mainValue【一般廃棄物処理施設】&#10;一人当たり有形固定資産（償却資産）額">
          <a:extLst>
            <a:ext uri="{FF2B5EF4-FFF2-40B4-BE49-F238E27FC236}">
              <a16:creationId xmlns:a16="http://schemas.microsoft.com/office/drawing/2014/main" id="{856AA814-13C7-4CDD-88D7-4160E9493EAD}"/>
            </a:ext>
          </a:extLst>
        </xdr:cNvPr>
        <xdr:cNvSpPr txBox="1"/>
      </xdr:nvSpPr>
      <xdr:spPr>
        <a:xfrm>
          <a:off x="17507028" y="687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2" name="正方形/長方形 481">
          <a:extLst>
            <a:ext uri="{FF2B5EF4-FFF2-40B4-BE49-F238E27FC236}">
              <a16:creationId xmlns:a16="http://schemas.microsoft.com/office/drawing/2014/main" id="{7EB63F01-F578-4716-A4FD-B09356BF3A61}"/>
            </a:ext>
          </a:extLst>
        </xdr:cNvPr>
        <xdr:cNvSpPr/>
      </xdr:nvSpPr>
      <xdr:spPr>
        <a:xfrm>
          <a:off x="11831637" y="7572375"/>
          <a:ext cx="4486275" cy="60166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3" name="正方形/長方形 482">
          <a:extLst>
            <a:ext uri="{FF2B5EF4-FFF2-40B4-BE49-F238E27FC236}">
              <a16:creationId xmlns:a16="http://schemas.microsoft.com/office/drawing/2014/main" id="{2556EC03-C145-45F4-924A-246CF294FBE5}"/>
            </a:ext>
          </a:extLst>
        </xdr:cNvPr>
        <xdr:cNvSpPr/>
      </xdr:nvSpPr>
      <xdr:spPr>
        <a:xfrm>
          <a:off x="11944350" y="819943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4" name="正方形/長方形 483">
          <a:extLst>
            <a:ext uri="{FF2B5EF4-FFF2-40B4-BE49-F238E27FC236}">
              <a16:creationId xmlns:a16="http://schemas.microsoft.com/office/drawing/2014/main" id="{53E75F08-E293-4537-BBF2-076063D9C576}"/>
            </a:ext>
          </a:extLst>
        </xdr:cNvPr>
        <xdr:cNvSpPr/>
      </xdr:nvSpPr>
      <xdr:spPr>
        <a:xfrm>
          <a:off x="11944350" y="839311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5" name="正方形/長方形 484">
          <a:extLst>
            <a:ext uri="{FF2B5EF4-FFF2-40B4-BE49-F238E27FC236}">
              <a16:creationId xmlns:a16="http://schemas.microsoft.com/office/drawing/2014/main" id="{70EE2FE4-EA15-42AA-836B-6D42CBEB6A4B}"/>
            </a:ext>
          </a:extLst>
        </xdr:cNvPr>
        <xdr:cNvSpPr/>
      </xdr:nvSpPr>
      <xdr:spPr>
        <a:xfrm>
          <a:off x="12917487" y="819943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6" name="正方形/長方形 485">
          <a:extLst>
            <a:ext uri="{FF2B5EF4-FFF2-40B4-BE49-F238E27FC236}">
              <a16:creationId xmlns:a16="http://schemas.microsoft.com/office/drawing/2014/main" id="{1394580B-679C-4A4C-AD9B-F5A48F729535}"/>
            </a:ext>
          </a:extLst>
        </xdr:cNvPr>
        <xdr:cNvSpPr/>
      </xdr:nvSpPr>
      <xdr:spPr>
        <a:xfrm>
          <a:off x="12917487" y="839311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7" name="正方形/長方形 486">
          <a:extLst>
            <a:ext uri="{FF2B5EF4-FFF2-40B4-BE49-F238E27FC236}">
              <a16:creationId xmlns:a16="http://schemas.microsoft.com/office/drawing/2014/main" id="{494391DE-A27F-4DD7-A541-824F36AA4E79}"/>
            </a:ext>
          </a:extLst>
        </xdr:cNvPr>
        <xdr:cNvSpPr/>
      </xdr:nvSpPr>
      <xdr:spPr>
        <a:xfrm>
          <a:off x="14003337" y="819943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8" name="正方形/長方形 487">
          <a:extLst>
            <a:ext uri="{FF2B5EF4-FFF2-40B4-BE49-F238E27FC236}">
              <a16:creationId xmlns:a16="http://schemas.microsoft.com/office/drawing/2014/main" id="{CB2CE3DA-B64D-49B2-A044-58F22C0DD489}"/>
            </a:ext>
          </a:extLst>
        </xdr:cNvPr>
        <xdr:cNvSpPr/>
      </xdr:nvSpPr>
      <xdr:spPr>
        <a:xfrm>
          <a:off x="14003337" y="839311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9" name="正方形/長方形 488">
          <a:extLst>
            <a:ext uri="{FF2B5EF4-FFF2-40B4-BE49-F238E27FC236}">
              <a16:creationId xmlns:a16="http://schemas.microsoft.com/office/drawing/2014/main" id="{46A848B4-388A-41D0-99F6-925F78026139}"/>
            </a:ext>
          </a:extLst>
        </xdr:cNvPr>
        <xdr:cNvSpPr/>
      </xdr:nvSpPr>
      <xdr:spPr>
        <a:xfrm>
          <a:off x="11831637" y="8648700"/>
          <a:ext cx="44862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0" name="テキスト ボックス 489">
          <a:extLst>
            <a:ext uri="{FF2B5EF4-FFF2-40B4-BE49-F238E27FC236}">
              <a16:creationId xmlns:a16="http://schemas.microsoft.com/office/drawing/2014/main" id="{6F88C960-DDF8-4EAC-904F-4BAE0226C693}"/>
            </a:ext>
          </a:extLst>
        </xdr:cNvPr>
        <xdr:cNvSpPr txBox="1"/>
      </xdr:nvSpPr>
      <xdr:spPr>
        <a:xfrm>
          <a:off x="11793537"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1" name="直線コネクタ 490">
          <a:extLst>
            <a:ext uri="{FF2B5EF4-FFF2-40B4-BE49-F238E27FC236}">
              <a16:creationId xmlns:a16="http://schemas.microsoft.com/office/drawing/2014/main" id="{BC4F2D26-F6D2-4FE4-9F96-FF65C76820D2}"/>
            </a:ext>
          </a:extLst>
        </xdr:cNvPr>
        <xdr:cNvCxnSpPr/>
      </xdr:nvCxnSpPr>
      <xdr:spPr>
        <a:xfrm>
          <a:off x="11831637" y="1081087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2" name="テキスト ボックス 491">
          <a:extLst>
            <a:ext uri="{FF2B5EF4-FFF2-40B4-BE49-F238E27FC236}">
              <a16:creationId xmlns:a16="http://schemas.microsoft.com/office/drawing/2014/main" id="{1952B631-6429-443C-B698-91BB984A778D}"/>
            </a:ext>
          </a:extLst>
        </xdr:cNvPr>
        <xdr:cNvSpPr txBox="1"/>
      </xdr:nvSpPr>
      <xdr:spPr>
        <a:xfrm>
          <a:off x="11393033"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3" name="直線コネクタ 492">
          <a:extLst>
            <a:ext uri="{FF2B5EF4-FFF2-40B4-BE49-F238E27FC236}">
              <a16:creationId xmlns:a16="http://schemas.microsoft.com/office/drawing/2014/main" id="{F4B722B1-D186-4E45-B1F6-B9441BDE1C95}"/>
            </a:ext>
          </a:extLst>
        </xdr:cNvPr>
        <xdr:cNvCxnSpPr/>
      </xdr:nvCxnSpPr>
      <xdr:spPr>
        <a:xfrm>
          <a:off x="11831637" y="1050811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4" name="テキスト ボックス 493">
          <a:extLst>
            <a:ext uri="{FF2B5EF4-FFF2-40B4-BE49-F238E27FC236}">
              <a16:creationId xmlns:a16="http://schemas.microsoft.com/office/drawing/2014/main" id="{5E25170A-301B-4288-8A46-FB06784B470F}"/>
            </a:ext>
          </a:extLst>
        </xdr:cNvPr>
        <xdr:cNvSpPr txBox="1"/>
      </xdr:nvSpPr>
      <xdr:spPr>
        <a:xfrm>
          <a:off x="11393033"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5" name="直線コネクタ 494">
          <a:extLst>
            <a:ext uri="{FF2B5EF4-FFF2-40B4-BE49-F238E27FC236}">
              <a16:creationId xmlns:a16="http://schemas.microsoft.com/office/drawing/2014/main" id="{3CA317EF-1FF0-420B-BEA8-70FED1D6F143}"/>
            </a:ext>
          </a:extLst>
        </xdr:cNvPr>
        <xdr:cNvCxnSpPr/>
      </xdr:nvCxnSpPr>
      <xdr:spPr>
        <a:xfrm>
          <a:off x="11831637" y="1020059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6" name="テキスト ボックス 495">
          <a:extLst>
            <a:ext uri="{FF2B5EF4-FFF2-40B4-BE49-F238E27FC236}">
              <a16:creationId xmlns:a16="http://schemas.microsoft.com/office/drawing/2014/main" id="{2351E210-56A2-4A9A-9942-35D0D26855EC}"/>
            </a:ext>
          </a:extLst>
        </xdr:cNvPr>
        <xdr:cNvSpPr txBox="1"/>
      </xdr:nvSpPr>
      <xdr:spPr>
        <a:xfrm>
          <a:off x="11447628" y="100583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7" name="直線コネクタ 496">
          <a:extLst>
            <a:ext uri="{FF2B5EF4-FFF2-40B4-BE49-F238E27FC236}">
              <a16:creationId xmlns:a16="http://schemas.microsoft.com/office/drawing/2014/main" id="{98D4DE50-EB5F-4DA6-B1AF-090B287D7ADD}"/>
            </a:ext>
          </a:extLst>
        </xdr:cNvPr>
        <xdr:cNvCxnSpPr/>
      </xdr:nvCxnSpPr>
      <xdr:spPr>
        <a:xfrm>
          <a:off x="11831637" y="988831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8" name="テキスト ボックス 497">
          <a:extLst>
            <a:ext uri="{FF2B5EF4-FFF2-40B4-BE49-F238E27FC236}">
              <a16:creationId xmlns:a16="http://schemas.microsoft.com/office/drawing/2014/main" id="{95CF0D29-ACEA-4D1F-87C0-C35CA944CAD2}"/>
            </a:ext>
          </a:extLst>
        </xdr:cNvPr>
        <xdr:cNvSpPr txBox="1"/>
      </xdr:nvSpPr>
      <xdr:spPr>
        <a:xfrm>
          <a:off x="11447628"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9" name="直線コネクタ 498">
          <a:extLst>
            <a:ext uri="{FF2B5EF4-FFF2-40B4-BE49-F238E27FC236}">
              <a16:creationId xmlns:a16="http://schemas.microsoft.com/office/drawing/2014/main" id="{E6425C77-569F-4F0E-A1CE-363E895A4199}"/>
            </a:ext>
          </a:extLst>
        </xdr:cNvPr>
        <xdr:cNvCxnSpPr/>
      </xdr:nvCxnSpPr>
      <xdr:spPr>
        <a:xfrm>
          <a:off x="11831637" y="957126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0" name="テキスト ボックス 499">
          <a:extLst>
            <a:ext uri="{FF2B5EF4-FFF2-40B4-BE49-F238E27FC236}">
              <a16:creationId xmlns:a16="http://schemas.microsoft.com/office/drawing/2014/main" id="{E244B69E-263F-42A3-8883-DB615CB0362A}"/>
            </a:ext>
          </a:extLst>
        </xdr:cNvPr>
        <xdr:cNvSpPr txBox="1"/>
      </xdr:nvSpPr>
      <xdr:spPr>
        <a:xfrm>
          <a:off x="11447628"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1" name="直線コネクタ 500">
          <a:extLst>
            <a:ext uri="{FF2B5EF4-FFF2-40B4-BE49-F238E27FC236}">
              <a16:creationId xmlns:a16="http://schemas.microsoft.com/office/drawing/2014/main" id="{86F0BF50-7FCC-49E8-A368-62D8C5381013}"/>
            </a:ext>
          </a:extLst>
        </xdr:cNvPr>
        <xdr:cNvCxnSpPr/>
      </xdr:nvCxnSpPr>
      <xdr:spPr>
        <a:xfrm>
          <a:off x="11831637" y="926850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2" name="テキスト ボックス 501">
          <a:extLst>
            <a:ext uri="{FF2B5EF4-FFF2-40B4-BE49-F238E27FC236}">
              <a16:creationId xmlns:a16="http://schemas.microsoft.com/office/drawing/2014/main" id="{22849D5B-9804-41E6-B1FE-1EA10DA229E4}"/>
            </a:ext>
          </a:extLst>
        </xdr:cNvPr>
        <xdr:cNvSpPr txBox="1"/>
      </xdr:nvSpPr>
      <xdr:spPr>
        <a:xfrm>
          <a:off x="11447628" y="91358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3" name="直線コネクタ 502">
          <a:extLst>
            <a:ext uri="{FF2B5EF4-FFF2-40B4-BE49-F238E27FC236}">
              <a16:creationId xmlns:a16="http://schemas.microsoft.com/office/drawing/2014/main" id="{40442A9C-64FD-4C45-8402-AF9920CC678E}"/>
            </a:ext>
          </a:extLst>
        </xdr:cNvPr>
        <xdr:cNvCxnSpPr/>
      </xdr:nvCxnSpPr>
      <xdr:spPr>
        <a:xfrm>
          <a:off x="11831637" y="896098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4" name="テキスト ボックス 503">
          <a:extLst>
            <a:ext uri="{FF2B5EF4-FFF2-40B4-BE49-F238E27FC236}">
              <a16:creationId xmlns:a16="http://schemas.microsoft.com/office/drawing/2014/main" id="{8B465586-E118-4D42-99A5-5FC09C92AD8E}"/>
            </a:ext>
          </a:extLst>
        </xdr:cNvPr>
        <xdr:cNvSpPr txBox="1"/>
      </xdr:nvSpPr>
      <xdr:spPr>
        <a:xfrm>
          <a:off x="11506986" y="882828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a:extLst>
            <a:ext uri="{FF2B5EF4-FFF2-40B4-BE49-F238E27FC236}">
              <a16:creationId xmlns:a16="http://schemas.microsoft.com/office/drawing/2014/main" id="{2B81BDFA-0A6F-4E7B-A815-55AB187F3457}"/>
            </a:ext>
          </a:extLst>
        </xdr:cNvPr>
        <xdr:cNvCxnSpPr/>
      </xdr:nvCxnSpPr>
      <xdr:spPr>
        <a:xfrm>
          <a:off x="11831637" y="86487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保健センター・保健所】&#10;有形固定資産減価償却率グラフ枠">
          <a:extLst>
            <a:ext uri="{FF2B5EF4-FFF2-40B4-BE49-F238E27FC236}">
              <a16:creationId xmlns:a16="http://schemas.microsoft.com/office/drawing/2014/main" id="{3BC373BC-65B7-437C-8E49-35235AD06DA9}"/>
            </a:ext>
          </a:extLst>
        </xdr:cNvPr>
        <xdr:cNvSpPr/>
      </xdr:nvSpPr>
      <xdr:spPr>
        <a:xfrm>
          <a:off x="11831637" y="8648700"/>
          <a:ext cx="44862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507" name="直線コネクタ 506">
          <a:extLst>
            <a:ext uri="{FF2B5EF4-FFF2-40B4-BE49-F238E27FC236}">
              <a16:creationId xmlns:a16="http://schemas.microsoft.com/office/drawing/2014/main" id="{2A0EF9FD-1688-46BD-AB7E-E03EFDAA5790}"/>
            </a:ext>
          </a:extLst>
        </xdr:cNvPr>
        <xdr:cNvCxnSpPr/>
      </xdr:nvCxnSpPr>
      <xdr:spPr>
        <a:xfrm flipV="1">
          <a:off x="15514001" y="9142640"/>
          <a:ext cx="0" cy="1365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08" name="【保健センター・保健所】&#10;有形固定資産減価償却率最小値テキスト">
          <a:extLst>
            <a:ext uri="{FF2B5EF4-FFF2-40B4-BE49-F238E27FC236}">
              <a16:creationId xmlns:a16="http://schemas.microsoft.com/office/drawing/2014/main" id="{C1349097-80C4-42CD-AEDC-69D57081F284}"/>
            </a:ext>
          </a:extLst>
        </xdr:cNvPr>
        <xdr:cNvSpPr txBox="1"/>
      </xdr:nvSpPr>
      <xdr:spPr>
        <a:xfrm>
          <a:off x="15552737"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09" name="直線コネクタ 508">
          <a:extLst>
            <a:ext uri="{FF2B5EF4-FFF2-40B4-BE49-F238E27FC236}">
              <a16:creationId xmlns:a16="http://schemas.microsoft.com/office/drawing/2014/main" id="{A5EC59D0-A592-401F-A9F6-9FCB647B4524}"/>
            </a:ext>
          </a:extLst>
        </xdr:cNvPr>
        <xdr:cNvCxnSpPr/>
      </xdr:nvCxnSpPr>
      <xdr:spPr>
        <a:xfrm>
          <a:off x="15420975" y="10508115"/>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10" name="【保健センター・保健所】&#10;有形固定資産減価償却率最大値テキスト">
          <a:extLst>
            <a:ext uri="{FF2B5EF4-FFF2-40B4-BE49-F238E27FC236}">
              <a16:creationId xmlns:a16="http://schemas.microsoft.com/office/drawing/2014/main" id="{9EF5678F-4750-469F-9E78-7857A4B14FF8}"/>
            </a:ext>
          </a:extLst>
        </xdr:cNvPr>
        <xdr:cNvSpPr txBox="1"/>
      </xdr:nvSpPr>
      <xdr:spPr>
        <a:xfrm>
          <a:off x="15552737" y="8932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11" name="直線コネクタ 510">
          <a:extLst>
            <a:ext uri="{FF2B5EF4-FFF2-40B4-BE49-F238E27FC236}">
              <a16:creationId xmlns:a16="http://schemas.microsoft.com/office/drawing/2014/main" id="{D7480382-8EF2-45CA-87DE-96DA49CB614D}"/>
            </a:ext>
          </a:extLst>
        </xdr:cNvPr>
        <xdr:cNvCxnSpPr/>
      </xdr:nvCxnSpPr>
      <xdr:spPr>
        <a:xfrm>
          <a:off x="15420975" y="9142640"/>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74584</xdr:rowOff>
    </xdr:from>
    <xdr:ext cx="405111" cy="259045"/>
    <xdr:sp macro="" textlink="">
      <xdr:nvSpPr>
        <xdr:cNvPr id="512" name="【保健センター・保健所】&#10;有形固定資産減価償却率平均値テキスト">
          <a:extLst>
            <a:ext uri="{FF2B5EF4-FFF2-40B4-BE49-F238E27FC236}">
              <a16:creationId xmlns:a16="http://schemas.microsoft.com/office/drawing/2014/main" id="{D62F2739-B9DA-4029-9ED1-0DB1E2B0556F}"/>
            </a:ext>
          </a:extLst>
        </xdr:cNvPr>
        <xdr:cNvSpPr txBox="1"/>
      </xdr:nvSpPr>
      <xdr:spPr>
        <a:xfrm>
          <a:off x="15552737" y="9637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513" name="フローチャート: 判断 512">
          <a:extLst>
            <a:ext uri="{FF2B5EF4-FFF2-40B4-BE49-F238E27FC236}">
              <a16:creationId xmlns:a16="http://schemas.microsoft.com/office/drawing/2014/main" id="{2FE151AB-C6C7-443F-9D44-C4DE29BCB244}"/>
            </a:ext>
          </a:extLst>
        </xdr:cNvPr>
        <xdr:cNvSpPr/>
      </xdr:nvSpPr>
      <xdr:spPr>
        <a:xfrm>
          <a:off x="15459075" y="9659257"/>
          <a:ext cx="10636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514" name="フローチャート: 判断 513">
          <a:extLst>
            <a:ext uri="{FF2B5EF4-FFF2-40B4-BE49-F238E27FC236}">
              <a16:creationId xmlns:a16="http://schemas.microsoft.com/office/drawing/2014/main" id="{DA0BFC4A-E667-4F42-83D1-E9F9AD958065}"/>
            </a:ext>
          </a:extLst>
        </xdr:cNvPr>
        <xdr:cNvSpPr/>
      </xdr:nvSpPr>
      <xdr:spPr>
        <a:xfrm>
          <a:off x="14658975" y="9641159"/>
          <a:ext cx="10636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515" name="フローチャート: 判断 514">
          <a:extLst>
            <a:ext uri="{FF2B5EF4-FFF2-40B4-BE49-F238E27FC236}">
              <a16:creationId xmlns:a16="http://schemas.microsoft.com/office/drawing/2014/main" id="{F2D3D6A6-65FA-4F69-9304-F2AF54D80440}"/>
            </a:ext>
          </a:extLst>
        </xdr:cNvPr>
        <xdr:cNvSpPr/>
      </xdr:nvSpPr>
      <xdr:spPr>
        <a:xfrm>
          <a:off x="13822362" y="9610135"/>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516" name="フローチャート: 判断 515">
          <a:extLst>
            <a:ext uri="{FF2B5EF4-FFF2-40B4-BE49-F238E27FC236}">
              <a16:creationId xmlns:a16="http://schemas.microsoft.com/office/drawing/2014/main" id="{F5C5A08A-B4DB-4EB2-8D5A-4A105B660893}"/>
            </a:ext>
          </a:extLst>
        </xdr:cNvPr>
        <xdr:cNvSpPr/>
      </xdr:nvSpPr>
      <xdr:spPr>
        <a:xfrm>
          <a:off x="12980987" y="9582377"/>
          <a:ext cx="87313"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517" name="フローチャート: 判断 516">
          <a:extLst>
            <a:ext uri="{FF2B5EF4-FFF2-40B4-BE49-F238E27FC236}">
              <a16:creationId xmlns:a16="http://schemas.microsoft.com/office/drawing/2014/main" id="{9D9B38AA-5AD4-4009-80A1-81EF9FF6B984}"/>
            </a:ext>
          </a:extLst>
        </xdr:cNvPr>
        <xdr:cNvSpPr/>
      </xdr:nvSpPr>
      <xdr:spPr>
        <a:xfrm>
          <a:off x="12125325" y="9564143"/>
          <a:ext cx="10636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6838C36B-AFD9-430D-BEA5-C46ABFE347C1}"/>
            </a:ext>
          </a:extLst>
        </xdr:cNvPr>
        <xdr:cNvSpPr txBox="1"/>
      </xdr:nvSpPr>
      <xdr:spPr>
        <a:xfrm>
          <a:off x="15333662"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1B6F47DF-8D7E-4871-A699-F3F76A39885A}"/>
            </a:ext>
          </a:extLst>
        </xdr:cNvPr>
        <xdr:cNvSpPr txBox="1"/>
      </xdr:nvSpPr>
      <xdr:spPr>
        <a:xfrm>
          <a:off x="14533562"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2BF51F48-D6B6-46FD-826C-E916E097DF9D}"/>
            </a:ext>
          </a:extLst>
        </xdr:cNvPr>
        <xdr:cNvSpPr txBox="1"/>
      </xdr:nvSpPr>
      <xdr:spPr>
        <a:xfrm>
          <a:off x="13687425"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EA19C371-D0BB-479F-96E3-428E17FBB539}"/>
            </a:ext>
          </a:extLst>
        </xdr:cNvPr>
        <xdr:cNvSpPr txBox="1"/>
      </xdr:nvSpPr>
      <xdr:spPr>
        <a:xfrm>
          <a:off x="12850812"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55B73BC4-AE52-4E67-8008-F13596817582}"/>
            </a:ext>
          </a:extLst>
        </xdr:cNvPr>
        <xdr:cNvSpPr txBox="1"/>
      </xdr:nvSpPr>
      <xdr:spPr>
        <a:xfrm>
          <a:off x="11999912"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109220</xdr:rowOff>
    </xdr:from>
    <xdr:to>
      <xdr:col>81</xdr:col>
      <xdr:colOff>101600</xdr:colOff>
      <xdr:row>61</xdr:row>
      <xdr:rowOff>39370</xdr:rowOff>
    </xdr:to>
    <xdr:sp macro="" textlink="">
      <xdr:nvSpPr>
        <xdr:cNvPr id="523" name="楕円 522">
          <a:extLst>
            <a:ext uri="{FF2B5EF4-FFF2-40B4-BE49-F238E27FC236}">
              <a16:creationId xmlns:a16="http://schemas.microsoft.com/office/drawing/2014/main" id="{1B6921CC-854E-45BD-8C0C-73B6E0AB2C36}"/>
            </a:ext>
          </a:extLst>
        </xdr:cNvPr>
        <xdr:cNvSpPr/>
      </xdr:nvSpPr>
      <xdr:spPr>
        <a:xfrm>
          <a:off x="14658975" y="9839007"/>
          <a:ext cx="106362" cy="8731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76563</xdr:rowOff>
    </xdr:from>
    <xdr:to>
      <xdr:col>76</xdr:col>
      <xdr:colOff>165100</xdr:colOff>
      <xdr:row>61</xdr:row>
      <xdr:rowOff>6713</xdr:rowOff>
    </xdr:to>
    <xdr:sp macro="" textlink="">
      <xdr:nvSpPr>
        <xdr:cNvPr id="524" name="楕円 523">
          <a:extLst>
            <a:ext uri="{FF2B5EF4-FFF2-40B4-BE49-F238E27FC236}">
              <a16:creationId xmlns:a16="http://schemas.microsoft.com/office/drawing/2014/main" id="{AB61DB53-4F03-4129-BD0A-8638E4B576C7}"/>
            </a:ext>
          </a:extLst>
        </xdr:cNvPr>
        <xdr:cNvSpPr/>
      </xdr:nvSpPr>
      <xdr:spPr>
        <a:xfrm>
          <a:off x="13822362" y="9801588"/>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127363</xdr:rowOff>
    </xdr:from>
    <xdr:to>
      <xdr:col>81</xdr:col>
      <xdr:colOff>50800</xdr:colOff>
      <xdr:row>60</xdr:row>
      <xdr:rowOff>160020</xdr:rowOff>
    </xdr:to>
    <xdr:cxnSp macro="">
      <xdr:nvCxnSpPr>
        <xdr:cNvPr id="525" name="直線コネクタ 524">
          <a:extLst>
            <a:ext uri="{FF2B5EF4-FFF2-40B4-BE49-F238E27FC236}">
              <a16:creationId xmlns:a16="http://schemas.microsoft.com/office/drawing/2014/main" id="{DA7C8CA8-3C99-477F-B67A-749995A2F49D}"/>
            </a:ext>
          </a:extLst>
        </xdr:cNvPr>
        <xdr:cNvCxnSpPr/>
      </xdr:nvCxnSpPr>
      <xdr:spPr>
        <a:xfrm>
          <a:off x="13868400" y="9857150"/>
          <a:ext cx="846137" cy="2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47172</xdr:rowOff>
    </xdr:from>
    <xdr:to>
      <xdr:col>72</xdr:col>
      <xdr:colOff>38100</xdr:colOff>
      <xdr:row>60</xdr:row>
      <xdr:rowOff>148772</xdr:rowOff>
    </xdr:to>
    <xdr:sp macro="" textlink="">
      <xdr:nvSpPr>
        <xdr:cNvPr id="526" name="楕円 525">
          <a:extLst>
            <a:ext uri="{FF2B5EF4-FFF2-40B4-BE49-F238E27FC236}">
              <a16:creationId xmlns:a16="http://schemas.microsoft.com/office/drawing/2014/main" id="{C17CB590-BBD8-486F-A2A9-4BCDEBD553F5}"/>
            </a:ext>
          </a:extLst>
        </xdr:cNvPr>
        <xdr:cNvSpPr/>
      </xdr:nvSpPr>
      <xdr:spPr>
        <a:xfrm>
          <a:off x="12980987" y="9772197"/>
          <a:ext cx="87313" cy="1063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97972</xdr:rowOff>
    </xdr:from>
    <xdr:to>
      <xdr:col>76</xdr:col>
      <xdr:colOff>114300</xdr:colOff>
      <xdr:row>60</xdr:row>
      <xdr:rowOff>127363</xdr:rowOff>
    </xdr:to>
    <xdr:cxnSp macro="">
      <xdr:nvCxnSpPr>
        <xdr:cNvPr id="527" name="直線コネクタ 526">
          <a:extLst>
            <a:ext uri="{FF2B5EF4-FFF2-40B4-BE49-F238E27FC236}">
              <a16:creationId xmlns:a16="http://schemas.microsoft.com/office/drawing/2014/main" id="{82329645-973B-4D1B-B852-B5CF08230BC9}"/>
            </a:ext>
          </a:extLst>
        </xdr:cNvPr>
        <xdr:cNvCxnSpPr/>
      </xdr:nvCxnSpPr>
      <xdr:spPr>
        <a:xfrm>
          <a:off x="13031787" y="9827759"/>
          <a:ext cx="836613"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14515</xdr:rowOff>
    </xdr:from>
    <xdr:to>
      <xdr:col>67</xdr:col>
      <xdr:colOff>101600</xdr:colOff>
      <xdr:row>60</xdr:row>
      <xdr:rowOff>116115</xdr:rowOff>
    </xdr:to>
    <xdr:sp macro="" textlink="">
      <xdr:nvSpPr>
        <xdr:cNvPr id="528" name="楕円 527">
          <a:extLst>
            <a:ext uri="{FF2B5EF4-FFF2-40B4-BE49-F238E27FC236}">
              <a16:creationId xmlns:a16="http://schemas.microsoft.com/office/drawing/2014/main" id="{C6650950-BDA8-442C-ACE3-C71D18A410E5}"/>
            </a:ext>
          </a:extLst>
        </xdr:cNvPr>
        <xdr:cNvSpPr/>
      </xdr:nvSpPr>
      <xdr:spPr>
        <a:xfrm>
          <a:off x="12125325" y="9744302"/>
          <a:ext cx="106362"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65315</xdr:rowOff>
    </xdr:from>
    <xdr:to>
      <xdr:col>71</xdr:col>
      <xdr:colOff>177800</xdr:colOff>
      <xdr:row>60</xdr:row>
      <xdr:rowOff>97972</xdr:rowOff>
    </xdr:to>
    <xdr:cxnSp macro="">
      <xdr:nvCxnSpPr>
        <xdr:cNvPr id="529" name="直線コネクタ 528">
          <a:extLst>
            <a:ext uri="{FF2B5EF4-FFF2-40B4-BE49-F238E27FC236}">
              <a16:creationId xmlns:a16="http://schemas.microsoft.com/office/drawing/2014/main" id="{7179F6CF-CFC4-45CB-A5B2-23C6BBC60F94}"/>
            </a:ext>
          </a:extLst>
        </xdr:cNvPr>
        <xdr:cNvCxnSpPr/>
      </xdr:nvCxnSpPr>
      <xdr:spPr>
        <a:xfrm>
          <a:off x="12180887" y="9790340"/>
          <a:ext cx="850900" cy="3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530" name="n_1aveValue【保健センター・保健所】&#10;有形固定資産減価償却率">
          <a:extLst>
            <a:ext uri="{FF2B5EF4-FFF2-40B4-BE49-F238E27FC236}">
              <a16:creationId xmlns:a16="http://schemas.microsoft.com/office/drawing/2014/main" id="{CF8DC0A4-7E87-4ADF-B312-096DBF4EDEE8}"/>
            </a:ext>
          </a:extLst>
        </xdr:cNvPr>
        <xdr:cNvSpPr txBox="1"/>
      </xdr:nvSpPr>
      <xdr:spPr>
        <a:xfrm>
          <a:off x="14508806" y="9421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531" name="n_2aveValue【保健センター・保健所】&#10;有形固定資産減価償却率">
          <a:extLst>
            <a:ext uri="{FF2B5EF4-FFF2-40B4-BE49-F238E27FC236}">
              <a16:creationId xmlns:a16="http://schemas.microsoft.com/office/drawing/2014/main" id="{C70E8182-C7CD-4D0E-A03E-7A3FBF0EE5D6}"/>
            </a:ext>
          </a:extLst>
        </xdr:cNvPr>
        <xdr:cNvSpPr txBox="1"/>
      </xdr:nvSpPr>
      <xdr:spPr>
        <a:xfrm>
          <a:off x="13680131" y="9399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532" name="n_3aveValue【保健センター・保健所】&#10;有形固定資産減価償却率">
          <a:extLst>
            <a:ext uri="{FF2B5EF4-FFF2-40B4-BE49-F238E27FC236}">
              <a16:creationId xmlns:a16="http://schemas.microsoft.com/office/drawing/2014/main" id="{8603B764-ABE6-4C39-B495-7710AD4C514F}"/>
            </a:ext>
          </a:extLst>
        </xdr:cNvPr>
        <xdr:cNvSpPr txBox="1"/>
      </xdr:nvSpPr>
      <xdr:spPr>
        <a:xfrm>
          <a:off x="12838756" y="937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533" name="n_4aveValue【保健センター・保健所】&#10;有形固定資産減価償却率">
          <a:extLst>
            <a:ext uri="{FF2B5EF4-FFF2-40B4-BE49-F238E27FC236}">
              <a16:creationId xmlns:a16="http://schemas.microsoft.com/office/drawing/2014/main" id="{AF548C17-7FE5-4045-8DB6-FCDCE3838F34}"/>
            </a:ext>
          </a:extLst>
        </xdr:cNvPr>
        <xdr:cNvSpPr txBox="1"/>
      </xdr:nvSpPr>
      <xdr:spPr>
        <a:xfrm>
          <a:off x="11983094" y="934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30497</xdr:rowOff>
    </xdr:from>
    <xdr:ext cx="405111" cy="259045"/>
    <xdr:sp macro="" textlink="">
      <xdr:nvSpPr>
        <xdr:cNvPr id="534" name="n_1mainValue【保健センター・保健所】&#10;有形固定資産減価償却率">
          <a:extLst>
            <a:ext uri="{FF2B5EF4-FFF2-40B4-BE49-F238E27FC236}">
              <a16:creationId xmlns:a16="http://schemas.microsoft.com/office/drawing/2014/main" id="{BE2EE3F7-F20B-4F60-9AEB-B900D1056B49}"/>
            </a:ext>
          </a:extLst>
        </xdr:cNvPr>
        <xdr:cNvSpPr txBox="1"/>
      </xdr:nvSpPr>
      <xdr:spPr>
        <a:xfrm>
          <a:off x="14508806" y="991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169290</xdr:rowOff>
    </xdr:from>
    <xdr:ext cx="405111" cy="259045"/>
    <xdr:sp macro="" textlink="">
      <xdr:nvSpPr>
        <xdr:cNvPr id="535" name="n_2mainValue【保健センター・保健所】&#10;有形固定資産減価償却率">
          <a:extLst>
            <a:ext uri="{FF2B5EF4-FFF2-40B4-BE49-F238E27FC236}">
              <a16:creationId xmlns:a16="http://schemas.microsoft.com/office/drawing/2014/main" id="{DB106C34-94FF-40B7-B5F3-CA6E0B6DD40C}"/>
            </a:ext>
          </a:extLst>
        </xdr:cNvPr>
        <xdr:cNvSpPr txBox="1"/>
      </xdr:nvSpPr>
      <xdr:spPr>
        <a:xfrm>
          <a:off x="13680131" y="9884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139899</xdr:rowOff>
    </xdr:from>
    <xdr:ext cx="405111" cy="259045"/>
    <xdr:sp macro="" textlink="">
      <xdr:nvSpPr>
        <xdr:cNvPr id="536" name="n_3mainValue【保健センター・保健所】&#10;有形固定資産減価償却率">
          <a:extLst>
            <a:ext uri="{FF2B5EF4-FFF2-40B4-BE49-F238E27FC236}">
              <a16:creationId xmlns:a16="http://schemas.microsoft.com/office/drawing/2014/main" id="{584F42A2-AB66-4D88-BC34-46A1638268D5}"/>
            </a:ext>
          </a:extLst>
        </xdr:cNvPr>
        <xdr:cNvSpPr txBox="1"/>
      </xdr:nvSpPr>
      <xdr:spPr>
        <a:xfrm>
          <a:off x="12838756" y="9869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107242</xdr:rowOff>
    </xdr:from>
    <xdr:ext cx="405111" cy="259045"/>
    <xdr:sp macro="" textlink="">
      <xdr:nvSpPr>
        <xdr:cNvPr id="537" name="n_4mainValue【保健センター・保健所】&#10;有形固定資産減価償却率">
          <a:extLst>
            <a:ext uri="{FF2B5EF4-FFF2-40B4-BE49-F238E27FC236}">
              <a16:creationId xmlns:a16="http://schemas.microsoft.com/office/drawing/2014/main" id="{75148D30-FC06-4677-B3DC-A2643F546C06}"/>
            </a:ext>
          </a:extLst>
        </xdr:cNvPr>
        <xdr:cNvSpPr txBox="1"/>
      </xdr:nvSpPr>
      <xdr:spPr>
        <a:xfrm>
          <a:off x="11983094" y="9837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8" name="正方形/長方形 537">
          <a:extLst>
            <a:ext uri="{FF2B5EF4-FFF2-40B4-BE49-F238E27FC236}">
              <a16:creationId xmlns:a16="http://schemas.microsoft.com/office/drawing/2014/main" id="{04E7ADB1-EA81-4149-A1D5-513B86A1AE28}"/>
            </a:ext>
          </a:extLst>
        </xdr:cNvPr>
        <xdr:cNvSpPr/>
      </xdr:nvSpPr>
      <xdr:spPr>
        <a:xfrm>
          <a:off x="17373600" y="7572375"/>
          <a:ext cx="4495800" cy="60166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9" name="正方形/長方形 538">
          <a:extLst>
            <a:ext uri="{FF2B5EF4-FFF2-40B4-BE49-F238E27FC236}">
              <a16:creationId xmlns:a16="http://schemas.microsoft.com/office/drawing/2014/main" id="{D48D9211-8D19-4E6A-B88A-87FFEE4A2D5F}"/>
            </a:ext>
          </a:extLst>
        </xdr:cNvPr>
        <xdr:cNvSpPr/>
      </xdr:nvSpPr>
      <xdr:spPr>
        <a:xfrm>
          <a:off x="17505362" y="819943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0" name="正方形/長方形 539">
          <a:extLst>
            <a:ext uri="{FF2B5EF4-FFF2-40B4-BE49-F238E27FC236}">
              <a16:creationId xmlns:a16="http://schemas.microsoft.com/office/drawing/2014/main" id="{37959FD0-0793-4351-AAEC-A61B9B44E0A4}"/>
            </a:ext>
          </a:extLst>
        </xdr:cNvPr>
        <xdr:cNvSpPr/>
      </xdr:nvSpPr>
      <xdr:spPr>
        <a:xfrm>
          <a:off x="17505362" y="839311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1" name="正方形/長方形 540">
          <a:extLst>
            <a:ext uri="{FF2B5EF4-FFF2-40B4-BE49-F238E27FC236}">
              <a16:creationId xmlns:a16="http://schemas.microsoft.com/office/drawing/2014/main" id="{E2E734C4-233B-4898-9F1B-5E5DC18FCCA1}"/>
            </a:ext>
          </a:extLst>
        </xdr:cNvPr>
        <xdr:cNvSpPr/>
      </xdr:nvSpPr>
      <xdr:spPr>
        <a:xfrm>
          <a:off x="18459450" y="819943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2" name="正方形/長方形 541">
          <a:extLst>
            <a:ext uri="{FF2B5EF4-FFF2-40B4-BE49-F238E27FC236}">
              <a16:creationId xmlns:a16="http://schemas.microsoft.com/office/drawing/2014/main" id="{4EDE0E27-043F-4E04-A578-9D80D4961768}"/>
            </a:ext>
          </a:extLst>
        </xdr:cNvPr>
        <xdr:cNvSpPr/>
      </xdr:nvSpPr>
      <xdr:spPr>
        <a:xfrm>
          <a:off x="18459450" y="839311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3" name="正方形/長方形 542">
          <a:extLst>
            <a:ext uri="{FF2B5EF4-FFF2-40B4-BE49-F238E27FC236}">
              <a16:creationId xmlns:a16="http://schemas.microsoft.com/office/drawing/2014/main" id="{10D6E937-702B-4E02-820D-24A063D0CDF0}"/>
            </a:ext>
          </a:extLst>
        </xdr:cNvPr>
        <xdr:cNvSpPr/>
      </xdr:nvSpPr>
      <xdr:spPr>
        <a:xfrm>
          <a:off x="19545300" y="819943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4" name="正方形/長方形 543">
          <a:extLst>
            <a:ext uri="{FF2B5EF4-FFF2-40B4-BE49-F238E27FC236}">
              <a16:creationId xmlns:a16="http://schemas.microsoft.com/office/drawing/2014/main" id="{F2CE21BB-2632-49DD-B98A-9A67171FC2AA}"/>
            </a:ext>
          </a:extLst>
        </xdr:cNvPr>
        <xdr:cNvSpPr/>
      </xdr:nvSpPr>
      <xdr:spPr>
        <a:xfrm>
          <a:off x="19545300" y="839311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5" name="正方形/長方形 544">
          <a:extLst>
            <a:ext uri="{FF2B5EF4-FFF2-40B4-BE49-F238E27FC236}">
              <a16:creationId xmlns:a16="http://schemas.microsoft.com/office/drawing/2014/main" id="{D7572B73-3374-4854-B9B4-AC6E4BBEB3C1}"/>
            </a:ext>
          </a:extLst>
        </xdr:cNvPr>
        <xdr:cNvSpPr/>
      </xdr:nvSpPr>
      <xdr:spPr>
        <a:xfrm>
          <a:off x="17373600" y="8648700"/>
          <a:ext cx="44958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6" name="テキスト ボックス 545">
          <a:extLst>
            <a:ext uri="{FF2B5EF4-FFF2-40B4-BE49-F238E27FC236}">
              <a16:creationId xmlns:a16="http://schemas.microsoft.com/office/drawing/2014/main" id="{EF0F3C42-E17A-4D06-9812-C2E0D093B89E}"/>
            </a:ext>
          </a:extLst>
        </xdr:cNvPr>
        <xdr:cNvSpPr txBox="1"/>
      </xdr:nvSpPr>
      <xdr:spPr>
        <a:xfrm>
          <a:off x="1734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7" name="直線コネクタ 546">
          <a:extLst>
            <a:ext uri="{FF2B5EF4-FFF2-40B4-BE49-F238E27FC236}">
              <a16:creationId xmlns:a16="http://schemas.microsoft.com/office/drawing/2014/main" id="{2693D9B9-C257-4B21-953B-8B3C1C354226}"/>
            </a:ext>
          </a:extLst>
        </xdr:cNvPr>
        <xdr:cNvCxnSpPr/>
      </xdr:nvCxnSpPr>
      <xdr:spPr>
        <a:xfrm>
          <a:off x="17373600" y="1081087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48" name="直線コネクタ 547">
          <a:extLst>
            <a:ext uri="{FF2B5EF4-FFF2-40B4-BE49-F238E27FC236}">
              <a16:creationId xmlns:a16="http://schemas.microsoft.com/office/drawing/2014/main" id="{14F177AC-D71A-4D7A-B6BF-15F650B08A62}"/>
            </a:ext>
          </a:extLst>
        </xdr:cNvPr>
        <xdr:cNvCxnSpPr/>
      </xdr:nvCxnSpPr>
      <xdr:spPr>
        <a:xfrm>
          <a:off x="17373600" y="1037272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49" name="テキスト ボックス 548">
          <a:extLst>
            <a:ext uri="{FF2B5EF4-FFF2-40B4-BE49-F238E27FC236}">
              <a16:creationId xmlns:a16="http://schemas.microsoft.com/office/drawing/2014/main" id="{9F45DE5A-5266-4395-B829-37498D19AC58}"/>
            </a:ext>
          </a:extLst>
        </xdr:cNvPr>
        <xdr:cNvSpPr txBox="1"/>
      </xdr:nvSpPr>
      <xdr:spPr>
        <a:xfrm>
          <a:off x="16934996" y="1024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0" name="直線コネクタ 549">
          <a:extLst>
            <a:ext uri="{FF2B5EF4-FFF2-40B4-BE49-F238E27FC236}">
              <a16:creationId xmlns:a16="http://schemas.microsoft.com/office/drawing/2014/main" id="{44A12B36-A69B-4A34-B980-0416FA17EA36}"/>
            </a:ext>
          </a:extLst>
        </xdr:cNvPr>
        <xdr:cNvCxnSpPr/>
      </xdr:nvCxnSpPr>
      <xdr:spPr>
        <a:xfrm>
          <a:off x="17373600" y="99441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1" name="テキスト ボックス 550">
          <a:extLst>
            <a:ext uri="{FF2B5EF4-FFF2-40B4-BE49-F238E27FC236}">
              <a16:creationId xmlns:a16="http://schemas.microsoft.com/office/drawing/2014/main" id="{3FACF7D8-3AFB-464B-B602-CCFC55D2808B}"/>
            </a:ext>
          </a:extLst>
        </xdr:cNvPr>
        <xdr:cNvSpPr txBox="1"/>
      </xdr:nvSpPr>
      <xdr:spPr>
        <a:xfrm>
          <a:off x="16934996" y="981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2" name="直線コネクタ 551">
          <a:extLst>
            <a:ext uri="{FF2B5EF4-FFF2-40B4-BE49-F238E27FC236}">
              <a16:creationId xmlns:a16="http://schemas.microsoft.com/office/drawing/2014/main" id="{4B7F3FE9-EDBA-4324-80FF-D2C06821033C}"/>
            </a:ext>
          </a:extLst>
        </xdr:cNvPr>
        <xdr:cNvCxnSpPr/>
      </xdr:nvCxnSpPr>
      <xdr:spPr>
        <a:xfrm>
          <a:off x="17373600" y="951547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3" name="テキスト ボックス 552">
          <a:extLst>
            <a:ext uri="{FF2B5EF4-FFF2-40B4-BE49-F238E27FC236}">
              <a16:creationId xmlns:a16="http://schemas.microsoft.com/office/drawing/2014/main" id="{8BE2AA0F-7A86-4D46-976C-66FB57854957}"/>
            </a:ext>
          </a:extLst>
        </xdr:cNvPr>
        <xdr:cNvSpPr txBox="1"/>
      </xdr:nvSpPr>
      <xdr:spPr>
        <a:xfrm>
          <a:off x="1693499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4" name="直線コネクタ 553">
          <a:extLst>
            <a:ext uri="{FF2B5EF4-FFF2-40B4-BE49-F238E27FC236}">
              <a16:creationId xmlns:a16="http://schemas.microsoft.com/office/drawing/2014/main" id="{3F291726-D03F-43EA-9A22-DEF6CD091D57}"/>
            </a:ext>
          </a:extLst>
        </xdr:cNvPr>
        <xdr:cNvCxnSpPr/>
      </xdr:nvCxnSpPr>
      <xdr:spPr>
        <a:xfrm>
          <a:off x="17373600" y="907732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5" name="テキスト ボックス 554">
          <a:extLst>
            <a:ext uri="{FF2B5EF4-FFF2-40B4-BE49-F238E27FC236}">
              <a16:creationId xmlns:a16="http://schemas.microsoft.com/office/drawing/2014/main" id="{C8039814-B52C-4707-ABFB-6A8671BB922D}"/>
            </a:ext>
          </a:extLst>
        </xdr:cNvPr>
        <xdr:cNvSpPr txBox="1"/>
      </xdr:nvSpPr>
      <xdr:spPr>
        <a:xfrm>
          <a:off x="16934996" y="8944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6" name="直線コネクタ 555">
          <a:extLst>
            <a:ext uri="{FF2B5EF4-FFF2-40B4-BE49-F238E27FC236}">
              <a16:creationId xmlns:a16="http://schemas.microsoft.com/office/drawing/2014/main" id="{6FDF69A5-4A4F-43B3-A9B0-77AB6B8C21F9}"/>
            </a:ext>
          </a:extLst>
        </xdr:cNvPr>
        <xdr:cNvCxnSpPr/>
      </xdr:nvCxnSpPr>
      <xdr:spPr>
        <a:xfrm>
          <a:off x="17373600" y="86487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7" name="テキスト ボックス 556">
          <a:extLst>
            <a:ext uri="{FF2B5EF4-FFF2-40B4-BE49-F238E27FC236}">
              <a16:creationId xmlns:a16="http://schemas.microsoft.com/office/drawing/2014/main" id="{DCAD2863-1BCB-40C5-9966-4659BB5DC408}"/>
            </a:ext>
          </a:extLst>
        </xdr:cNvPr>
        <xdr:cNvSpPr txBox="1"/>
      </xdr:nvSpPr>
      <xdr:spPr>
        <a:xfrm>
          <a:off x="16934996"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8" name="【保健センター・保健所】&#10;一人当たり面積グラフ枠">
          <a:extLst>
            <a:ext uri="{FF2B5EF4-FFF2-40B4-BE49-F238E27FC236}">
              <a16:creationId xmlns:a16="http://schemas.microsoft.com/office/drawing/2014/main" id="{10171A4E-6293-46A4-90D8-E021E7C8E453}"/>
            </a:ext>
          </a:extLst>
        </xdr:cNvPr>
        <xdr:cNvSpPr/>
      </xdr:nvSpPr>
      <xdr:spPr>
        <a:xfrm>
          <a:off x="17373600" y="8648700"/>
          <a:ext cx="44958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559" name="直線コネクタ 558">
          <a:extLst>
            <a:ext uri="{FF2B5EF4-FFF2-40B4-BE49-F238E27FC236}">
              <a16:creationId xmlns:a16="http://schemas.microsoft.com/office/drawing/2014/main" id="{C24495E3-C97B-4768-9BB3-078ACCC41165}"/>
            </a:ext>
          </a:extLst>
        </xdr:cNvPr>
        <xdr:cNvCxnSpPr/>
      </xdr:nvCxnSpPr>
      <xdr:spPr>
        <a:xfrm flipV="1">
          <a:off x="21060726" y="9041320"/>
          <a:ext cx="0" cy="1322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560" name="【保健センター・保健所】&#10;一人当たり面積最小値テキスト">
          <a:extLst>
            <a:ext uri="{FF2B5EF4-FFF2-40B4-BE49-F238E27FC236}">
              <a16:creationId xmlns:a16="http://schemas.microsoft.com/office/drawing/2014/main" id="{33ED8BCB-E454-49DD-91F3-C070D44C7991}"/>
            </a:ext>
          </a:extLst>
        </xdr:cNvPr>
        <xdr:cNvSpPr txBox="1"/>
      </xdr:nvSpPr>
      <xdr:spPr>
        <a:xfrm>
          <a:off x="21099462" y="1037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561" name="直線コネクタ 560">
          <a:extLst>
            <a:ext uri="{FF2B5EF4-FFF2-40B4-BE49-F238E27FC236}">
              <a16:creationId xmlns:a16="http://schemas.microsoft.com/office/drawing/2014/main" id="{06B80217-DBA5-4BFE-8764-21BEB23292B9}"/>
            </a:ext>
          </a:extLst>
        </xdr:cNvPr>
        <xdr:cNvCxnSpPr/>
      </xdr:nvCxnSpPr>
      <xdr:spPr>
        <a:xfrm>
          <a:off x="20981987" y="10363962"/>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562" name="【保健センター・保健所】&#10;一人当たり面積最大値テキスト">
          <a:extLst>
            <a:ext uri="{FF2B5EF4-FFF2-40B4-BE49-F238E27FC236}">
              <a16:creationId xmlns:a16="http://schemas.microsoft.com/office/drawing/2014/main" id="{ED521003-2BB0-4E33-98D3-4C1EB1D7ACFE}"/>
            </a:ext>
          </a:extLst>
        </xdr:cNvPr>
        <xdr:cNvSpPr txBox="1"/>
      </xdr:nvSpPr>
      <xdr:spPr>
        <a:xfrm>
          <a:off x="21099462" y="882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563" name="直線コネクタ 562">
          <a:extLst>
            <a:ext uri="{FF2B5EF4-FFF2-40B4-BE49-F238E27FC236}">
              <a16:creationId xmlns:a16="http://schemas.microsoft.com/office/drawing/2014/main" id="{FAF07570-19D9-4043-BD8E-7A3C121996C2}"/>
            </a:ext>
          </a:extLst>
        </xdr:cNvPr>
        <xdr:cNvCxnSpPr/>
      </xdr:nvCxnSpPr>
      <xdr:spPr>
        <a:xfrm>
          <a:off x="20981987" y="904132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564" name="【保健センター・保健所】&#10;一人当たり面積平均値テキスト">
          <a:extLst>
            <a:ext uri="{FF2B5EF4-FFF2-40B4-BE49-F238E27FC236}">
              <a16:creationId xmlns:a16="http://schemas.microsoft.com/office/drawing/2014/main" id="{442DED9F-0023-429B-BF4C-A394D213AD53}"/>
            </a:ext>
          </a:extLst>
        </xdr:cNvPr>
        <xdr:cNvSpPr txBox="1"/>
      </xdr:nvSpPr>
      <xdr:spPr>
        <a:xfrm>
          <a:off x="21099462" y="10164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65" name="フローチャート: 判断 564">
          <a:extLst>
            <a:ext uri="{FF2B5EF4-FFF2-40B4-BE49-F238E27FC236}">
              <a16:creationId xmlns:a16="http://schemas.microsoft.com/office/drawing/2014/main" id="{41DA4426-4B43-485D-BE0D-E55A792EB930}"/>
            </a:ext>
          </a:extLst>
        </xdr:cNvPr>
        <xdr:cNvSpPr/>
      </xdr:nvSpPr>
      <xdr:spPr>
        <a:xfrm>
          <a:off x="21010562" y="10180955"/>
          <a:ext cx="96838"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566" name="フローチャート: 判断 565">
          <a:extLst>
            <a:ext uri="{FF2B5EF4-FFF2-40B4-BE49-F238E27FC236}">
              <a16:creationId xmlns:a16="http://schemas.microsoft.com/office/drawing/2014/main" id="{68CA3258-641E-449A-B358-1D246C854F95}"/>
            </a:ext>
          </a:extLst>
        </xdr:cNvPr>
        <xdr:cNvSpPr/>
      </xdr:nvSpPr>
      <xdr:spPr>
        <a:xfrm>
          <a:off x="20219987" y="10180955"/>
          <a:ext cx="87313"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567" name="フローチャート: 判断 566">
          <a:extLst>
            <a:ext uri="{FF2B5EF4-FFF2-40B4-BE49-F238E27FC236}">
              <a16:creationId xmlns:a16="http://schemas.microsoft.com/office/drawing/2014/main" id="{2B800D7B-4F64-4C49-928F-A6B771BE62A2}"/>
            </a:ext>
          </a:extLst>
        </xdr:cNvPr>
        <xdr:cNvSpPr/>
      </xdr:nvSpPr>
      <xdr:spPr>
        <a:xfrm>
          <a:off x="19364325" y="10181145"/>
          <a:ext cx="106362" cy="8731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568" name="フローチャート: 判断 567">
          <a:extLst>
            <a:ext uri="{FF2B5EF4-FFF2-40B4-BE49-F238E27FC236}">
              <a16:creationId xmlns:a16="http://schemas.microsoft.com/office/drawing/2014/main" id="{3C76730A-EF1A-4253-B44A-CF59093E8ABC}"/>
            </a:ext>
          </a:extLst>
        </xdr:cNvPr>
        <xdr:cNvSpPr/>
      </xdr:nvSpPr>
      <xdr:spPr>
        <a:xfrm>
          <a:off x="18527712" y="10181145"/>
          <a:ext cx="101600" cy="8731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69" name="フローチャート: 判断 568">
          <a:extLst>
            <a:ext uri="{FF2B5EF4-FFF2-40B4-BE49-F238E27FC236}">
              <a16:creationId xmlns:a16="http://schemas.microsoft.com/office/drawing/2014/main" id="{482E3C2A-8216-4C67-849E-4CB11D84AAEE}"/>
            </a:ext>
          </a:extLst>
        </xdr:cNvPr>
        <xdr:cNvSpPr/>
      </xdr:nvSpPr>
      <xdr:spPr>
        <a:xfrm>
          <a:off x="17686337" y="10180955"/>
          <a:ext cx="87313"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65E24D85-064F-49AC-BAE2-EA16F29B7B48}"/>
            </a:ext>
          </a:extLst>
        </xdr:cNvPr>
        <xdr:cNvSpPr txBox="1"/>
      </xdr:nvSpPr>
      <xdr:spPr>
        <a:xfrm>
          <a:off x="20880387"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id="{547FBD67-2D4A-41EF-88E7-2B68EF614793}"/>
            </a:ext>
          </a:extLst>
        </xdr:cNvPr>
        <xdr:cNvSpPr txBox="1"/>
      </xdr:nvSpPr>
      <xdr:spPr>
        <a:xfrm>
          <a:off x="20089812"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57C536E1-21E6-4BAC-A3FE-CDB8FCAE482A}"/>
            </a:ext>
          </a:extLst>
        </xdr:cNvPr>
        <xdr:cNvSpPr txBox="1"/>
      </xdr:nvSpPr>
      <xdr:spPr>
        <a:xfrm>
          <a:off x="19238912"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BC07658B-7E8C-4E4B-BA77-5C47A908025D}"/>
            </a:ext>
          </a:extLst>
        </xdr:cNvPr>
        <xdr:cNvSpPr txBox="1"/>
      </xdr:nvSpPr>
      <xdr:spPr>
        <a:xfrm>
          <a:off x="18392775"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FE3055E1-C95F-4E76-89AE-C2A519E7124D}"/>
            </a:ext>
          </a:extLst>
        </xdr:cNvPr>
        <xdr:cNvSpPr txBox="1"/>
      </xdr:nvSpPr>
      <xdr:spPr>
        <a:xfrm>
          <a:off x="17556162" y="1081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29210</xdr:rowOff>
    </xdr:from>
    <xdr:to>
      <xdr:col>112</xdr:col>
      <xdr:colOff>38100</xdr:colOff>
      <xdr:row>63</xdr:row>
      <xdr:rowOff>130810</xdr:rowOff>
    </xdr:to>
    <xdr:sp macro="" textlink="">
      <xdr:nvSpPr>
        <xdr:cNvPr id="575" name="楕円 574">
          <a:extLst>
            <a:ext uri="{FF2B5EF4-FFF2-40B4-BE49-F238E27FC236}">
              <a16:creationId xmlns:a16="http://schemas.microsoft.com/office/drawing/2014/main" id="{8511A9AF-66EA-4C5F-9095-0CBDD0CD9C55}"/>
            </a:ext>
          </a:extLst>
        </xdr:cNvPr>
        <xdr:cNvSpPr/>
      </xdr:nvSpPr>
      <xdr:spPr>
        <a:xfrm>
          <a:off x="20219987" y="10240010"/>
          <a:ext cx="87313" cy="1063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29210</xdr:rowOff>
    </xdr:from>
    <xdr:to>
      <xdr:col>107</xdr:col>
      <xdr:colOff>101600</xdr:colOff>
      <xdr:row>63</xdr:row>
      <xdr:rowOff>130810</xdr:rowOff>
    </xdr:to>
    <xdr:sp macro="" textlink="">
      <xdr:nvSpPr>
        <xdr:cNvPr id="576" name="楕円 575">
          <a:extLst>
            <a:ext uri="{FF2B5EF4-FFF2-40B4-BE49-F238E27FC236}">
              <a16:creationId xmlns:a16="http://schemas.microsoft.com/office/drawing/2014/main" id="{B09B1CBE-1FE2-40A5-AD13-4FAC1D8EC600}"/>
            </a:ext>
          </a:extLst>
        </xdr:cNvPr>
        <xdr:cNvSpPr/>
      </xdr:nvSpPr>
      <xdr:spPr>
        <a:xfrm>
          <a:off x="19364325" y="10240010"/>
          <a:ext cx="106362" cy="1063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80010</xdr:rowOff>
    </xdr:from>
    <xdr:to>
      <xdr:col>111</xdr:col>
      <xdr:colOff>177800</xdr:colOff>
      <xdr:row>63</xdr:row>
      <xdr:rowOff>80010</xdr:rowOff>
    </xdr:to>
    <xdr:cxnSp macro="">
      <xdr:nvCxnSpPr>
        <xdr:cNvPr id="577" name="直線コネクタ 576">
          <a:extLst>
            <a:ext uri="{FF2B5EF4-FFF2-40B4-BE49-F238E27FC236}">
              <a16:creationId xmlns:a16="http://schemas.microsoft.com/office/drawing/2014/main" id="{C1907A69-3BC7-4C56-BB7A-448D5D2056B7}"/>
            </a:ext>
          </a:extLst>
        </xdr:cNvPr>
        <xdr:cNvCxnSpPr/>
      </xdr:nvCxnSpPr>
      <xdr:spPr>
        <a:xfrm>
          <a:off x="19419887" y="10295572"/>
          <a:ext cx="850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578" name="楕円 577">
          <a:extLst>
            <a:ext uri="{FF2B5EF4-FFF2-40B4-BE49-F238E27FC236}">
              <a16:creationId xmlns:a16="http://schemas.microsoft.com/office/drawing/2014/main" id="{37F73CE8-8850-419D-BE0B-3520B37A381B}"/>
            </a:ext>
          </a:extLst>
        </xdr:cNvPr>
        <xdr:cNvSpPr/>
      </xdr:nvSpPr>
      <xdr:spPr>
        <a:xfrm>
          <a:off x="18527712" y="10240010"/>
          <a:ext cx="101600" cy="1063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80010</xdr:rowOff>
    </xdr:from>
    <xdr:to>
      <xdr:col>107</xdr:col>
      <xdr:colOff>50800</xdr:colOff>
      <xdr:row>63</xdr:row>
      <xdr:rowOff>80010</xdr:rowOff>
    </xdr:to>
    <xdr:cxnSp macro="">
      <xdr:nvCxnSpPr>
        <xdr:cNvPr id="579" name="直線コネクタ 578">
          <a:extLst>
            <a:ext uri="{FF2B5EF4-FFF2-40B4-BE49-F238E27FC236}">
              <a16:creationId xmlns:a16="http://schemas.microsoft.com/office/drawing/2014/main" id="{9F891313-9036-4085-9404-F55EAC49DE60}"/>
            </a:ext>
          </a:extLst>
        </xdr:cNvPr>
        <xdr:cNvCxnSpPr/>
      </xdr:nvCxnSpPr>
      <xdr:spPr>
        <a:xfrm>
          <a:off x="18573750" y="10295572"/>
          <a:ext cx="846137"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29210</xdr:rowOff>
    </xdr:from>
    <xdr:to>
      <xdr:col>98</xdr:col>
      <xdr:colOff>38100</xdr:colOff>
      <xdr:row>63</xdr:row>
      <xdr:rowOff>130810</xdr:rowOff>
    </xdr:to>
    <xdr:sp macro="" textlink="">
      <xdr:nvSpPr>
        <xdr:cNvPr id="580" name="楕円 579">
          <a:extLst>
            <a:ext uri="{FF2B5EF4-FFF2-40B4-BE49-F238E27FC236}">
              <a16:creationId xmlns:a16="http://schemas.microsoft.com/office/drawing/2014/main" id="{253254BC-2ACD-4964-9383-19DB0FD3A68A}"/>
            </a:ext>
          </a:extLst>
        </xdr:cNvPr>
        <xdr:cNvSpPr/>
      </xdr:nvSpPr>
      <xdr:spPr>
        <a:xfrm>
          <a:off x="17686337" y="10240010"/>
          <a:ext cx="87313" cy="1063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80010</xdr:rowOff>
    </xdr:to>
    <xdr:cxnSp macro="">
      <xdr:nvCxnSpPr>
        <xdr:cNvPr id="581" name="直線コネクタ 580">
          <a:extLst>
            <a:ext uri="{FF2B5EF4-FFF2-40B4-BE49-F238E27FC236}">
              <a16:creationId xmlns:a16="http://schemas.microsoft.com/office/drawing/2014/main" id="{D7DD8868-5275-487E-B3A1-A006CFAB0860}"/>
            </a:ext>
          </a:extLst>
        </xdr:cNvPr>
        <xdr:cNvCxnSpPr/>
      </xdr:nvCxnSpPr>
      <xdr:spPr>
        <a:xfrm>
          <a:off x="17737137" y="10295572"/>
          <a:ext cx="83661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582" name="n_1aveValue【保健センター・保健所】&#10;一人当たり面積">
          <a:extLst>
            <a:ext uri="{FF2B5EF4-FFF2-40B4-BE49-F238E27FC236}">
              <a16:creationId xmlns:a16="http://schemas.microsoft.com/office/drawing/2014/main" id="{B8B0BA38-2073-4305-BFAC-3D960DB08019}"/>
            </a:ext>
          </a:extLst>
        </xdr:cNvPr>
        <xdr:cNvSpPr txBox="1"/>
      </xdr:nvSpPr>
      <xdr:spPr>
        <a:xfrm>
          <a:off x="20032739" y="9970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583" name="n_2aveValue【保健センター・保健所】&#10;一人当たり面積">
          <a:extLst>
            <a:ext uri="{FF2B5EF4-FFF2-40B4-BE49-F238E27FC236}">
              <a16:creationId xmlns:a16="http://schemas.microsoft.com/office/drawing/2014/main" id="{5C2936BD-1595-44E7-AE41-7D0437F72E9C}"/>
            </a:ext>
          </a:extLst>
        </xdr:cNvPr>
        <xdr:cNvSpPr txBox="1"/>
      </xdr:nvSpPr>
      <xdr:spPr>
        <a:xfrm>
          <a:off x="19194539" y="996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584" name="n_3aveValue【保健センター・保健所】&#10;一人当たり面積">
          <a:extLst>
            <a:ext uri="{FF2B5EF4-FFF2-40B4-BE49-F238E27FC236}">
              <a16:creationId xmlns:a16="http://schemas.microsoft.com/office/drawing/2014/main" id="{9C4E1C4B-9559-42BC-9E5E-DEF4FAC49003}"/>
            </a:ext>
          </a:extLst>
        </xdr:cNvPr>
        <xdr:cNvSpPr txBox="1"/>
      </xdr:nvSpPr>
      <xdr:spPr>
        <a:xfrm>
          <a:off x="18353164" y="996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585" name="n_4aveValue【保健センター・保健所】&#10;一人当たり面積">
          <a:extLst>
            <a:ext uri="{FF2B5EF4-FFF2-40B4-BE49-F238E27FC236}">
              <a16:creationId xmlns:a16="http://schemas.microsoft.com/office/drawing/2014/main" id="{4BFBDC24-B78A-47C3-A72B-3D4F215B3786}"/>
            </a:ext>
          </a:extLst>
        </xdr:cNvPr>
        <xdr:cNvSpPr txBox="1"/>
      </xdr:nvSpPr>
      <xdr:spPr>
        <a:xfrm>
          <a:off x="17507027" y="9970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121937</xdr:rowOff>
    </xdr:from>
    <xdr:ext cx="469744" cy="259045"/>
    <xdr:sp macro="" textlink="">
      <xdr:nvSpPr>
        <xdr:cNvPr id="586" name="n_1mainValue【保健センター・保健所】&#10;一人当たり面積">
          <a:extLst>
            <a:ext uri="{FF2B5EF4-FFF2-40B4-BE49-F238E27FC236}">
              <a16:creationId xmlns:a16="http://schemas.microsoft.com/office/drawing/2014/main" id="{F7C9DA6F-8A39-4E12-A680-D0A44A45B2F1}"/>
            </a:ext>
          </a:extLst>
        </xdr:cNvPr>
        <xdr:cNvSpPr txBox="1"/>
      </xdr:nvSpPr>
      <xdr:spPr>
        <a:xfrm>
          <a:off x="20032739" y="1033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587" name="n_2mainValue【保健センター・保健所】&#10;一人当たり面積">
          <a:extLst>
            <a:ext uri="{FF2B5EF4-FFF2-40B4-BE49-F238E27FC236}">
              <a16:creationId xmlns:a16="http://schemas.microsoft.com/office/drawing/2014/main" id="{B667A82F-825B-41C0-ABA0-1BB94EF22D54}"/>
            </a:ext>
          </a:extLst>
        </xdr:cNvPr>
        <xdr:cNvSpPr txBox="1"/>
      </xdr:nvSpPr>
      <xdr:spPr>
        <a:xfrm>
          <a:off x="19194539" y="1033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588" name="n_3mainValue【保健センター・保健所】&#10;一人当たり面積">
          <a:extLst>
            <a:ext uri="{FF2B5EF4-FFF2-40B4-BE49-F238E27FC236}">
              <a16:creationId xmlns:a16="http://schemas.microsoft.com/office/drawing/2014/main" id="{E4147498-B3F7-47ED-A1E6-A212225436FE}"/>
            </a:ext>
          </a:extLst>
        </xdr:cNvPr>
        <xdr:cNvSpPr txBox="1"/>
      </xdr:nvSpPr>
      <xdr:spPr>
        <a:xfrm>
          <a:off x="18353164" y="1033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121937</xdr:rowOff>
    </xdr:from>
    <xdr:ext cx="469744" cy="259045"/>
    <xdr:sp macro="" textlink="">
      <xdr:nvSpPr>
        <xdr:cNvPr id="589" name="n_4mainValue【保健センター・保健所】&#10;一人当たり面積">
          <a:extLst>
            <a:ext uri="{FF2B5EF4-FFF2-40B4-BE49-F238E27FC236}">
              <a16:creationId xmlns:a16="http://schemas.microsoft.com/office/drawing/2014/main" id="{826FFA5A-94D1-4A31-B058-AEDB870833BE}"/>
            </a:ext>
          </a:extLst>
        </xdr:cNvPr>
        <xdr:cNvSpPr txBox="1"/>
      </xdr:nvSpPr>
      <xdr:spPr>
        <a:xfrm>
          <a:off x="17507027" y="1033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0" name="正方形/長方形 589">
          <a:extLst>
            <a:ext uri="{FF2B5EF4-FFF2-40B4-BE49-F238E27FC236}">
              <a16:creationId xmlns:a16="http://schemas.microsoft.com/office/drawing/2014/main" id="{DD8718BB-30BD-4D9C-910D-177A52B4719A}"/>
            </a:ext>
          </a:extLst>
        </xdr:cNvPr>
        <xdr:cNvSpPr/>
      </xdr:nvSpPr>
      <xdr:spPr>
        <a:xfrm>
          <a:off x="11831637" y="11172825"/>
          <a:ext cx="4486275" cy="60166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1" name="正方形/長方形 590">
          <a:extLst>
            <a:ext uri="{FF2B5EF4-FFF2-40B4-BE49-F238E27FC236}">
              <a16:creationId xmlns:a16="http://schemas.microsoft.com/office/drawing/2014/main" id="{0E54A0EC-0DAF-4B4F-A6B0-66D5D8FD7650}"/>
            </a:ext>
          </a:extLst>
        </xdr:cNvPr>
        <xdr:cNvSpPr/>
      </xdr:nvSpPr>
      <xdr:spPr>
        <a:xfrm>
          <a:off x="11944350" y="1179988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2" name="正方形/長方形 591">
          <a:extLst>
            <a:ext uri="{FF2B5EF4-FFF2-40B4-BE49-F238E27FC236}">
              <a16:creationId xmlns:a16="http://schemas.microsoft.com/office/drawing/2014/main" id="{A83E0E9B-5176-4611-8493-41A28EB20C42}"/>
            </a:ext>
          </a:extLst>
        </xdr:cNvPr>
        <xdr:cNvSpPr/>
      </xdr:nvSpPr>
      <xdr:spPr>
        <a:xfrm>
          <a:off x="11944350" y="119935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3" name="正方形/長方形 592">
          <a:extLst>
            <a:ext uri="{FF2B5EF4-FFF2-40B4-BE49-F238E27FC236}">
              <a16:creationId xmlns:a16="http://schemas.microsoft.com/office/drawing/2014/main" id="{4B6BEF6E-35C7-412E-8DA9-4C6672B74889}"/>
            </a:ext>
          </a:extLst>
        </xdr:cNvPr>
        <xdr:cNvSpPr/>
      </xdr:nvSpPr>
      <xdr:spPr>
        <a:xfrm>
          <a:off x="12917487" y="1179988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4" name="正方形/長方形 593">
          <a:extLst>
            <a:ext uri="{FF2B5EF4-FFF2-40B4-BE49-F238E27FC236}">
              <a16:creationId xmlns:a16="http://schemas.microsoft.com/office/drawing/2014/main" id="{0D4735DA-05CB-4128-874D-102CEED5BA9A}"/>
            </a:ext>
          </a:extLst>
        </xdr:cNvPr>
        <xdr:cNvSpPr/>
      </xdr:nvSpPr>
      <xdr:spPr>
        <a:xfrm>
          <a:off x="12917487" y="119935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5" name="正方形/長方形 594">
          <a:extLst>
            <a:ext uri="{FF2B5EF4-FFF2-40B4-BE49-F238E27FC236}">
              <a16:creationId xmlns:a16="http://schemas.microsoft.com/office/drawing/2014/main" id="{326C25EA-B591-4F16-A8E8-D659A4B1E6AE}"/>
            </a:ext>
          </a:extLst>
        </xdr:cNvPr>
        <xdr:cNvSpPr/>
      </xdr:nvSpPr>
      <xdr:spPr>
        <a:xfrm>
          <a:off x="14003337" y="1179988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6" name="正方形/長方形 595">
          <a:extLst>
            <a:ext uri="{FF2B5EF4-FFF2-40B4-BE49-F238E27FC236}">
              <a16:creationId xmlns:a16="http://schemas.microsoft.com/office/drawing/2014/main" id="{650CF101-FE91-4963-B88F-0F6DD54E7A78}"/>
            </a:ext>
          </a:extLst>
        </xdr:cNvPr>
        <xdr:cNvSpPr/>
      </xdr:nvSpPr>
      <xdr:spPr>
        <a:xfrm>
          <a:off x="14003337" y="119935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7" name="正方形/長方形 596">
          <a:extLst>
            <a:ext uri="{FF2B5EF4-FFF2-40B4-BE49-F238E27FC236}">
              <a16:creationId xmlns:a16="http://schemas.microsoft.com/office/drawing/2014/main" id="{C5E047F4-0895-4A7E-8A9E-8CFC9825E394}"/>
            </a:ext>
          </a:extLst>
        </xdr:cNvPr>
        <xdr:cNvSpPr/>
      </xdr:nvSpPr>
      <xdr:spPr>
        <a:xfrm>
          <a:off x="11831637" y="12249150"/>
          <a:ext cx="44862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8" name="テキスト ボックス 597">
          <a:extLst>
            <a:ext uri="{FF2B5EF4-FFF2-40B4-BE49-F238E27FC236}">
              <a16:creationId xmlns:a16="http://schemas.microsoft.com/office/drawing/2014/main" id="{7E916955-24E6-4337-8869-F0D45D8CE574}"/>
            </a:ext>
          </a:extLst>
        </xdr:cNvPr>
        <xdr:cNvSpPr txBox="1"/>
      </xdr:nvSpPr>
      <xdr:spPr>
        <a:xfrm>
          <a:off x="11793537"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9" name="直線コネクタ 598">
          <a:extLst>
            <a:ext uri="{FF2B5EF4-FFF2-40B4-BE49-F238E27FC236}">
              <a16:creationId xmlns:a16="http://schemas.microsoft.com/office/drawing/2014/main" id="{E8BD9F85-B8E5-4C81-AA88-EA0C1BB160B7}"/>
            </a:ext>
          </a:extLst>
        </xdr:cNvPr>
        <xdr:cNvCxnSpPr/>
      </xdr:nvCxnSpPr>
      <xdr:spPr>
        <a:xfrm>
          <a:off x="11831637" y="1441132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0" name="テキスト ボックス 599">
          <a:extLst>
            <a:ext uri="{FF2B5EF4-FFF2-40B4-BE49-F238E27FC236}">
              <a16:creationId xmlns:a16="http://schemas.microsoft.com/office/drawing/2014/main" id="{6B27FD3C-1FC8-4370-AB6A-3CC80562C30E}"/>
            </a:ext>
          </a:extLst>
        </xdr:cNvPr>
        <xdr:cNvSpPr txBox="1"/>
      </xdr:nvSpPr>
      <xdr:spPr>
        <a:xfrm>
          <a:off x="11393033"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1" name="直線コネクタ 600">
          <a:extLst>
            <a:ext uri="{FF2B5EF4-FFF2-40B4-BE49-F238E27FC236}">
              <a16:creationId xmlns:a16="http://schemas.microsoft.com/office/drawing/2014/main" id="{79293573-D68B-49B8-BC54-997C932F9D19}"/>
            </a:ext>
          </a:extLst>
        </xdr:cNvPr>
        <xdr:cNvCxnSpPr/>
      </xdr:nvCxnSpPr>
      <xdr:spPr>
        <a:xfrm>
          <a:off x="11831637" y="1409904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2" name="テキスト ボックス 601">
          <a:extLst>
            <a:ext uri="{FF2B5EF4-FFF2-40B4-BE49-F238E27FC236}">
              <a16:creationId xmlns:a16="http://schemas.microsoft.com/office/drawing/2014/main" id="{FCACF108-CA30-4D0D-82EA-8205F3877461}"/>
            </a:ext>
          </a:extLst>
        </xdr:cNvPr>
        <xdr:cNvSpPr txBox="1"/>
      </xdr:nvSpPr>
      <xdr:spPr>
        <a:xfrm>
          <a:off x="11393033" y="139615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3" name="直線コネクタ 602">
          <a:extLst>
            <a:ext uri="{FF2B5EF4-FFF2-40B4-BE49-F238E27FC236}">
              <a16:creationId xmlns:a16="http://schemas.microsoft.com/office/drawing/2014/main" id="{772C6910-FA0D-440A-B11D-15E7AA047F76}"/>
            </a:ext>
          </a:extLst>
        </xdr:cNvPr>
        <xdr:cNvCxnSpPr/>
      </xdr:nvCxnSpPr>
      <xdr:spPr>
        <a:xfrm>
          <a:off x="11831637" y="1379151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4" name="テキスト ボックス 603">
          <a:extLst>
            <a:ext uri="{FF2B5EF4-FFF2-40B4-BE49-F238E27FC236}">
              <a16:creationId xmlns:a16="http://schemas.microsoft.com/office/drawing/2014/main" id="{C141A2E4-6202-444A-A7C9-0C1DDA47A3D5}"/>
            </a:ext>
          </a:extLst>
        </xdr:cNvPr>
        <xdr:cNvSpPr txBox="1"/>
      </xdr:nvSpPr>
      <xdr:spPr>
        <a:xfrm>
          <a:off x="11447628" y="1365882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5" name="直線コネクタ 604">
          <a:extLst>
            <a:ext uri="{FF2B5EF4-FFF2-40B4-BE49-F238E27FC236}">
              <a16:creationId xmlns:a16="http://schemas.microsoft.com/office/drawing/2014/main" id="{994BF888-C71A-4CB8-9713-E5E7E47F1F18}"/>
            </a:ext>
          </a:extLst>
        </xdr:cNvPr>
        <xdr:cNvCxnSpPr/>
      </xdr:nvCxnSpPr>
      <xdr:spPr>
        <a:xfrm>
          <a:off x="11831637" y="1347923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6" name="テキスト ボックス 605">
          <a:extLst>
            <a:ext uri="{FF2B5EF4-FFF2-40B4-BE49-F238E27FC236}">
              <a16:creationId xmlns:a16="http://schemas.microsoft.com/office/drawing/2014/main" id="{03029871-8837-4BC8-9431-DA394237BABF}"/>
            </a:ext>
          </a:extLst>
        </xdr:cNvPr>
        <xdr:cNvSpPr txBox="1"/>
      </xdr:nvSpPr>
      <xdr:spPr>
        <a:xfrm>
          <a:off x="11447628"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7" name="直線コネクタ 606">
          <a:extLst>
            <a:ext uri="{FF2B5EF4-FFF2-40B4-BE49-F238E27FC236}">
              <a16:creationId xmlns:a16="http://schemas.microsoft.com/office/drawing/2014/main" id="{D6553A10-BEF4-412D-8D70-D2EFB70D22B7}"/>
            </a:ext>
          </a:extLst>
        </xdr:cNvPr>
        <xdr:cNvCxnSpPr/>
      </xdr:nvCxnSpPr>
      <xdr:spPr>
        <a:xfrm>
          <a:off x="11831637" y="13171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8" name="テキスト ボックス 607">
          <a:extLst>
            <a:ext uri="{FF2B5EF4-FFF2-40B4-BE49-F238E27FC236}">
              <a16:creationId xmlns:a16="http://schemas.microsoft.com/office/drawing/2014/main" id="{EBE2669B-DFE5-43C4-B8A5-01374168AE65}"/>
            </a:ext>
          </a:extLst>
        </xdr:cNvPr>
        <xdr:cNvSpPr txBox="1"/>
      </xdr:nvSpPr>
      <xdr:spPr>
        <a:xfrm>
          <a:off x="11447628"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9" name="直線コネクタ 608">
          <a:extLst>
            <a:ext uri="{FF2B5EF4-FFF2-40B4-BE49-F238E27FC236}">
              <a16:creationId xmlns:a16="http://schemas.microsoft.com/office/drawing/2014/main" id="{9CF561E2-BF9E-4903-8039-4711E9191001}"/>
            </a:ext>
          </a:extLst>
        </xdr:cNvPr>
        <xdr:cNvCxnSpPr/>
      </xdr:nvCxnSpPr>
      <xdr:spPr>
        <a:xfrm>
          <a:off x="11831637" y="1286895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0" name="テキスト ボックス 609">
          <a:extLst>
            <a:ext uri="{FF2B5EF4-FFF2-40B4-BE49-F238E27FC236}">
              <a16:creationId xmlns:a16="http://schemas.microsoft.com/office/drawing/2014/main" id="{348851FA-5FA8-4433-90FF-82105C8DE1F5}"/>
            </a:ext>
          </a:extLst>
        </xdr:cNvPr>
        <xdr:cNvSpPr txBox="1"/>
      </xdr:nvSpPr>
      <xdr:spPr>
        <a:xfrm>
          <a:off x="11447628" y="127362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1" name="直線コネクタ 610">
          <a:extLst>
            <a:ext uri="{FF2B5EF4-FFF2-40B4-BE49-F238E27FC236}">
              <a16:creationId xmlns:a16="http://schemas.microsoft.com/office/drawing/2014/main" id="{6F39B11E-606C-463F-AC6C-57D5BB5AB4D4}"/>
            </a:ext>
          </a:extLst>
        </xdr:cNvPr>
        <xdr:cNvCxnSpPr/>
      </xdr:nvCxnSpPr>
      <xdr:spPr>
        <a:xfrm>
          <a:off x="11831637" y="1256143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2" name="テキスト ボックス 611">
          <a:extLst>
            <a:ext uri="{FF2B5EF4-FFF2-40B4-BE49-F238E27FC236}">
              <a16:creationId xmlns:a16="http://schemas.microsoft.com/office/drawing/2014/main" id="{1862BB4D-D18C-4195-A5D1-A43655E2067E}"/>
            </a:ext>
          </a:extLst>
        </xdr:cNvPr>
        <xdr:cNvSpPr txBox="1"/>
      </xdr:nvSpPr>
      <xdr:spPr>
        <a:xfrm>
          <a:off x="11506986" y="1242873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3" name="直線コネクタ 612">
          <a:extLst>
            <a:ext uri="{FF2B5EF4-FFF2-40B4-BE49-F238E27FC236}">
              <a16:creationId xmlns:a16="http://schemas.microsoft.com/office/drawing/2014/main" id="{0417D442-6D1F-4170-B5F0-06B05437DAF6}"/>
            </a:ext>
          </a:extLst>
        </xdr:cNvPr>
        <xdr:cNvCxnSpPr/>
      </xdr:nvCxnSpPr>
      <xdr:spPr>
        <a:xfrm>
          <a:off x="11831637" y="1224915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4" name="【消防施設】&#10;有形固定資産減価償却率グラフ枠">
          <a:extLst>
            <a:ext uri="{FF2B5EF4-FFF2-40B4-BE49-F238E27FC236}">
              <a16:creationId xmlns:a16="http://schemas.microsoft.com/office/drawing/2014/main" id="{C3BECB3D-6474-40C1-B0B3-10C9A1274BC1}"/>
            </a:ext>
          </a:extLst>
        </xdr:cNvPr>
        <xdr:cNvSpPr/>
      </xdr:nvSpPr>
      <xdr:spPr>
        <a:xfrm>
          <a:off x="11831637" y="12249150"/>
          <a:ext cx="44862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615" name="直線コネクタ 614">
          <a:extLst>
            <a:ext uri="{FF2B5EF4-FFF2-40B4-BE49-F238E27FC236}">
              <a16:creationId xmlns:a16="http://schemas.microsoft.com/office/drawing/2014/main" id="{73A5DC10-FF75-435B-9D92-57976E38D708}"/>
            </a:ext>
          </a:extLst>
        </xdr:cNvPr>
        <xdr:cNvCxnSpPr/>
      </xdr:nvCxnSpPr>
      <xdr:spPr>
        <a:xfrm flipV="1">
          <a:off x="15514001" y="12772344"/>
          <a:ext cx="0" cy="1326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6" name="【消防施設】&#10;有形固定資産減価償却率最小値テキスト">
          <a:extLst>
            <a:ext uri="{FF2B5EF4-FFF2-40B4-BE49-F238E27FC236}">
              <a16:creationId xmlns:a16="http://schemas.microsoft.com/office/drawing/2014/main" id="{08B6F3C1-0ECD-4426-9123-585C209A095A}"/>
            </a:ext>
          </a:extLst>
        </xdr:cNvPr>
        <xdr:cNvSpPr txBox="1"/>
      </xdr:nvSpPr>
      <xdr:spPr>
        <a:xfrm>
          <a:off x="15552737"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17" name="直線コネクタ 616">
          <a:extLst>
            <a:ext uri="{FF2B5EF4-FFF2-40B4-BE49-F238E27FC236}">
              <a16:creationId xmlns:a16="http://schemas.microsoft.com/office/drawing/2014/main" id="{B0B49D1A-F8D0-4D34-B159-9DFAF8120376}"/>
            </a:ext>
          </a:extLst>
        </xdr:cNvPr>
        <xdr:cNvCxnSpPr/>
      </xdr:nvCxnSpPr>
      <xdr:spPr>
        <a:xfrm>
          <a:off x="15420975" y="14099041"/>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618" name="【消防施設】&#10;有形固定資産減価償却率最大値テキスト">
          <a:extLst>
            <a:ext uri="{FF2B5EF4-FFF2-40B4-BE49-F238E27FC236}">
              <a16:creationId xmlns:a16="http://schemas.microsoft.com/office/drawing/2014/main" id="{0EF2AAA8-5695-45AD-960E-17E964D00905}"/>
            </a:ext>
          </a:extLst>
        </xdr:cNvPr>
        <xdr:cNvSpPr txBox="1"/>
      </xdr:nvSpPr>
      <xdr:spPr>
        <a:xfrm>
          <a:off x="15552737" y="12552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619" name="直線コネクタ 618">
          <a:extLst>
            <a:ext uri="{FF2B5EF4-FFF2-40B4-BE49-F238E27FC236}">
              <a16:creationId xmlns:a16="http://schemas.microsoft.com/office/drawing/2014/main" id="{ECC281C6-7BDD-425A-ADFE-C9668DF9FEDA}"/>
            </a:ext>
          </a:extLst>
        </xdr:cNvPr>
        <xdr:cNvCxnSpPr/>
      </xdr:nvCxnSpPr>
      <xdr:spPr>
        <a:xfrm>
          <a:off x="15420975" y="12772344"/>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620" name="【消防施設】&#10;有形固定資産減価償却率平均値テキスト">
          <a:extLst>
            <a:ext uri="{FF2B5EF4-FFF2-40B4-BE49-F238E27FC236}">
              <a16:creationId xmlns:a16="http://schemas.microsoft.com/office/drawing/2014/main" id="{35F3951E-9428-4966-A020-AAF416CA1C29}"/>
            </a:ext>
          </a:extLst>
        </xdr:cNvPr>
        <xdr:cNvSpPr txBox="1"/>
      </xdr:nvSpPr>
      <xdr:spPr>
        <a:xfrm>
          <a:off x="15552737" y="13516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621" name="フローチャート: 判断 620">
          <a:extLst>
            <a:ext uri="{FF2B5EF4-FFF2-40B4-BE49-F238E27FC236}">
              <a16:creationId xmlns:a16="http://schemas.microsoft.com/office/drawing/2014/main" id="{961D8F9A-AE74-4F0A-BC54-B29C0B44197D}"/>
            </a:ext>
          </a:extLst>
        </xdr:cNvPr>
        <xdr:cNvSpPr/>
      </xdr:nvSpPr>
      <xdr:spPr>
        <a:xfrm>
          <a:off x="15459075" y="13542599"/>
          <a:ext cx="106362" cy="8731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622" name="フローチャート: 判断 621">
          <a:extLst>
            <a:ext uri="{FF2B5EF4-FFF2-40B4-BE49-F238E27FC236}">
              <a16:creationId xmlns:a16="http://schemas.microsoft.com/office/drawing/2014/main" id="{267EB303-8374-4B23-A531-5D53552864FE}"/>
            </a:ext>
          </a:extLst>
        </xdr:cNvPr>
        <xdr:cNvSpPr/>
      </xdr:nvSpPr>
      <xdr:spPr>
        <a:xfrm>
          <a:off x="14658975" y="13526270"/>
          <a:ext cx="106362" cy="8731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623" name="フローチャート: 判断 622">
          <a:extLst>
            <a:ext uri="{FF2B5EF4-FFF2-40B4-BE49-F238E27FC236}">
              <a16:creationId xmlns:a16="http://schemas.microsoft.com/office/drawing/2014/main" id="{8A909B1C-D51F-4A78-B979-858261348C5C}"/>
            </a:ext>
          </a:extLst>
        </xdr:cNvPr>
        <xdr:cNvSpPr/>
      </xdr:nvSpPr>
      <xdr:spPr>
        <a:xfrm>
          <a:off x="13822362" y="13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624" name="フローチャート: 判断 623">
          <a:extLst>
            <a:ext uri="{FF2B5EF4-FFF2-40B4-BE49-F238E27FC236}">
              <a16:creationId xmlns:a16="http://schemas.microsoft.com/office/drawing/2014/main" id="{1DCAB71A-470F-4A35-9BBE-CAB4B0B10532}"/>
            </a:ext>
          </a:extLst>
        </xdr:cNvPr>
        <xdr:cNvSpPr/>
      </xdr:nvSpPr>
      <xdr:spPr>
        <a:xfrm>
          <a:off x="12980987" y="13542736"/>
          <a:ext cx="87313"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625" name="フローチャート: 判断 624">
          <a:extLst>
            <a:ext uri="{FF2B5EF4-FFF2-40B4-BE49-F238E27FC236}">
              <a16:creationId xmlns:a16="http://schemas.microsoft.com/office/drawing/2014/main" id="{451FF553-5AE3-4DD8-82DB-C441252C455D}"/>
            </a:ext>
          </a:extLst>
        </xdr:cNvPr>
        <xdr:cNvSpPr/>
      </xdr:nvSpPr>
      <xdr:spPr>
        <a:xfrm>
          <a:off x="12125325" y="13532938"/>
          <a:ext cx="106362"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9E06DF56-5062-4255-8E82-1CBD8964D9B4}"/>
            </a:ext>
          </a:extLst>
        </xdr:cNvPr>
        <xdr:cNvSpPr txBox="1"/>
      </xdr:nvSpPr>
      <xdr:spPr>
        <a:xfrm>
          <a:off x="15333662" y="1441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FB401F5B-D8F1-4110-892B-0781F2AB90E1}"/>
            </a:ext>
          </a:extLst>
        </xdr:cNvPr>
        <xdr:cNvSpPr txBox="1"/>
      </xdr:nvSpPr>
      <xdr:spPr>
        <a:xfrm>
          <a:off x="14533562" y="1441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337D32BB-827B-44C8-AB85-8EACB350F691}"/>
            </a:ext>
          </a:extLst>
        </xdr:cNvPr>
        <xdr:cNvSpPr txBox="1"/>
      </xdr:nvSpPr>
      <xdr:spPr>
        <a:xfrm>
          <a:off x="13687425" y="1441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EAAF10D8-1E6E-4FEA-BD33-282C4ADE6228}"/>
            </a:ext>
          </a:extLst>
        </xdr:cNvPr>
        <xdr:cNvSpPr txBox="1"/>
      </xdr:nvSpPr>
      <xdr:spPr>
        <a:xfrm>
          <a:off x="12850812" y="1441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9A15D970-E8DE-43C3-8656-DDA0E5875CAB}"/>
            </a:ext>
          </a:extLst>
        </xdr:cNvPr>
        <xdr:cNvSpPr txBox="1"/>
      </xdr:nvSpPr>
      <xdr:spPr>
        <a:xfrm>
          <a:off x="11999912" y="1441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21589</xdr:rowOff>
    </xdr:from>
    <xdr:to>
      <xdr:col>81</xdr:col>
      <xdr:colOff>101600</xdr:colOff>
      <xdr:row>84</xdr:row>
      <xdr:rowOff>123189</xdr:rowOff>
    </xdr:to>
    <xdr:sp macro="" textlink="">
      <xdr:nvSpPr>
        <xdr:cNvPr id="631" name="楕円 630">
          <a:extLst>
            <a:ext uri="{FF2B5EF4-FFF2-40B4-BE49-F238E27FC236}">
              <a16:creationId xmlns:a16="http://schemas.microsoft.com/office/drawing/2014/main" id="{BAE2FC59-2C7E-4BC0-9D89-484B1E64862F}"/>
            </a:ext>
          </a:extLst>
        </xdr:cNvPr>
        <xdr:cNvSpPr/>
      </xdr:nvSpPr>
      <xdr:spPr>
        <a:xfrm>
          <a:off x="14658975" y="13637576"/>
          <a:ext cx="106362"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1995</xdr:rowOff>
    </xdr:from>
    <xdr:to>
      <xdr:col>76</xdr:col>
      <xdr:colOff>165100</xdr:colOff>
      <xdr:row>84</xdr:row>
      <xdr:rowOff>103595</xdr:rowOff>
    </xdr:to>
    <xdr:sp macro="" textlink="">
      <xdr:nvSpPr>
        <xdr:cNvPr id="632" name="楕円 631">
          <a:extLst>
            <a:ext uri="{FF2B5EF4-FFF2-40B4-BE49-F238E27FC236}">
              <a16:creationId xmlns:a16="http://schemas.microsoft.com/office/drawing/2014/main" id="{CFB5DDC3-A0E4-4B8D-93F0-B424109CF279}"/>
            </a:ext>
          </a:extLst>
        </xdr:cNvPr>
        <xdr:cNvSpPr/>
      </xdr:nvSpPr>
      <xdr:spPr>
        <a:xfrm>
          <a:off x="13822362" y="136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52795</xdr:rowOff>
    </xdr:from>
    <xdr:to>
      <xdr:col>81</xdr:col>
      <xdr:colOff>50800</xdr:colOff>
      <xdr:row>84</xdr:row>
      <xdr:rowOff>72389</xdr:rowOff>
    </xdr:to>
    <xdr:cxnSp macro="">
      <xdr:nvCxnSpPr>
        <xdr:cNvPr id="633" name="直線コネクタ 632">
          <a:extLst>
            <a:ext uri="{FF2B5EF4-FFF2-40B4-BE49-F238E27FC236}">
              <a16:creationId xmlns:a16="http://schemas.microsoft.com/office/drawing/2014/main" id="{F9CBF844-1D44-4AF6-A117-B494DD72D045}"/>
            </a:ext>
          </a:extLst>
        </xdr:cNvPr>
        <xdr:cNvCxnSpPr/>
      </xdr:nvCxnSpPr>
      <xdr:spPr>
        <a:xfrm>
          <a:off x="13868400" y="13668782"/>
          <a:ext cx="846137"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137523</xdr:rowOff>
    </xdr:from>
    <xdr:to>
      <xdr:col>72</xdr:col>
      <xdr:colOff>38100</xdr:colOff>
      <xdr:row>84</xdr:row>
      <xdr:rowOff>67673</xdr:rowOff>
    </xdr:to>
    <xdr:sp macro="" textlink="">
      <xdr:nvSpPr>
        <xdr:cNvPr id="634" name="楕円 633">
          <a:extLst>
            <a:ext uri="{FF2B5EF4-FFF2-40B4-BE49-F238E27FC236}">
              <a16:creationId xmlns:a16="http://schemas.microsoft.com/office/drawing/2014/main" id="{FB2EB4E9-7D0C-4FB9-B2BB-4464BD884D84}"/>
            </a:ext>
          </a:extLst>
        </xdr:cNvPr>
        <xdr:cNvSpPr/>
      </xdr:nvSpPr>
      <xdr:spPr>
        <a:xfrm>
          <a:off x="12980987" y="13591585"/>
          <a:ext cx="87313" cy="8731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16873</xdr:rowOff>
    </xdr:from>
    <xdr:to>
      <xdr:col>76</xdr:col>
      <xdr:colOff>114300</xdr:colOff>
      <xdr:row>84</xdr:row>
      <xdr:rowOff>52795</xdr:rowOff>
    </xdr:to>
    <xdr:cxnSp macro="">
      <xdr:nvCxnSpPr>
        <xdr:cNvPr id="635" name="直線コネクタ 634">
          <a:extLst>
            <a:ext uri="{FF2B5EF4-FFF2-40B4-BE49-F238E27FC236}">
              <a16:creationId xmlns:a16="http://schemas.microsoft.com/office/drawing/2014/main" id="{604497BE-2699-4074-94D4-FA9D3341F3B0}"/>
            </a:ext>
          </a:extLst>
        </xdr:cNvPr>
        <xdr:cNvCxnSpPr/>
      </xdr:nvCxnSpPr>
      <xdr:spPr>
        <a:xfrm>
          <a:off x="13031787" y="13628098"/>
          <a:ext cx="836613" cy="4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129358</xdr:rowOff>
    </xdr:from>
    <xdr:to>
      <xdr:col>67</xdr:col>
      <xdr:colOff>101600</xdr:colOff>
      <xdr:row>84</xdr:row>
      <xdr:rowOff>59508</xdr:rowOff>
    </xdr:to>
    <xdr:sp macro="" textlink="">
      <xdr:nvSpPr>
        <xdr:cNvPr id="636" name="楕円 635">
          <a:extLst>
            <a:ext uri="{FF2B5EF4-FFF2-40B4-BE49-F238E27FC236}">
              <a16:creationId xmlns:a16="http://schemas.microsoft.com/office/drawing/2014/main" id="{4E3A9215-BB84-4AD8-A439-CD3D6302AF67}"/>
            </a:ext>
          </a:extLst>
        </xdr:cNvPr>
        <xdr:cNvSpPr/>
      </xdr:nvSpPr>
      <xdr:spPr>
        <a:xfrm>
          <a:off x="12125325" y="13583420"/>
          <a:ext cx="106362" cy="8731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8708</xdr:rowOff>
    </xdr:from>
    <xdr:to>
      <xdr:col>71</xdr:col>
      <xdr:colOff>177800</xdr:colOff>
      <xdr:row>84</xdr:row>
      <xdr:rowOff>16873</xdr:rowOff>
    </xdr:to>
    <xdr:cxnSp macro="">
      <xdr:nvCxnSpPr>
        <xdr:cNvPr id="637" name="直線コネクタ 636">
          <a:extLst>
            <a:ext uri="{FF2B5EF4-FFF2-40B4-BE49-F238E27FC236}">
              <a16:creationId xmlns:a16="http://schemas.microsoft.com/office/drawing/2014/main" id="{41D46CE7-A7DB-403F-AF05-7F151505ECBB}"/>
            </a:ext>
          </a:extLst>
        </xdr:cNvPr>
        <xdr:cNvCxnSpPr/>
      </xdr:nvCxnSpPr>
      <xdr:spPr>
        <a:xfrm>
          <a:off x="12180887" y="13619933"/>
          <a:ext cx="8509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18885</xdr:rowOff>
    </xdr:from>
    <xdr:ext cx="405111" cy="259045"/>
    <xdr:sp macro="" textlink="">
      <xdr:nvSpPr>
        <xdr:cNvPr id="638" name="n_1aveValue【消防施設】&#10;有形固定資産減価償却率">
          <a:extLst>
            <a:ext uri="{FF2B5EF4-FFF2-40B4-BE49-F238E27FC236}">
              <a16:creationId xmlns:a16="http://schemas.microsoft.com/office/drawing/2014/main" id="{8843724A-465F-48E8-86C9-BBDF886FC5DA}"/>
            </a:ext>
          </a:extLst>
        </xdr:cNvPr>
        <xdr:cNvSpPr txBox="1"/>
      </xdr:nvSpPr>
      <xdr:spPr>
        <a:xfrm>
          <a:off x="14508806" y="1330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925</xdr:rowOff>
    </xdr:from>
    <xdr:ext cx="405111" cy="259045"/>
    <xdr:sp macro="" textlink="">
      <xdr:nvSpPr>
        <xdr:cNvPr id="639" name="n_2aveValue【消防施設】&#10;有形固定資産減価償却率">
          <a:extLst>
            <a:ext uri="{FF2B5EF4-FFF2-40B4-BE49-F238E27FC236}">
              <a16:creationId xmlns:a16="http://schemas.microsoft.com/office/drawing/2014/main" id="{58045D5D-D939-4007-BC0B-263915B14C78}"/>
            </a:ext>
          </a:extLst>
        </xdr:cNvPr>
        <xdr:cNvSpPr txBox="1"/>
      </xdr:nvSpPr>
      <xdr:spPr>
        <a:xfrm>
          <a:off x="13680131" y="13288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40113</xdr:rowOff>
    </xdr:from>
    <xdr:ext cx="405111" cy="259045"/>
    <xdr:sp macro="" textlink="">
      <xdr:nvSpPr>
        <xdr:cNvPr id="640" name="n_3aveValue【消防施設】&#10;有形固定資産減価償却率">
          <a:extLst>
            <a:ext uri="{FF2B5EF4-FFF2-40B4-BE49-F238E27FC236}">
              <a16:creationId xmlns:a16="http://schemas.microsoft.com/office/drawing/2014/main" id="{8250A418-09EF-4448-8256-6C1F8CC58744}"/>
            </a:ext>
          </a:extLst>
        </xdr:cNvPr>
        <xdr:cNvSpPr txBox="1"/>
      </xdr:nvSpPr>
      <xdr:spPr>
        <a:xfrm>
          <a:off x="12838756" y="1332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30315</xdr:rowOff>
    </xdr:from>
    <xdr:ext cx="405111" cy="259045"/>
    <xdr:sp macro="" textlink="">
      <xdr:nvSpPr>
        <xdr:cNvPr id="641" name="n_4aveValue【消防施設】&#10;有形固定資産減価償却率">
          <a:extLst>
            <a:ext uri="{FF2B5EF4-FFF2-40B4-BE49-F238E27FC236}">
              <a16:creationId xmlns:a16="http://schemas.microsoft.com/office/drawing/2014/main" id="{AA001617-3B78-491B-8F5E-19FF2C8ABADC}"/>
            </a:ext>
          </a:extLst>
        </xdr:cNvPr>
        <xdr:cNvSpPr txBox="1"/>
      </xdr:nvSpPr>
      <xdr:spPr>
        <a:xfrm>
          <a:off x="11983094" y="1331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114316</xdr:rowOff>
    </xdr:from>
    <xdr:ext cx="405111" cy="259045"/>
    <xdr:sp macro="" textlink="">
      <xdr:nvSpPr>
        <xdr:cNvPr id="642" name="n_1mainValue【消防施設】&#10;有形固定資産減価償却率">
          <a:extLst>
            <a:ext uri="{FF2B5EF4-FFF2-40B4-BE49-F238E27FC236}">
              <a16:creationId xmlns:a16="http://schemas.microsoft.com/office/drawing/2014/main" id="{7F175882-643A-4C40-BBC2-17AA9BEC39BC}"/>
            </a:ext>
          </a:extLst>
        </xdr:cNvPr>
        <xdr:cNvSpPr txBox="1"/>
      </xdr:nvSpPr>
      <xdr:spPr>
        <a:xfrm>
          <a:off x="14508806" y="13725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94722</xdr:rowOff>
    </xdr:from>
    <xdr:ext cx="405111" cy="259045"/>
    <xdr:sp macro="" textlink="">
      <xdr:nvSpPr>
        <xdr:cNvPr id="643" name="n_2mainValue【消防施設】&#10;有形固定資産減価償却率">
          <a:extLst>
            <a:ext uri="{FF2B5EF4-FFF2-40B4-BE49-F238E27FC236}">
              <a16:creationId xmlns:a16="http://schemas.microsoft.com/office/drawing/2014/main" id="{A4666E20-D45B-4577-872F-52F64D8F0D6D}"/>
            </a:ext>
          </a:extLst>
        </xdr:cNvPr>
        <xdr:cNvSpPr txBox="1"/>
      </xdr:nvSpPr>
      <xdr:spPr>
        <a:xfrm>
          <a:off x="13680131" y="1370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58800</xdr:rowOff>
    </xdr:from>
    <xdr:ext cx="405111" cy="259045"/>
    <xdr:sp macro="" textlink="">
      <xdr:nvSpPr>
        <xdr:cNvPr id="644" name="n_3mainValue【消防施設】&#10;有形固定資産減価償却率">
          <a:extLst>
            <a:ext uri="{FF2B5EF4-FFF2-40B4-BE49-F238E27FC236}">
              <a16:creationId xmlns:a16="http://schemas.microsoft.com/office/drawing/2014/main" id="{A357E99C-5024-4D59-A896-E38907696FCE}"/>
            </a:ext>
          </a:extLst>
        </xdr:cNvPr>
        <xdr:cNvSpPr txBox="1"/>
      </xdr:nvSpPr>
      <xdr:spPr>
        <a:xfrm>
          <a:off x="12838756" y="13670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50635</xdr:rowOff>
    </xdr:from>
    <xdr:ext cx="405111" cy="259045"/>
    <xdr:sp macro="" textlink="">
      <xdr:nvSpPr>
        <xdr:cNvPr id="645" name="n_4mainValue【消防施設】&#10;有形固定資産減価償却率">
          <a:extLst>
            <a:ext uri="{FF2B5EF4-FFF2-40B4-BE49-F238E27FC236}">
              <a16:creationId xmlns:a16="http://schemas.microsoft.com/office/drawing/2014/main" id="{7992943F-9821-43DC-B02E-20EB113B9C2A}"/>
            </a:ext>
          </a:extLst>
        </xdr:cNvPr>
        <xdr:cNvSpPr txBox="1"/>
      </xdr:nvSpPr>
      <xdr:spPr>
        <a:xfrm>
          <a:off x="11983094" y="13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6" name="正方形/長方形 645">
          <a:extLst>
            <a:ext uri="{FF2B5EF4-FFF2-40B4-BE49-F238E27FC236}">
              <a16:creationId xmlns:a16="http://schemas.microsoft.com/office/drawing/2014/main" id="{31ABB4DD-ADFB-4C85-86E9-74126EB5EA9B}"/>
            </a:ext>
          </a:extLst>
        </xdr:cNvPr>
        <xdr:cNvSpPr/>
      </xdr:nvSpPr>
      <xdr:spPr>
        <a:xfrm>
          <a:off x="17373600" y="11172825"/>
          <a:ext cx="4495800" cy="60166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7" name="正方形/長方形 646">
          <a:extLst>
            <a:ext uri="{FF2B5EF4-FFF2-40B4-BE49-F238E27FC236}">
              <a16:creationId xmlns:a16="http://schemas.microsoft.com/office/drawing/2014/main" id="{A13E11FC-1C43-4544-A1A8-6356C8209484}"/>
            </a:ext>
          </a:extLst>
        </xdr:cNvPr>
        <xdr:cNvSpPr/>
      </xdr:nvSpPr>
      <xdr:spPr>
        <a:xfrm>
          <a:off x="17505362" y="1179988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8" name="正方形/長方形 647">
          <a:extLst>
            <a:ext uri="{FF2B5EF4-FFF2-40B4-BE49-F238E27FC236}">
              <a16:creationId xmlns:a16="http://schemas.microsoft.com/office/drawing/2014/main" id="{CB43E490-A803-4BDA-9344-BD2A8A36E8A1}"/>
            </a:ext>
          </a:extLst>
        </xdr:cNvPr>
        <xdr:cNvSpPr/>
      </xdr:nvSpPr>
      <xdr:spPr>
        <a:xfrm>
          <a:off x="17505362" y="119935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9" name="正方形/長方形 648">
          <a:extLst>
            <a:ext uri="{FF2B5EF4-FFF2-40B4-BE49-F238E27FC236}">
              <a16:creationId xmlns:a16="http://schemas.microsoft.com/office/drawing/2014/main" id="{89CBD0EE-357C-413B-8552-51648336C340}"/>
            </a:ext>
          </a:extLst>
        </xdr:cNvPr>
        <xdr:cNvSpPr/>
      </xdr:nvSpPr>
      <xdr:spPr>
        <a:xfrm>
          <a:off x="18459450" y="1179988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0" name="正方形/長方形 649">
          <a:extLst>
            <a:ext uri="{FF2B5EF4-FFF2-40B4-BE49-F238E27FC236}">
              <a16:creationId xmlns:a16="http://schemas.microsoft.com/office/drawing/2014/main" id="{860BDED1-41E9-497B-9379-ED9B09DE2C31}"/>
            </a:ext>
          </a:extLst>
        </xdr:cNvPr>
        <xdr:cNvSpPr/>
      </xdr:nvSpPr>
      <xdr:spPr>
        <a:xfrm>
          <a:off x="18459450" y="119935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1" name="正方形/長方形 650">
          <a:extLst>
            <a:ext uri="{FF2B5EF4-FFF2-40B4-BE49-F238E27FC236}">
              <a16:creationId xmlns:a16="http://schemas.microsoft.com/office/drawing/2014/main" id="{2C547179-CD8A-4A08-9319-FD649096E0AD}"/>
            </a:ext>
          </a:extLst>
        </xdr:cNvPr>
        <xdr:cNvSpPr/>
      </xdr:nvSpPr>
      <xdr:spPr>
        <a:xfrm>
          <a:off x="19545300" y="11799887"/>
          <a:ext cx="144780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2" name="正方形/長方形 651">
          <a:extLst>
            <a:ext uri="{FF2B5EF4-FFF2-40B4-BE49-F238E27FC236}">
              <a16:creationId xmlns:a16="http://schemas.microsoft.com/office/drawing/2014/main" id="{F18640ED-4A8B-4109-8242-E1B2B8976A6D}"/>
            </a:ext>
          </a:extLst>
        </xdr:cNvPr>
        <xdr:cNvSpPr/>
      </xdr:nvSpPr>
      <xdr:spPr>
        <a:xfrm>
          <a:off x="19545300" y="11993562"/>
          <a:ext cx="14478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3" name="正方形/長方形 652">
          <a:extLst>
            <a:ext uri="{FF2B5EF4-FFF2-40B4-BE49-F238E27FC236}">
              <a16:creationId xmlns:a16="http://schemas.microsoft.com/office/drawing/2014/main" id="{37E99423-BEEC-4E98-A30A-292EFBDCB0A0}"/>
            </a:ext>
          </a:extLst>
        </xdr:cNvPr>
        <xdr:cNvSpPr/>
      </xdr:nvSpPr>
      <xdr:spPr>
        <a:xfrm>
          <a:off x="17373600" y="12249150"/>
          <a:ext cx="44958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4" name="テキスト ボックス 653">
          <a:extLst>
            <a:ext uri="{FF2B5EF4-FFF2-40B4-BE49-F238E27FC236}">
              <a16:creationId xmlns:a16="http://schemas.microsoft.com/office/drawing/2014/main" id="{5B9D0614-8475-4BDA-9857-3C90757F6F3D}"/>
            </a:ext>
          </a:extLst>
        </xdr:cNvPr>
        <xdr:cNvSpPr txBox="1"/>
      </xdr:nvSpPr>
      <xdr:spPr>
        <a:xfrm>
          <a:off x="1734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5" name="直線コネクタ 654">
          <a:extLst>
            <a:ext uri="{FF2B5EF4-FFF2-40B4-BE49-F238E27FC236}">
              <a16:creationId xmlns:a16="http://schemas.microsoft.com/office/drawing/2014/main" id="{E2537508-A897-4AFD-BBE0-0B73AC4FCC29}"/>
            </a:ext>
          </a:extLst>
        </xdr:cNvPr>
        <xdr:cNvCxnSpPr/>
      </xdr:nvCxnSpPr>
      <xdr:spPr>
        <a:xfrm>
          <a:off x="17373600" y="1441132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6" name="直線コネクタ 655">
          <a:extLst>
            <a:ext uri="{FF2B5EF4-FFF2-40B4-BE49-F238E27FC236}">
              <a16:creationId xmlns:a16="http://schemas.microsoft.com/office/drawing/2014/main" id="{4B167EE4-48B5-41CA-9670-7C1E54B554CC}"/>
            </a:ext>
          </a:extLst>
        </xdr:cNvPr>
        <xdr:cNvCxnSpPr/>
      </xdr:nvCxnSpPr>
      <xdr:spPr>
        <a:xfrm>
          <a:off x="17373600" y="1397317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7" name="テキスト ボックス 656">
          <a:extLst>
            <a:ext uri="{FF2B5EF4-FFF2-40B4-BE49-F238E27FC236}">
              <a16:creationId xmlns:a16="http://schemas.microsoft.com/office/drawing/2014/main" id="{97DBC39B-68C0-4897-B3A1-BD6380BCEBC7}"/>
            </a:ext>
          </a:extLst>
        </xdr:cNvPr>
        <xdr:cNvSpPr txBox="1"/>
      </xdr:nvSpPr>
      <xdr:spPr>
        <a:xfrm>
          <a:off x="16934996" y="1384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8" name="直線コネクタ 657">
          <a:extLst>
            <a:ext uri="{FF2B5EF4-FFF2-40B4-BE49-F238E27FC236}">
              <a16:creationId xmlns:a16="http://schemas.microsoft.com/office/drawing/2014/main" id="{A1488ECE-909A-47D2-9F75-6BCAA7C2E047}"/>
            </a:ext>
          </a:extLst>
        </xdr:cNvPr>
        <xdr:cNvCxnSpPr/>
      </xdr:nvCxnSpPr>
      <xdr:spPr>
        <a:xfrm>
          <a:off x="17373600" y="1354455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9" name="テキスト ボックス 658">
          <a:extLst>
            <a:ext uri="{FF2B5EF4-FFF2-40B4-BE49-F238E27FC236}">
              <a16:creationId xmlns:a16="http://schemas.microsoft.com/office/drawing/2014/main" id="{8BE60A29-00A0-4C62-A9B2-2A459A0C2159}"/>
            </a:ext>
          </a:extLst>
        </xdr:cNvPr>
        <xdr:cNvSpPr txBox="1"/>
      </xdr:nvSpPr>
      <xdr:spPr>
        <a:xfrm>
          <a:off x="16934996" y="13411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0" name="直線コネクタ 659">
          <a:extLst>
            <a:ext uri="{FF2B5EF4-FFF2-40B4-BE49-F238E27FC236}">
              <a16:creationId xmlns:a16="http://schemas.microsoft.com/office/drawing/2014/main" id="{08195C6D-1330-4A5B-8DD6-16A54953BFDE}"/>
            </a:ext>
          </a:extLst>
        </xdr:cNvPr>
        <xdr:cNvCxnSpPr/>
      </xdr:nvCxnSpPr>
      <xdr:spPr>
        <a:xfrm>
          <a:off x="17373600" y="1311592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1" name="テキスト ボックス 660">
          <a:extLst>
            <a:ext uri="{FF2B5EF4-FFF2-40B4-BE49-F238E27FC236}">
              <a16:creationId xmlns:a16="http://schemas.microsoft.com/office/drawing/2014/main" id="{51C1533A-C67A-4275-8B62-47F50C449F10}"/>
            </a:ext>
          </a:extLst>
        </xdr:cNvPr>
        <xdr:cNvSpPr txBox="1"/>
      </xdr:nvSpPr>
      <xdr:spPr>
        <a:xfrm>
          <a:off x="16934996" y="12973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2" name="直線コネクタ 661">
          <a:extLst>
            <a:ext uri="{FF2B5EF4-FFF2-40B4-BE49-F238E27FC236}">
              <a16:creationId xmlns:a16="http://schemas.microsoft.com/office/drawing/2014/main" id="{1B439620-E971-4461-9518-CAA6E3C0C38E}"/>
            </a:ext>
          </a:extLst>
        </xdr:cNvPr>
        <xdr:cNvCxnSpPr/>
      </xdr:nvCxnSpPr>
      <xdr:spPr>
        <a:xfrm>
          <a:off x="17373600" y="1267777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3" name="テキスト ボックス 662">
          <a:extLst>
            <a:ext uri="{FF2B5EF4-FFF2-40B4-BE49-F238E27FC236}">
              <a16:creationId xmlns:a16="http://schemas.microsoft.com/office/drawing/2014/main" id="{C67C977C-2139-45FF-BC70-C0533171D340}"/>
            </a:ext>
          </a:extLst>
        </xdr:cNvPr>
        <xdr:cNvSpPr txBox="1"/>
      </xdr:nvSpPr>
      <xdr:spPr>
        <a:xfrm>
          <a:off x="16934996" y="1254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4" name="直線コネクタ 663">
          <a:extLst>
            <a:ext uri="{FF2B5EF4-FFF2-40B4-BE49-F238E27FC236}">
              <a16:creationId xmlns:a16="http://schemas.microsoft.com/office/drawing/2014/main" id="{7FAB66B0-A3F6-47CA-B0AD-17F54F944838}"/>
            </a:ext>
          </a:extLst>
        </xdr:cNvPr>
        <xdr:cNvCxnSpPr/>
      </xdr:nvCxnSpPr>
      <xdr:spPr>
        <a:xfrm>
          <a:off x="17373600" y="1224915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5" name="テキスト ボックス 664">
          <a:extLst>
            <a:ext uri="{FF2B5EF4-FFF2-40B4-BE49-F238E27FC236}">
              <a16:creationId xmlns:a16="http://schemas.microsoft.com/office/drawing/2014/main" id="{F6E7F9D5-CFC1-42DE-B202-B3ACCA25ADA6}"/>
            </a:ext>
          </a:extLst>
        </xdr:cNvPr>
        <xdr:cNvSpPr txBox="1"/>
      </xdr:nvSpPr>
      <xdr:spPr>
        <a:xfrm>
          <a:off x="16934996"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6" name="【消防施設】&#10;一人当たり面積グラフ枠">
          <a:extLst>
            <a:ext uri="{FF2B5EF4-FFF2-40B4-BE49-F238E27FC236}">
              <a16:creationId xmlns:a16="http://schemas.microsoft.com/office/drawing/2014/main" id="{A545CFD3-6D62-4CEE-9E3E-C8C787E8E271}"/>
            </a:ext>
          </a:extLst>
        </xdr:cNvPr>
        <xdr:cNvSpPr/>
      </xdr:nvSpPr>
      <xdr:spPr>
        <a:xfrm>
          <a:off x="17373600" y="12249150"/>
          <a:ext cx="44958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667" name="直線コネクタ 666">
          <a:extLst>
            <a:ext uri="{FF2B5EF4-FFF2-40B4-BE49-F238E27FC236}">
              <a16:creationId xmlns:a16="http://schemas.microsoft.com/office/drawing/2014/main" id="{C7F457B1-EE12-446B-B563-A35B33FFC8A2}"/>
            </a:ext>
          </a:extLst>
        </xdr:cNvPr>
        <xdr:cNvCxnSpPr/>
      </xdr:nvCxnSpPr>
      <xdr:spPr>
        <a:xfrm flipV="1">
          <a:off x="21060726" y="12746545"/>
          <a:ext cx="0" cy="1217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68" name="【消防施設】&#10;一人当たり面積最小値テキスト">
          <a:extLst>
            <a:ext uri="{FF2B5EF4-FFF2-40B4-BE49-F238E27FC236}">
              <a16:creationId xmlns:a16="http://schemas.microsoft.com/office/drawing/2014/main" id="{FD28EBEA-1E6C-4101-AA03-C9BCA7F59AE3}"/>
            </a:ext>
          </a:extLst>
        </xdr:cNvPr>
        <xdr:cNvSpPr txBox="1"/>
      </xdr:nvSpPr>
      <xdr:spPr>
        <a:xfrm>
          <a:off x="21099462" y="1396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69" name="直線コネクタ 668">
          <a:extLst>
            <a:ext uri="{FF2B5EF4-FFF2-40B4-BE49-F238E27FC236}">
              <a16:creationId xmlns:a16="http://schemas.microsoft.com/office/drawing/2014/main" id="{759D3A9E-9CD4-49B7-8287-BF3A7A9DDC5E}"/>
            </a:ext>
          </a:extLst>
        </xdr:cNvPr>
        <xdr:cNvCxnSpPr/>
      </xdr:nvCxnSpPr>
      <xdr:spPr>
        <a:xfrm>
          <a:off x="20981987" y="13964222"/>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670" name="【消防施設】&#10;一人当たり面積最大値テキスト">
          <a:extLst>
            <a:ext uri="{FF2B5EF4-FFF2-40B4-BE49-F238E27FC236}">
              <a16:creationId xmlns:a16="http://schemas.microsoft.com/office/drawing/2014/main" id="{9E67E85B-1CB2-42B4-B11A-8DBA4B4DC031}"/>
            </a:ext>
          </a:extLst>
        </xdr:cNvPr>
        <xdr:cNvSpPr txBox="1"/>
      </xdr:nvSpPr>
      <xdr:spPr>
        <a:xfrm>
          <a:off x="21099462" y="12526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671" name="直線コネクタ 670">
          <a:extLst>
            <a:ext uri="{FF2B5EF4-FFF2-40B4-BE49-F238E27FC236}">
              <a16:creationId xmlns:a16="http://schemas.microsoft.com/office/drawing/2014/main" id="{C4EC146E-629A-4A9D-B3D7-92232890D324}"/>
            </a:ext>
          </a:extLst>
        </xdr:cNvPr>
        <xdr:cNvCxnSpPr/>
      </xdr:nvCxnSpPr>
      <xdr:spPr>
        <a:xfrm>
          <a:off x="20981987" y="1274654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6875</xdr:rowOff>
    </xdr:from>
    <xdr:ext cx="469744" cy="259045"/>
    <xdr:sp macro="" textlink="">
      <xdr:nvSpPr>
        <xdr:cNvPr id="672" name="【消防施設】&#10;一人当たり面積平均値テキスト">
          <a:extLst>
            <a:ext uri="{FF2B5EF4-FFF2-40B4-BE49-F238E27FC236}">
              <a16:creationId xmlns:a16="http://schemas.microsoft.com/office/drawing/2014/main" id="{B47A147E-A560-4945-B745-0FD455E2ADF8}"/>
            </a:ext>
          </a:extLst>
        </xdr:cNvPr>
        <xdr:cNvSpPr txBox="1"/>
      </xdr:nvSpPr>
      <xdr:spPr>
        <a:xfrm>
          <a:off x="21099462" y="13622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673" name="フローチャート: 判断 672">
          <a:extLst>
            <a:ext uri="{FF2B5EF4-FFF2-40B4-BE49-F238E27FC236}">
              <a16:creationId xmlns:a16="http://schemas.microsoft.com/office/drawing/2014/main" id="{434643B8-5594-4D7C-A0EE-203C371DED5F}"/>
            </a:ext>
          </a:extLst>
        </xdr:cNvPr>
        <xdr:cNvSpPr/>
      </xdr:nvSpPr>
      <xdr:spPr>
        <a:xfrm>
          <a:off x="21010562" y="13639673"/>
          <a:ext cx="96838" cy="1063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674" name="フローチャート: 判断 673">
          <a:extLst>
            <a:ext uri="{FF2B5EF4-FFF2-40B4-BE49-F238E27FC236}">
              <a16:creationId xmlns:a16="http://schemas.microsoft.com/office/drawing/2014/main" id="{8B5CD008-4770-40C4-8594-B398BD2F8236}"/>
            </a:ext>
          </a:extLst>
        </xdr:cNvPr>
        <xdr:cNvSpPr/>
      </xdr:nvSpPr>
      <xdr:spPr>
        <a:xfrm>
          <a:off x="20219987" y="13658150"/>
          <a:ext cx="87313"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675" name="フローチャート: 判断 674">
          <a:extLst>
            <a:ext uri="{FF2B5EF4-FFF2-40B4-BE49-F238E27FC236}">
              <a16:creationId xmlns:a16="http://schemas.microsoft.com/office/drawing/2014/main" id="{BD43E615-5F4E-4FE5-A32E-9D9DFC531FEE}"/>
            </a:ext>
          </a:extLst>
        </xdr:cNvPr>
        <xdr:cNvSpPr/>
      </xdr:nvSpPr>
      <xdr:spPr>
        <a:xfrm>
          <a:off x="19364325" y="13648817"/>
          <a:ext cx="106362" cy="1063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676" name="フローチャート: 判断 675">
          <a:extLst>
            <a:ext uri="{FF2B5EF4-FFF2-40B4-BE49-F238E27FC236}">
              <a16:creationId xmlns:a16="http://schemas.microsoft.com/office/drawing/2014/main" id="{EEC7553C-596D-49BF-9FE3-382E537EEA72}"/>
            </a:ext>
          </a:extLst>
        </xdr:cNvPr>
        <xdr:cNvSpPr/>
      </xdr:nvSpPr>
      <xdr:spPr>
        <a:xfrm>
          <a:off x="18527712" y="13667295"/>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677" name="フローチャート: 判断 676">
          <a:extLst>
            <a:ext uri="{FF2B5EF4-FFF2-40B4-BE49-F238E27FC236}">
              <a16:creationId xmlns:a16="http://schemas.microsoft.com/office/drawing/2014/main" id="{05C284C1-E1F6-4CDD-9115-2E5EA8E6D214}"/>
            </a:ext>
          </a:extLst>
        </xdr:cNvPr>
        <xdr:cNvSpPr/>
      </xdr:nvSpPr>
      <xdr:spPr>
        <a:xfrm>
          <a:off x="17686337" y="13667105"/>
          <a:ext cx="87313" cy="1063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8" name="テキスト ボックス 677">
          <a:extLst>
            <a:ext uri="{FF2B5EF4-FFF2-40B4-BE49-F238E27FC236}">
              <a16:creationId xmlns:a16="http://schemas.microsoft.com/office/drawing/2014/main" id="{FA0ADD86-F3C0-4B15-AAE4-F272B9539125}"/>
            </a:ext>
          </a:extLst>
        </xdr:cNvPr>
        <xdr:cNvSpPr txBox="1"/>
      </xdr:nvSpPr>
      <xdr:spPr>
        <a:xfrm>
          <a:off x="20880387" y="1441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8CE1A103-DE9F-4EA2-A40C-491354568888}"/>
            </a:ext>
          </a:extLst>
        </xdr:cNvPr>
        <xdr:cNvSpPr txBox="1"/>
      </xdr:nvSpPr>
      <xdr:spPr>
        <a:xfrm>
          <a:off x="20089812" y="1441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65357722-FD69-4E82-94B5-1AEF111F960A}"/>
            </a:ext>
          </a:extLst>
        </xdr:cNvPr>
        <xdr:cNvSpPr txBox="1"/>
      </xdr:nvSpPr>
      <xdr:spPr>
        <a:xfrm>
          <a:off x="19238912" y="1441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0C378B2C-A663-4FBB-BC7C-2002B1FCE362}"/>
            </a:ext>
          </a:extLst>
        </xdr:cNvPr>
        <xdr:cNvSpPr txBox="1"/>
      </xdr:nvSpPr>
      <xdr:spPr>
        <a:xfrm>
          <a:off x="18392775" y="1441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68714D2B-593F-4273-BA06-3163292D42A6}"/>
            </a:ext>
          </a:extLst>
        </xdr:cNvPr>
        <xdr:cNvSpPr txBox="1"/>
      </xdr:nvSpPr>
      <xdr:spPr>
        <a:xfrm>
          <a:off x="17556162" y="1441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17018</xdr:rowOff>
    </xdr:from>
    <xdr:to>
      <xdr:col>112</xdr:col>
      <xdr:colOff>38100</xdr:colOff>
      <xdr:row>85</xdr:row>
      <xdr:rowOff>118618</xdr:rowOff>
    </xdr:to>
    <xdr:sp macro="" textlink="">
      <xdr:nvSpPr>
        <xdr:cNvPr id="683" name="楕円 682">
          <a:extLst>
            <a:ext uri="{FF2B5EF4-FFF2-40B4-BE49-F238E27FC236}">
              <a16:creationId xmlns:a16="http://schemas.microsoft.com/office/drawing/2014/main" id="{55E2551F-C8F5-4C29-8A20-FA19071954CF}"/>
            </a:ext>
          </a:extLst>
        </xdr:cNvPr>
        <xdr:cNvSpPr/>
      </xdr:nvSpPr>
      <xdr:spPr>
        <a:xfrm>
          <a:off x="20219987" y="13790168"/>
          <a:ext cx="87313" cy="1063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21589</xdr:rowOff>
    </xdr:from>
    <xdr:to>
      <xdr:col>107</xdr:col>
      <xdr:colOff>101600</xdr:colOff>
      <xdr:row>85</xdr:row>
      <xdr:rowOff>123189</xdr:rowOff>
    </xdr:to>
    <xdr:sp macro="" textlink="">
      <xdr:nvSpPr>
        <xdr:cNvPr id="684" name="楕円 683">
          <a:extLst>
            <a:ext uri="{FF2B5EF4-FFF2-40B4-BE49-F238E27FC236}">
              <a16:creationId xmlns:a16="http://schemas.microsoft.com/office/drawing/2014/main" id="{6D8D89C8-07B0-4107-A1AB-576F7C6F2AAE}"/>
            </a:ext>
          </a:extLst>
        </xdr:cNvPr>
        <xdr:cNvSpPr/>
      </xdr:nvSpPr>
      <xdr:spPr>
        <a:xfrm>
          <a:off x="19364325" y="13799501"/>
          <a:ext cx="106362"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67818</xdr:rowOff>
    </xdr:from>
    <xdr:to>
      <xdr:col>111</xdr:col>
      <xdr:colOff>177800</xdr:colOff>
      <xdr:row>85</xdr:row>
      <xdr:rowOff>72389</xdr:rowOff>
    </xdr:to>
    <xdr:cxnSp macro="">
      <xdr:nvCxnSpPr>
        <xdr:cNvPr id="685" name="直線コネクタ 684">
          <a:extLst>
            <a:ext uri="{FF2B5EF4-FFF2-40B4-BE49-F238E27FC236}">
              <a16:creationId xmlns:a16="http://schemas.microsoft.com/office/drawing/2014/main" id="{C1166461-B8AB-4091-80A4-40289E2D504F}"/>
            </a:ext>
          </a:extLst>
        </xdr:cNvPr>
        <xdr:cNvCxnSpPr/>
      </xdr:nvCxnSpPr>
      <xdr:spPr>
        <a:xfrm flipV="1">
          <a:off x="19419887" y="13840968"/>
          <a:ext cx="850900" cy="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686" name="楕円 685">
          <a:extLst>
            <a:ext uri="{FF2B5EF4-FFF2-40B4-BE49-F238E27FC236}">
              <a16:creationId xmlns:a16="http://schemas.microsoft.com/office/drawing/2014/main" id="{68F0D473-4553-4990-85BF-7CB39EBEFBE1}"/>
            </a:ext>
          </a:extLst>
        </xdr:cNvPr>
        <xdr:cNvSpPr/>
      </xdr:nvSpPr>
      <xdr:spPr>
        <a:xfrm>
          <a:off x="18527712" y="13799501"/>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72389</xdr:rowOff>
    </xdr:to>
    <xdr:cxnSp macro="">
      <xdr:nvCxnSpPr>
        <xdr:cNvPr id="687" name="直線コネクタ 686">
          <a:extLst>
            <a:ext uri="{FF2B5EF4-FFF2-40B4-BE49-F238E27FC236}">
              <a16:creationId xmlns:a16="http://schemas.microsoft.com/office/drawing/2014/main" id="{9F288846-DF9A-43AB-ABC5-FF1EA84797B6}"/>
            </a:ext>
          </a:extLst>
        </xdr:cNvPr>
        <xdr:cNvCxnSpPr/>
      </xdr:nvCxnSpPr>
      <xdr:spPr>
        <a:xfrm>
          <a:off x="18573750" y="13850301"/>
          <a:ext cx="846137"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21589</xdr:rowOff>
    </xdr:from>
    <xdr:to>
      <xdr:col>98</xdr:col>
      <xdr:colOff>38100</xdr:colOff>
      <xdr:row>85</xdr:row>
      <xdr:rowOff>123189</xdr:rowOff>
    </xdr:to>
    <xdr:sp macro="" textlink="">
      <xdr:nvSpPr>
        <xdr:cNvPr id="688" name="楕円 687">
          <a:extLst>
            <a:ext uri="{FF2B5EF4-FFF2-40B4-BE49-F238E27FC236}">
              <a16:creationId xmlns:a16="http://schemas.microsoft.com/office/drawing/2014/main" id="{3E5AC959-04A7-4546-BE7C-0FC49F8AAE6B}"/>
            </a:ext>
          </a:extLst>
        </xdr:cNvPr>
        <xdr:cNvSpPr/>
      </xdr:nvSpPr>
      <xdr:spPr>
        <a:xfrm>
          <a:off x="17686337" y="13799501"/>
          <a:ext cx="87313"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72389</xdr:rowOff>
    </xdr:from>
    <xdr:to>
      <xdr:col>102</xdr:col>
      <xdr:colOff>114300</xdr:colOff>
      <xdr:row>85</xdr:row>
      <xdr:rowOff>72389</xdr:rowOff>
    </xdr:to>
    <xdr:cxnSp macro="">
      <xdr:nvCxnSpPr>
        <xdr:cNvPr id="689" name="直線コネクタ 688">
          <a:extLst>
            <a:ext uri="{FF2B5EF4-FFF2-40B4-BE49-F238E27FC236}">
              <a16:creationId xmlns:a16="http://schemas.microsoft.com/office/drawing/2014/main" id="{1A619872-DC24-43F7-B80B-945E710A6352}"/>
            </a:ext>
          </a:extLst>
        </xdr:cNvPr>
        <xdr:cNvCxnSpPr/>
      </xdr:nvCxnSpPr>
      <xdr:spPr>
        <a:xfrm>
          <a:off x="17737137" y="13850301"/>
          <a:ext cx="83661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690" name="n_1aveValue【消防施設】&#10;一人当たり面積">
          <a:extLst>
            <a:ext uri="{FF2B5EF4-FFF2-40B4-BE49-F238E27FC236}">
              <a16:creationId xmlns:a16="http://schemas.microsoft.com/office/drawing/2014/main" id="{64EC2821-C950-436B-ADF7-E005338D93D9}"/>
            </a:ext>
          </a:extLst>
        </xdr:cNvPr>
        <xdr:cNvSpPr txBox="1"/>
      </xdr:nvSpPr>
      <xdr:spPr>
        <a:xfrm>
          <a:off x="20032739" y="1344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691" name="n_2aveValue【消防施設】&#10;一人当たり面積">
          <a:extLst>
            <a:ext uri="{FF2B5EF4-FFF2-40B4-BE49-F238E27FC236}">
              <a16:creationId xmlns:a16="http://schemas.microsoft.com/office/drawing/2014/main" id="{AD83DDDC-5D2B-4CD1-AE12-53304928B56A}"/>
            </a:ext>
          </a:extLst>
        </xdr:cNvPr>
        <xdr:cNvSpPr txBox="1"/>
      </xdr:nvSpPr>
      <xdr:spPr>
        <a:xfrm>
          <a:off x="19194539" y="13447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692" name="n_3aveValue【消防施設】&#10;一人当たり面積">
          <a:extLst>
            <a:ext uri="{FF2B5EF4-FFF2-40B4-BE49-F238E27FC236}">
              <a16:creationId xmlns:a16="http://schemas.microsoft.com/office/drawing/2014/main" id="{ADA3E459-21AC-4A82-B105-BAD461BF1379}"/>
            </a:ext>
          </a:extLst>
        </xdr:cNvPr>
        <xdr:cNvSpPr txBox="1"/>
      </xdr:nvSpPr>
      <xdr:spPr>
        <a:xfrm>
          <a:off x="18353164" y="1344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693" name="n_4aveValue【消防施設】&#10;一人当たり面積">
          <a:extLst>
            <a:ext uri="{FF2B5EF4-FFF2-40B4-BE49-F238E27FC236}">
              <a16:creationId xmlns:a16="http://schemas.microsoft.com/office/drawing/2014/main" id="{A0F54370-D199-4347-B4D5-D250C874E818}"/>
            </a:ext>
          </a:extLst>
        </xdr:cNvPr>
        <xdr:cNvSpPr txBox="1"/>
      </xdr:nvSpPr>
      <xdr:spPr>
        <a:xfrm>
          <a:off x="17507027" y="13456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109745</xdr:rowOff>
    </xdr:from>
    <xdr:ext cx="469744" cy="259045"/>
    <xdr:sp macro="" textlink="">
      <xdr:nvSpPr>
        <xdr:cNvPr id="694" name="n_1mainValue【消防施設】&#10;一人当たり面積">
          <a:extLst>
            <a:ext uri="{FF2B5EF4-FFF2-40B4-BE49-F238E27FC236}">
              <a16:creationId xmlns:a16="http://schemas.microsoft.com/office/drawing/2014/main" id="{91E2B57A-1CB3-4647-9627-D39200BB9428}"/>
            </a:ext>
          </a:extLst>
        </xdr:cNvPr>
        <xdr:cNvSpPr txBox="1"/>
      </xdr:nvSpPr>
      <xdr:spPr>
        <a:xfrm>
          <a:off x="20032739" y="1388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695" name="n_2mainValue【消防施設】&#10;一人当たり面積">
          <a:extLst>
            <a:ext uri="{FF2B5EF4-FFF2-40B4-BE49-F238E27FC236}">
              <a16:creationId xmlns:a16="http://schemas.microsoft.com/office/drawing/2014/main" id="{6C2D0471-25FF-4906-A535-30C25BF1428F}"/>
            </a:ext>
          </a:extLst>
        </xdr:cNvPr>
        <xdr:cNvSpPr txBox="1"/>
      </xdr:nvSpPr>
      <xdr:spPr>
        <a:xfrm>
          <a:off x="19194539" y="1388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696" name="n_3mainValue【消防施設】&#10;一人当たり面積">
          <a:extLst>
            <a:ext uri="{FF2B5EF4-FFF2-40B4-BE49-F238E27FC236}">
              <a16:creationId xmlns:a16="http://schemas.microsoft.com/office/drawing/2014/main" id="{ED10E352-0B37-4E6C-8287-18668BAF192B}"/>
            </a:ext>
          </a:extLst>
        </xdr:cNvPr>
        <xdr:cNvSpPr txBox="1"/>
      </xdr:nvSpPr>
      <xdr:spPr>
        <a:xfrm>
          <a:off x="18353164" y="1388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697" name="n_4mainValue【消防施設】&#10;一人当たり面積">
          <a:extLst>
            <a:ext uri="{FF2B5EF4-FFF2-40B4-BE49-F238E27FC236}">
              <a16:creationId xmlns:a16="http://schemas.microsoft.com/office/drawing/2014/main" id="{936A9BD5-0801-45F1-9E24-58CDF2D930ED}"/>
            </a:ext>
          </a:extLst>
        </xdr:cNvPr>
        <xdr:cNvSpPr txBox="1"/>
      </xdr:nvSpPr>
      <xdr:spPr>
        <a:xfrm>
          <a:off x="17507027" y="1388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8" name="正方形/長方形 697">
          <a:extLst>
            <a:ext uri="{FF2B5EF4-FFF2-40B4-BE49-F238E27FC236}">
              <a16:creationId xmlns:a16="http://schemas.microsoft.com/office/drawing/2014/main" id="{727118E7-C4D1-41A5-B13A-1C0116D7667D}"/>
            </a:ext>
          </a:extLst>
        </xdr:cNvPr>
        <xdr:cNvSpPr/>
      </xdr:nvSpPr>
      <xdr:spPr>
        <a:xfrm>
          <a:off x="11831637" y="14763750"/>
          <a:ext cx="4486275" cy="63976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9" name="正方形/長方形 698">
          <a:extLst>
            <a:ext uri="{FF2B5EF4-FFF2-40B4-BE49-F238E27FC236}">
              <a16:creationId xmlns:a16="http://schemas.microsoft.com/office/drawing/2014/main" id="{981DB489-CD45-4C44-90A8-AC9F7102AAC2}"/>
            </a:ext>
          </a:extLst>
        </xdr:cNvPr>
        <xdr:cNvSpPr/>
      </xdr:nvSpPr>
      <xdr:spPr>
        <a:xfrm>
          <a:off x="11944350" y="15428912"/>
          <a:ext cx="1447800" cy="24923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0" name="正方形/長方形 699">
          <a:extLst>
            <a:ext uri="{FF2B5EF4-FFF2-40B4-BE49-F238E27FC236}">
              <a16:creationId xmlns:a16="http://schemas.microsoft.com/office/drawing/2014/main" id="{5CCEBC95-EC9B-426E-B127-821C0CA7ABE7}"/>
            </a:ext>
          </a:extLst>
        </xdr:cNvPr>
        <xdr:cNvSpPr/>
      </xdr:nvSpPr>
      <xdr:spPr>
        <a:xfrm>
          <a:off x="11944350" y="15632112"/>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1" name="正方形/長方形 700">
          <a:extLst>
            <a:ext uri="{FF2B5EF4-FFF2-40B4-BE49-F238E27FC236}">
              <a16:creationId xmlns:a16="http://schemas.microsoft.com/office/drawing/2014/main" id="{AECD256C-2D82-4449-87DE-52E21D2DCFDD}"/>
            </a:ext>
          </a:extLst>
        </xdr:cNvPr>
        <xdr:cNvSpPr/>
      </xdr:nvSpPr>
      <xdr:spPr>
        <a:xfrm>
          <a:off x="12917487" y="15428912"/>
          <a:ext cx="1447800" cy="24923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2" name="正方形/長方形 701">
          <a:extLst>
            <a:ext uri="{FF2B5EF4-FFF2-40B4-BE49-F238E27FC236}">
              <a16:creationId xmlns:a16="http://schemas.microsoft.com/office/drawing/2014/main" id="{B1A48843-9F49-4F79-A488-B38AEE998917}"/>
            </a:ext>
          </a:extLst>
        </xdr:cNvPr>
        <xdr:cNvSpPr/>
      </xdr:nvSpPr>
      <xdr:spPr>
        <a:xfrm>
          <a:off x="12917487" y="15632112"/>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3" name="正方形/長方形 702">
          <a:extLst>
            <a:ext uri="{FF2B5EF4-FFF2-40B4-BE49-F238E27FC236}">
              <a16:creationId xmlns:a16="http://schemas.microsoft.com/office/drawing/2014/main" id="{48AF5325-5511-4CBF-A70C-F877B0736B31}"/>
            </a:ext>
          </a:extLst>
        </xdr:cNvPr>
        <xdr:cNvSpPr/>
      </xdr:nvSpPr>
      <xdr:spPr>
        <a:xfrm>
          <a:off x="14003337" y="15428912"/>
          <a:ext cx="1447800" cy="24923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4" name="正方形/長方形 703">
          <a:extLst>
            <a:ext uri="{FF2B5EF4-FFF2-40B4-BE49-F238E27FC236}">
              <a16:creationId xmlns:a16="http://schemas.microsoft.com/office/drawing/2014/main" id="{B3F650E7-0328-4C45-8123-920EEF5C3F87}"/>
            </a:ext>
          </a:extLst>
        </xdr:cNvPr>
        <xdr:cNvSpPr/>
      </xdr:nvSpPr>
      <xdr:spPr>
        <a:xfrm>
          <a:off x="14003337" y="15632112"/>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5" name="正方形/長方形 704">
          <a:extLst>
            <a:ext uri="{FF2B5EF4-FFF2-40B4-BE49-F238E27FC236}">
              <a16:creationId xmlns:a16="http://schemas.microsoft.com/office/drawing/2014/main" id="{90817315-99B9-452D-957C-6A77B6E01165}"/>
            </a:ext>
          </a:extLst>
        </xdr:cNvPr>
        <xdr:cNvSpPr/>
      </xdr:nvSpPr>
      <xdr:spPr>
        <a:xfrm>
          <a:off x="11831637" y="1590675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6" name="テキスト ボックス 705">
          <a:extLst>
            <a:ext uri="{FF2B5EF4-FFF2-40B4-BE49-F238E27FC236}">
              <a16:creationId xmlns:a16="http://schemas.microsoft.com/office/drawing/2014/main" id="{15BB508C-308F-4B64-8317-F1F655F2A2BE}"/>
            </a:ext>
          </a:extLst>
        </xdr:cNvPr>
        <xdr:cNvSpPr txBox="1"/>
      </xdr:nvSpPr>
      <xdr:spPr>
        <a:xfrm>
          <a:off x="11793537"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7" name="直線コネクタ 706">
          <a:extLst>
            <a:ext uri="{FF2B5EF4-FFF2-40B4-BE49-F238E27FC236}">
              <a16:creationId xmlns:a16="http://schemas.microsoft.com/office/drawing/2014/main" id="{7CAEF4AC-D61F-4B89-AC42-52F1A48D925E}"/>
            </a:ext>
          </a:extLst>
        </xdr:cNvPr>
        <xdr:cNvCxnSpPr/>
      </xdr:nvCxnSpPr>
      <xdr:spPr>
        <a:xfrm>
          <a:off x="11831637" y="1819275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8" name="テキスト ボックス 707">
          <a:extLst>
            <a:ext uri="{FF2B5EF4-FFF2-40B4-BE49-F238E27FC236}">
              <a16:creationId xmlns:a16="http://schemas.microsoft.com/office/drawing/2014/main" id="{E5BFE008-93FA-4F1F-A315-9B18E52C545E}"/>
            </a:ext>
          </a:extLst>
        </xdr:cNvPr>
        <xdr:cNvSpPr txBox="1"/>
      </xdr:nvSpPr>
      <xdr:spPr>
        <a:xfrm>
          <a:off x="11393033"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9" name="直線コネクタ 708">
          <a:extLst>
            <a:ext uri="{FF2B5EF4-FFF2-40B4-BE49-F238E27FC236}">
              <a16:creationId xmlns:a16="http://schemas.microsoft.com/office/drawing/2014/main" id="{A70F23E2-FDE3-4670-B929-9FD3639EF15A}"/>
            </a:ext>
          </a:extLst>
        </xdr:cNvPr>
        <xdr:cNvCxnSpPr/>
      </xdr:nvCxnSpPr>
      <xdr:spPr>
        <a:xfrm>
          <a:off x="11831637" y="1787094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0" name="テキスト ボックス 709">
          <a:extLst>
            <a:ext uri="{FF2B5EF4-FFF2-40B4-BE49-F238E27FC236}">
              <a16:creationId xmlns:a16="http://schemas.microsoft.com/office/drawing/2014/main" id="{2D4C7996-3AE1-447E-B159-3D2EBC15BD49}"/>
            </a:ext>
          </a:extLst>
        </xdr:cNvPr>
        <xdr:cNvSpPr txBox="1"/>
      </xdr:nvSpPr>
      <xdr:spPr>
        <a:xfrm>
          <a:off x="11393033" y="177239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1" name="直線コネクタ 710">
          <a:extLst>
            <a:ext uri="{FF2B5EF4-FFF2-40B4-BE49-F238E27FC236}">
              <a16:creationId xmlns:a16="http://schemas.microsoft.com/office/drawing/2014/main" id="{E3BC4279-EDB8-461B-9E97-70C7463615FA}"/>
            </a:ext>
          </a:extLst>
        </xdr:cNvPr>
        <xdr:cNvCxnSpPr/>
      </xdr:nvCxnSpPr>
      <xdr:spPr>
        <a:xfrm>
          <a:off x="11831637" y="1754436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2" name="テキスト ボックス 711">
          <a:extLst>
            <a:ext uri="{FF2B5EF4-FFF2-40B4-BE49-F238E27FC236}">
              <a16:creationId xmlns:a16="http://schemas.microsoft.com/office/drawing/2014/main" id="{84C4732A-5DB8-44E5-9E45-1B93F7D7FC97}"/>
            </a:ext>
          </a:extLst>
        </xdr:cNvPr>
        <xdr:cNvSpPr txBox="1"/>
      </xdr:nvSpPr>
      <xdr:spPr>
        <a:xfrm>
          <a:off x="11447628" y="174021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3" name="直線コネクタ 712">
          <a:extLst>
            <a:ext uri="{FF2B5EF4-FFF2-40B4-BE49-F238E27FC236}">
              <a16:creationId xmlns:a16="http://schemas.microsoft.com/office/drawing/2014/main" id="{81032BD2-FDD6-488D-B9F8-B29B9A2CB0A8}"/>
            </a:ext>
          </a:extLst>
        </xdr:cNvPr>
        <xdr:cNvCxnSpPr/>
      </xdr:nvCxnSpPr>
      <xdr:spPr>
        <a:xfrm>
          <a:off x="11831637" y="1721303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4" name="テキスト ボックス 713">
          <a:extLst>
            <a:ext uri="{FF2B5EF4-FFF2-40B4-BE49-F238E27FC236}">
              <a16:creationId xmlns:a16="http://schemas.microsoft.com/office/drawing/2014/main" id="{6793ADC9-2989-4CE0-AED7-5066240687E1}"/>
            </a:ext>
          </a:extLst>
        </xdr:cNvPr>
        <xdr:cNvSpPr txBox="1"/>
      </xdr:nvSpPr>
      <xdr:spPr>
        <a:xfrm>
          <a:off x="11447628"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5" name="直線コネクタ 714">
          <a:extLst>
            <a:ext uri="{FF2B5EF4-FFF2-40B4-BE49-F238E27FC236}">
              <a16:creationId xmlns:a16="http://schemas.microsoft.com/office/drawing/2014/main" id="{D41487F9-D8E1-479E-946C-7336A811F091}"/>
            </a:ext>
          </a:extLst>
        </xdr:cNvPr>
        <xdr:cNvCxnSpPr/>
      </xdr:nvCxnSpPr>
      <xdr:spPr>
        <a:xfrm>
          <a:off x="11831637" y="1688646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6" name="テキスト ボックス 715">
          <a:extLst>
            <a:ext uri="{FF2B5EF4-FFF2-40B4-BE49-F238E27FC236}">
              <a16:creationId xmlns:a16="http://schemas.microsoft.com/office/drawing/2014/main" id="{1726E20C-141A-4D21-AFF3-739AC6141C3B}"/>
            </a:ext>
          </a:extLst>
        </xdr:cNvPr>
        <xdr:cNvSpPr txBox="1"/>
      </xdr:nvSpPr>
      <xdr:spPr>
        <a:xfrm>
          <a:off x="11447628"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7" name="直線コネクタ 716">
          <a:extLst>
            <a:ext uri="{FF2B5EF4-FFF2-40B4-BE49-F238E27FC236}">
              <a16:creationId xmlns:a16="http://schemas.microsoft.com/office/drawing/2014/main" id="{42045013-F81D-46DE-8ECE-87B6F8812E7C}"/>
            </a:ext>
          </a:extLst>
        </xdr:cNvPr>
        <xdr:cNvCxnSpPr/>
      </xdr:nvCxnSpPr>
      <xdr:spPr>
        <a:xfrm>
          <a:off x="11831637" y="1656465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8" name="テキスト ボックス 717">
          <a:extLst>
            <a:ext uri="{FF2B5EF4-FFF2-40B4-BE49-F238E27FC236}">
              <a16:creationId xmlns:a16="http://schemas.microsoft.com/office/drawing/2014/main" id="{F136AE11-CA2E-4402-8B41-79A2BDB03389}"/>
            </a:ext>
          </a:extLst>
        </xdr:cNvPr>
        <xdr:cNvSpPr txBox="1"/>
      </xdr:nvSpPr>
      <xdr:spPr>
        <a:xfrm>
          <a:off x="11447628" y="164224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9" name="直線コネクタ 718">
          <a:extLst>
            <a:ext uri="{FF2B5EF4-FFF2-40B4-BE49-F238E27FC236}">
              <a16:creationId xmlns:a16="http://schemas.microsoft.com/office/drawing/2014/main" id="{90DAE5F7-77DA-4A25-9F8D-7DAA37F05F21}"/>
            </a:ext>
          </a:extLst>
        </xdr:cNvPr>
        <xdr:cNvCxnSpPr/>
      </xdr:nvCxnSpPr>
      <xdr:spPr>
        <a:xfrm>
          <a:off x="11831637" y="1623808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0" name="テキスト ボックス 719">
          <a:extLst>
            <a:ext uri="{FF2B5EF4-FFF2-40B4-BE49-F238E27FC236}">
              <a16:creationId xmlns:a16="http://schemas.microsoft.com/office/drawing/2014/main" id="{9884B804-3AC0-49A7-B101-31B98DEFADCC}"/>
            </a:ext>
          </a:extLst>
        </xdr:cNvPr>
        <xdr:cNvSpPr txBox="1"/>
      </xdr:nvSpPr>
      <xdr:spPr>
        <a:xfrm>
          <a:off x="11506986" y="16095860"/>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1" name="直線コネクタ 720">
          <a:extLst>
            <a:ext uri="{FF2B5EF4-FFF2-40B4-BE49-F238E27FC236}">
              <a16:creationId xmlns:a16="http://schemas.microsoft.com/office/drawing/2014/main" id="{52D44539-A9BD-429D-8E7D-1D9BEAD99ED2}"/>
            </a:ext>
          </a:extLst>
        </xdr:cNvPr>
        <xdr:cNvCxnSpPr/>
      </xdr:nvCxnSpPr>
      <xdr:spPr>
        <a:xfrm>
          <a:off x="11831637" y="1590675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2" name="【庁舎】&#10;有形固定資産減価償却率グラフ枠">
          <a:extLst>
            <a:ext uri="{FF2B5EF4-FFF2-40B4-BE49-F238E27FC236}">
              <a16:creationId xmlns:a16="http://schemas.microsoft.com/office/drawing/2014/main" id="{7E295650-D9CD-4895-9351-6CA08387B1FA}"/>
            </a:ext>
          </a:extLst>
        </xdr:cNvPr>
        <xdr:cNvSpPr/>
      </xdr:nvSpPr>
      <xdr:spPr>
        <a:xfrm>
          <a:off x="11831637" y="1590675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723" name="直線コネクタ 722">
          <a:extLst>
            <a:ext uri="{FF2B5EF4-FFF2-40B4-BE49-F238E27FC236}">
              <a16:creationId xmlns:a16="http://schemas.microsoft.com/office/drawing/2014/main" id="{C39590E9-9491-44EA-BCA9-338056DDFD32}"/>
            </a:ext>
          </a:extLst>
        </xdr:cNvPr>
        <xdr:cNvCxnSpPr/>
      </xdr:nvCxnSpPr>
      <xdr:spPr>
        <a:xfrm flipV="1">
          <a:off x="15514001" y="16238083"/>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724" name="【庁舎】&#10;有形固定資産減価償却率最小値テキスト">
          <a:extLst>
            <a:ext uri="{FF2B5EF4-FFF2-40B4-BE49-F238E27FC236}">
              <a16:creationId xmlns:a16="http://schemas.microsoft.com/office/drawing/2014/main" id="{BA6C227B-03CD-4E0F-8C4A-891A539D82CB}"/>
            </a:ext>
          </a:extLst>
        </xdr:cNvPr>
        <xdr:cNvSpPr txBox="1"/>
      </xdr:nvSpPr>
      <xdr:spPr>
        <a:xfrm>
          <a:off x="15552737" y="17793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725" name="直線コネクタ 724">
          <a:extLst>
            <a:ext uri="{FF2B5EF4-FFF2-40B4-BE49-F238E27FC236}">
              <a16:creationId xmlns:a16="http://schemas.microsoft.com/office/drawing/2014/main" id="{C771FA35-9923-4B08-851F-5F28B651380C}"/>
            </a:ext>
          </a:extLst>
        </xdr:cNvPr>
        <xdr:cNvCxnSpPr/>
      </xdr:nvCxnSpPr>
      <xdr:spPr>
        <a:xfrm>
          <a:off x="15420975" y="17794196"/>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26" name="【庁舎】&#10;有形固定資産減価償却率最大値テキスト">
          <a:extLst>
            <a:ext uri="{FF2B5EF4-FFF2-40B4-BE49-F238E27FC236}">
              <a16:creationId xmlns:a16="http://schemas.microsoft.com/office/drawing/2014/main" id="{034E58D5-1110-4F62-A156-5DC484537182}"/>
            </a:ext>
          </a:extLst>
        </xdr:cNvPr>
        <xdr:cNvSpPr txBox="1"/>
      </xdr:nvSpPr>
      <xdr:spPr>
        <a:xfrm>
          <a:off x="15552737" y="1601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27" name="直線コネクタ 726">
          <a:extLst>
            <a:ext uri="{FF2B5EF4-FFF2-40B4-BE49-F238E27FC236}">
              <a16:creationId xmlns:a16="http://schemas.microsoft.com/office/drawing/2014/main" id="{82B82A03-E609-4D32-B31D-6370872059DC}"/>
            </a:ext>
          </a:extLst>
        </xdr:cNvPr>
        <xdr:cNvCxnSpPr/>
      </xdr:nvCxnSpPr>
      <xdr:spPr>
        <a:xfrm>
          <a:off x="15420975" y="16238083"/>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728" name="【庁舎】&#10;有形固定資産減価償却率平均値テキスト">
          <a:extLst>
            <a:ext uri="{FF2B5EF4-FFF2-40B4-BE49-F238E27FC236}">
              <a16:creationId xmlns:a16="http://schemas.microsoft.com/office/drawing/2014/main" id="{2791113C-DB7D-4D4A-82F6-7FBCE9A8427D}"/>
            </a:ext>
          </a:extLst>
        </xdr:cNvPr>
        <xdr:cNvSpPr txBox="1"/>
      </xdr:nvSpPr>
      <xdr:spPr>
        <a:xfrm>
          <a:off x="15552737" y="16952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729" name="フローチャート: 判断 728">
          <a:extLst>
            <a:ext uri="{FF2B5EF4-FFF2-40B4-BE49-F238E27FC236}">
              <a16:creationId xmlns:a16="http://schemas.microsoft.com/office/drawing/2014/main" id="{4E650AF0-D052-4A4F-A1C0-58911A6EB37E}"/>
            </a:ext>
          </a:extLst>
        </xdr:cNvPr>
        <xdr:cNvSpPr/>
      </xdr:nvSpPr>
      <xdr:spPr>
        <a:xfrm>
          <a:off x="15459075" y="16974320"/>
          <a:ext cx="106362"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730" name="フローチャート: 判断 729">
          <a:extLst>
            <a:ext uri="{FF2B5EF4-FFF2-40B4-BE49-F238E27FC236}">
              <a16:creationId xmlns:a16="http://schemas.microsoft.com/office/drawing/2014/main" id="{2B029B3B-29F8-42F1-A510-EF331FB926D3}"/>
            </a:ext>
          </a:extLst>
        </xdr:cNvPr>
        <xdr:cNvSpPr/>
      </xdr:nvSpPr>
      <xdr:spPr>
        <a:xfrm>
          <a:off x="14658975" y="16994051"/>
          <a:ext cx="10636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731" name="フローチャート: 判断 730">
          <a:extLst>
            <a:ext uri="{FF2B5EF4-FFF2-40B4-BE49-F238E27FC236}">
              <a16:creationId xmlns:a16="http://schemas.microsoft.com/office/drawing/2014/main" id="{CCFDB62B-2536-44C9-908C-4025FB6C5758}"/>
            </a:ext>
          </a:extLst>
        </xdr:cNvPr>
        <xdr:cNvSpPr/>
      </xdr:nvSpPr>
      <xdr:spPr>
        <a:xfrm>
          <a:off x="13822362" y="17020041"/>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732" name="フローチャート: 判断 731">
          <a:extLst>
            <a:ext uri="{FF2B5EF4-FFF2-40B4-BE49-F238E27FC236}">
              <a16:creationId xmlns:a16="http://schemas.microsoft.com/office/drawing/2014/main" id="{DC0FE83B-D432-4724-96D2-AAB054A31335}"/>
            </a:ext>
          </a:extLst>
        </xdr:cNvPr>
        <xdr:cNvSpPr/>
      </xdr:nvSpPr>
      <xdr:spPr>
        <a:xfrm>
          <a:off x="12980987" y="17067393"/>
          <a:ext cx="87313"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733" name="フローチャート: 判断 732">
          <a:extLst>
            <a:ext uri="{FF2B5EF4-FFF2-40B4-BE49-F238E27FC236}">
              <a16:creationId xmlns:a16="http://schemas.microsoft.com/office/drawing/2014/main" id="{6572FB97-DEF0-4C4F-8604-E9B65C427FA1}"/>
            </a:ext>
          </a:extLst>
        </xdr:cNvPr>
        <xdr:cNvSpPr/>
      </xdr:nvSpPr>
      <xdr:spPr>
        <a:xfrm>
          <a:off x="12125325" y="17070660"/>
          <a:ext cx="10636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C9FEFF7A-827D-4796-84F1-0FD6469C3AE8}"/>
            </a:ext>
          </a:extLst>
        </xdr:cNvPr>
        <xdr:cNvSpPr txBox="1"/>
      </xdr:nvSpPr>
      <xdr:spPr>
        <a:xfrm>
          <a:off x="15333662" y="18194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FA6017A2-6407-454F-9CEB-2B178188302F}"/>
            </a:ext>
          </a:extLst>
        </xdr:cNvPr>
        <xdr:cNvSpPr txBox="1"/>
      </xdr:nvSpPr>
      <xdr:spPr>
        <a:xfrm>
          <a:off x="14533562" y="18194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EC3E7FC8-16BD-445B-B425-497EDC937579}"/>
            </a:ext>
          </a:extLst>
        </xdr:cNvPr>
        <xdr:cNvSpPr txBox="1"/>
      </xdr:nvSpPr>
      <xdr:spPr>
        <a:xfrm>
          <a:off x="13687425" y="18194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C6D808BC-C418-4F79-9652-BB89B2F75123}"/>
            </a:ext>
          </a:extLst>
        </xdr:cNvPr>
        <xdr:cNvSpPr txBox="1"/>
      </xdr:nvSpPr>
      <xdr:spPr>
        <a:xfrm>
          <a:off x="12850812" y="18194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14E47EF4-B8CB-41E1-82D4-28BB31C0CB85}"/>
            </a:ext>
          </a:extLst>
        </xdr:cNvPr>
        <xdr:cNvSpPr txBox="1"/>
      </xdr:nvSpPr>
      <xdr:spPr>
        <a:xfrm>
          <a:off x="11999912" y="18194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98879</xdr:rowOff>
    </xdr:from>
    <xdr:to>
      <xdr:col>81</xdr:col>
      <xdr:colOff>101600</xdr:colOff>
      <xdr:row>106</xdr:row>
      <xdr:rowOff>29029</xdr:rowOff>
    </xdr:to>
    <xdr:sp macro="" textlink="">
      <xdr:nvSpPr>
        <xdr:cNvPr id="739" name="楕円 738">
          <a:extLst>
            <a:ext uri="{FF2B5EF4-FFF2-40B4-BE49-F238E27FC236}">
              <a16:creationId xmlns:a16="http://schemas.microsoft.com/office/drawing/2014/main" id="{1000933B-187E-49FF-88FC-005201E3E9FB}"/>
            </a:ext>
          </a:extLst>
        </xdr:cNvPr>
        <xdr:cNvSpPr/>
      </xdr:nvSpPr>
      <xdr:spPr>
        <a:xfrm>
          <a:off x="14658975" y="17248641"/>
          <a:ext cx="106362"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61323</xdr:rowOff>
    </xdr:from>
    <xdr:to>
      <xdr:col>76</xdr:col>
      <xdr:colOff>165100</xdr:colOff>
      <xdr:row>105</xdr:row>
      <xdr:rowOff>162923</xdr:rowOff>
    </xdr:to>
    <xdr:sp macro="" textlink="">
      <xdr:nvSpPr>
        <xdr:cNvPr id="740" name="楕円 739">
          <a:extLst>
            <a:ext uri="{FF2B5EF4-FFF2-40B4-BE49-F238E27FC236}">
              <a16:creationId xmlns:a16="http://schemas.microsoft.com/office/drawing/2014/main" id="{0C89D6F1-FDE2-418A-88C9-81DB9740DDC4}"/>
            </a:ext>
          </a:extLst>
        </xdr:cNvPr>
        <xdr:cNvSpPr/>
      </xdr:nvSpPr>
      <xdr:spPr>
        <a:xfrm>
          <a:off x="13822362" y="17211085"/>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112123</xdr:rowOff>
    </xdr:from>
    <xdr:to>
      <xdr:col>81</xdr:col>
      <xdr:colOff>50800</xdr:colOff>
      <xdr:row>105</xdr:row>
      <xdr:rowOff>149679</xdr:rowOff>
    </xdr:to>
    <xdr:cxnSp macro="">
      <xdr:nvCxnSpPr>
        <xdr:cNvPr id="741" name="直線コネクタ 740">
          <a:extLst>
            <a:ext uri="{FF2B5EF4-FFF2-40B4-BE49-F238E27FC236}">
              <a16:creationId xmlns:a16="http://schemas.microsoft.com/office/drawing/2014/main" id="{E3B4CAFE-1A1B-4F84-8CC6-AA0BAE7B2F72}"/>
            </a:ext>
          </a:extLst>
        </xdr:cNvPr>
        <xdr:cNvCxnSpPr/>
      </xdr:nvCxnSpPr>
      <xdr:spPr>
        <a:xfrm>
          <a:off x="13868400" y="17257123"/>
          <a:ext cx="846137" cy="4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46627</xdr:rowOff>
    </xdr:from>
    <xdr:to>
      <xdr:col>72</xdr:col>
      <xdr:colOff>38100</xdr:colOff>
      <xdr:row>105</xdr:row>
      <xdr:rowOff>148227</xdr:rowOff>
    </xdr:to>
    <xdr:sp macro="" textlink="">
      <xdr:nvSpPr>
        <xdr:cNvPr id="742" name="楕円 741">
          <a:extLst>
            <a:ext uri="{FF2B5EF4-FFF2-40B4-BE49-F238E27FC236}">
              <a16:creationId xmlns:a16="http://schemas.microsoft.com/office/drawing/2014/main" id="{EFBBA854-56C7-41CF-B6D0-D5835D183E57}"/>
            </a:ext>
          </a:extLst>
        </xdr:cNvPr>
        <xdr:cNvSpPr/>
      </xdr:nvSpPr>
      <xdr:spPr>
        <a:xfrm>
          <a:off x="12980987" y="17191627"/>
          <a:ext cx="87313" cy="1063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97427</xdr:rowOff>
    </xdr:from>
    <xdr:to>
      <xdr:col>76</xdr:col>
      <xdr:colOff>114300</xdr:colOff>
      <xdr:row>105</xdr:row>
      <xdr:rowOff>112123</xdr:rowOff>
    </xdr:to>
    <xdr:cxnSp macro="">
      <xdr:nvCxnSpPr>
        <xdr:cNvPr id="743" name="直線コネクタ 742">
          <a:extLst>
            <a:ext uri="{FF2B5EF4-FFF2-40B4-BE49-F238E27FC236}">
              <a16:creationId xmlns:a16="http://schemas.microsoft.com/office/drawing/2014/main" id="{20BBCC92-E906-4193-BC78-A70D517132E8}"/>
            </a:ext>
          </a:extLst>
        </xdr:cNvPr>
        <xdr:cNvCxnSpPr/>
      </xdr:nvCxnSpPr>
      <xdr:spPr>
        <a:xfrm>
          <a:off x="13031787" y="17242427"/>
          <a:ext cx="836613"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13970</xdr:rowOff>
    </xdr:from>
    <xdr:to>
      <xdr:col>67</xdr:col>
      <xdr:colOff>101600</xdr:colOff>
      <xdr:row>105</xdr:row>
      <xdr:rowOff>115570</xdr:rowOff>
    </xdr:to>
    <xdr:sp macro="" textlink="">
      <xdr:nvSpPr>
        <xdr:cNvPr id="744" name="楕円 743">
          <a:extLst>
            <a:ext uri="{FF2B5EF4-FFF2-40B4-BE49-F238E27FC236}">
              <a16:creationId xmlns:a16="http://schemas.microsoft.com/office/drawing/2014/main" id="{471E7101-34D0-4E5B-BA6B-916864C5FE0A}"/>
            </a:ext>
          </a:extLst>
        </xdr:cNvPr>
        <xdr:cNvSpPr/>
      </xdr:nvSpPr>
      <xdr:spPr>
        <a:xfrm>
          <a:off x="12125325" y="17163732"/>
          <a:ext cx="106362"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64770</xdr:rowOff>
    </xdr:from>
    <xdr:to>
      <xdr:col>71</xdr:col>
      <xdr:colOff>177800</xdr:colOff>
      <xdr:row>105</xdr:row>
      <xdr:rowOff>97427</xdr:rowOff>
    </xdr:to>
    <xdr:cxnSp macro="">
      <xdr:nvCxnSpPr>
        <xdr:cNvPr id="745" name="直線コネクタ 744">
          <a:extLst>
            <a:ext uri="{FF2B5EF4-FFF2-40B4-BE49-F238E27FC236}">
              <a16:creationId xmlns:a16="http://schemas.microsoft.com/office/drawing/2014/main" id="{80C62A65-6724-423F-B42E-92E1A7F6FA6F}"/>
            </a:ext>
          </a:extLst>
        </xdr:cNvPr>
        <xdr:cNvCxnSpPr/>
      </xdr:nvCxnSpPr>
      <xdr:spPr>
        <a:xfrm>
          <a:off x="12180887" y="17209770"/>
          <a:ext cx="8509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746" name="n_1aveValue【庁舎】&#10;有形固定資産減価償却率">
          <a:extLst>
            <a:ext uri="{FF2B5EF4-FFF2-40B4-BE49-F238E27FC236}">
              <a16:creationId xmlns:a16="http://schemas.microsoft.com/office/drawing/2014/main" id="{CE025066-D52B-4451-B755-045378555BBE}"/>
            </a:ext>
          </a:extLst>
        </xdr:cNvPr>
        <xdr:cNvSpPr txBox="1"/>
      </xdr:nvSpPr>
      <xdr:spPr>
        <a:xfrm>
          <a:off x="14508806" y="16774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747" name="n_2aveValue【庁舎】&#10;有形固定資産減価償却率">
          <a:extLst>
            <a:ext uri="{FF2B5EF4-FFF2-40B4-BE49-F238E27FC236}">
              <a16:creationId xmlns:a16="http://schemas.microsoft.com/office/drawing/2014/main" id="{A3F19E83-5E55-4A45-A4AD-14888ABA171A}"/>
            </a:ext>
          </a:extLst>
        </xdr:cNvPr>
        <xdr:cNvSpPr txBox="1"/>
      </xdr:nvSpPr>
      <xdr:spPr>
        <a:xfrm>
          <a:off x="13680131" y="16790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748" name="n_3aveValue【庁舎】&#10;有形固定資産減価償却率">
          <a:extLst>
            <a:ext uri="{FF2B5EF4-FFF2-40B4-BE49-F238E27FC236}">
              <a16:creationId xmlns:a16="http://schemas.microsoft.com/office/drawing/2014/main" id="{8DAC3358-EA19-4FC5-BB97-F5BBCF53A231}"/>
            </a:ext>
          </a:extLst>
        </xdr:cNvPr>
        <xdr:cNvSpPr txBox="1"/>
      </xdr:nvSpPr>
      <xdr:spPr>
        <a:xfrm>
          <a:off x="12838756" y="1683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749" name="n_4aveValue【庁舎】&#10;有形固定資産減価償却率">
          <a:extLst>
            <a:ext uri="{FF2B5EF4-FFF2-40B4-BE49-F238E27FC236}">
              <a16:creationId xmlns:a16="http://schemas.microsoft.com/office/drawing/2014/main" id="{BAB443F0-A5C3-456F-8E7A-AA786F401C5E}"/>
            </a:ext>
          </a:extLst>
        </xdr:cNvPr>
        <xdr:cNvSpPr txBox="1"/>
      </xdr:nvSpPr>
      <xdr:spPr>
        <a:xfrm>
          <a:off x="11983094" y="1684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20156</xdr:rowOff>
    </xdr:from>
    <xdr:ext cx="405111" cy="259045"/>
    <xdr:sp macro="" textlink="">
      <xdr:nvSpPr>
        <xdr:cNvPr id="750" name="n_1mainValue【庁舎】&#10;有形固定資産減価償却率">
          <a:extLst>
            <a:ext uri="{FF2B5EF4-FFF2-40B4-BE49-F238E27FC236}">
              <a16:creationId xmlns:a16="http://schemas.microsoft.com/office/drawing/2014/main" id="{F8E302DD-9D6F-44FF-9A76-77022590E28C}"/>
            </a:ext>
          </a:extLst>
        </xdr:cNvPr>
        <xdr:cNvSpPr txBox="1"/>
      </xdr:nvSpPr>
      <xdr:spPr>
        <a:xfrm>
          <a:off x="14508806" y="17336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154050</xdr:rowOff>
    </xdr:from>
    <xdr:ext cx="405111" cy="259045"/>
    <xdr:sp macro="" textlink="">
      <xdr:nvSpPr>
        <xdr:cNvPr id="751" name="n_2mainValue【庁舎】&#10;有形固定資産減価償却率">
          <a:extLst>
            <a:ext uri="{FF2B5EF4-FFF2-40B4-BE49-F238E27FC236}">
              <a16:creationId xmlns:a16="http://schemas.microsoft.com/office/drawing/2014/main" id="{46E3D3D0-1351-4334-AA55-AE9546684271}"/>
            </a:ext>
          </a:extLst>
        </xdr:cNvPr>
        <xdr:cNvSpPr txBox="1"/>
      </xdr:nvSpPr>
      <xdr:spPr>
        <a:xfrm>
          <a:off x="13680131" y="17299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139354</xdr:rowOff>
    </xdr:from>
    <xdr:ext cx="405111" cy="259045"/>
    <xdr:sp macro="" textlink="">
      <xdr:nvSpPr>
        <xdr:cNvPr id="752" name="n_3mainValue【庁舎】&#10;有形固定資産減価償却率">
          <a:extLst>
            <a:ext uri="{FF2B5EF4-FFF2-40B4-BE49-F238E27FC236}">
              <a16:creationId xmlns:a16="http://schemas.microsoft.com/office/drawing/2014/main" id="{FB7D7BA9-F48A-4738-ADF9-30B1F32DEECE}"/>
            </a:ext>
          </a:extLst>
        </xdr:cNvPr>
        <xdr:cNvSpPr txBox="1"/>
      </xdr:nvSpPr>
      <xdr:spPr>
        <a:xfrm>
          <a:off x="12838756" y="1728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753" name="n_4mainValue【庁舎】&#10;有形固定資産減価償却率">
          <a:extLst>
            <a:ext uri="{FF2B5EF4-FFF2-40B4-BE49-F238E27FC236}">
              <a16:creationId xmlns:a16="http://schemas.microsoft.com/office/drawing/2014/main" id="{5E75B052-38DA-42E3-A297-3D0B29F7B500}"/>
            </a:ext>
          </a:extLst>
        </xdr:cNvPr>
        <xdr:cNvSpPr txBox="1"/>
      </xdr:nvSpPr>
      <xdr:spPr>
        <a:xfrm>
          <a:off x="11983094" y="1725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4" name="正方形/長方形 753">
          <a:extLst>
            <a:ext uri="{FF2B5EF4-FFF2-40B4-BE49-F238E27FC236}">
              <a16:creationId xmlns:a16="http://schemas.microsoft.com/office/drawing/2014/main" id="{2793A605-B2D4-4041-9AAE-7FED7A87B570}"/>
            </a:ext>
          </a:extLst>
        </xdr:cNvPr>
        <xdr:cNvSpPr/>
      </xdr:nvSpPr>
      <xdr:spPr>
        <a:xfrm>
          <a:off x="17373600" y="14763750"/>
          <a:ext cx="4495800" cy="63976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5" name="正方形/長方形 754">
          <a:extLst>
            <a:ext uri="{FF2B5EF4-FFF2-40B4-BE49-F238E27FC236}">
              <a16:creationId xmlns:a16="http://schemas.microsoft.com/office/drawing/2014/main" id="{A7EE44E2-D5C5-4088-B927-2155219BADD5}"/>
            </a:ext>
          </a:extLst>
        </xdr:cNvPr>
        <xdr:cNvSpPr/>
      </xdr:nvSpPr>
      <xdr:spPr>
        <a:xfrm>
          <a:off x="17505362" y="15428912"/>
          <a:ext cx="1447800" cy="24923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6" name="正方形/長方形 755">
          <a:extLst>
            <a:ext uri="{FF2B5EF4-FFF2-40B4-BE49-F238E27FC236}">
              <a16:creationId xmlns:a16="http://schemas.microsoft.com/office/drawing/2014/main" id="{B748DEAD-63A1-4AB0-B1CA-9830FE648253}"/>
            </a:ext>
          </a:extLst>
        </xdr:cNvPr>
        <xdr:cNvSpPr/>
      </xdr:nvSpPr>
      <xdr:spPr>
        <a:xfrm>
          <a:off x="17505362" y="15632112"/>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7" name="正方形/長方形 756">
          <a:extLst>
            <a:ext uri="{FF2B5EF4-FFF2-40B4-BE49-F238E27FC236}">
              <a16:creationId xmlns:a16="http://schemas.microsoft.com/office/drawing/2014/main" id="{CCCF3B80-3144-4583-8804-06C3564E6C3F}"/>
            </a:ext>
          </a:extLst>
        </xdr:cNvPr>
        <xdr:cNvSpPr/>
      </xdr:nvSpPr>
      <xdr:spPr>
        <a:xfrm>
          <a:off x="18459450" y="15428912"/>
          <a:ext cx="1447800" cy="24923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8" name="正方形/長方形 757">
          <a:extLst>
            <a:ext uri="{FF2B5EF4-FFF2-40B4-BE49-F238E27FC236}">
              <a16:creationId xmlns:a16="http://schemas.microsoft.com/office/drawing/2014/main" id="{6239CA2E-9B40-4263-AC24-661E27050D74}"/>
            </a:ext>
          </a:extLst>
        </xdr:cNvPr>
        <xdr:cNvSpPr/>
      </xdr:nvSpPr>
      <xdr:spPr>
        <a:xfrm>
          <a:off x="18459450" y="15632112"/>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9" name="正方形/長方形 758">
          <a:extLst>
            <a:ext uri="{FF2B5EF4-FFF2-40B4-BE49-F238E27FC236}">
              <a16:creationId xmlns:a16="http://schemas.microsoft.com/office/drawing/2014/main" id="{FB8437E1-2C37-47EA-8F31-1E00917D8E10}"/>
            </a:ext>
          </a:extLst>
        </xdr:cNvPr>
        <xdr:cNvSpPr/>
      </xdr:nvSpPr>
      <xdr:spPr>
        <a:xfrm>
          <a:off x="19545300" y="15428912"/>
          <a:ext cx="1447800" cy="24923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0" name="正方形/長方形 759">
          <a:extLst>
            <a:ext uri="{FF2B5EF4-FFF2-40B4-BE49-F238E27FC236}">
              <a16:creationId xmlns:a16="http://schemas.microsoft.com/office/drawing/2014/main" id="{BA4C4D17-C16A-490E-A608-31E04C2E3880}"/>
            </a:ext>
          </a:extLst>
        </xdr:cNvPr>
        <xdr:cNvSpPr/>
      </xdr:nvSpPr>
      <xdr:spPr>
        <a:xfrm>
          <a:off x="19545300" y="15632112"/>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1" name="正方形/長方形 760">
          <a:extLst>
            <a:ext uri="{FF2B5EF4-FFF2-40B4-BE49-F238E27FC236}">
              <a16:creationId xmlns:a16="http://schemas.microsoft.com/office/drawing/2014/main" id="{62C9372A-53F1-42E5-B83F-FD50D5BAF855}"/>
            </a:ext>
          </a:extLst>
        </xdr:cNvPr>
        <xdr:cNvSpPr/>
      </xdr:nvSpPr>
      <xdr:spPr>
        <a:xfrm>
          <a:off x="17373600" y="1590675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2" name="テキスト ボックス 761">
          <a:extLst>
            <a:ext uri="{FF2B5EF4-FFF2-40B4-BE49-F238E27FC236}">
              <a16:creationId xmlns:a16="http://schemas.microsoft.com/office/drawing/2014/main" id="{24C1D970-8D70-491B-AD2E-DC871E6DCB6E}"/>
            </a:ext>
          </a:extLst>
        </xdr:cNvPr>
        <xdr:cNvSpPr txBox="1"/>
      </xdr:nvSpPr>
      <xdr:spPr>
        <a:xfrm>
          <a:off x="1734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3" name="直線コネクタ 762">
          <a:extLst>
            <a:ext uri="{FF2B5EF4-FFF2-40B4-BE49-F238E27FC236}">
              <a16:creationId xmlns:a16="http://schemas.microsoft.com/office/drawing/2014/main" id="{D29C2827-61A6-451D-B424-CE5BE9E523F3}"/>
            </a:ext>
          </a:extLst>
        </xdr:cNvPr>
        <xdr:cNvCxnSpPr/>
      </xdr:nvCxnSpPr>
      <xdr:spPr>
        <a:xfrm>
          <a:off x="17373600" y="1819275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4" name="直線コネクタ 763">
          <a:extLst>
            <a:ext uri="{FF2B5EF4-FFF2-40B4-BE49-F238E27FC236}">
              <a16:creationId xmlns:a16="http://schemas.microsoft.com/office/drawing/2014/main" id="{32B6B397-5C60-4FB3-8DDC-ACDEFF100015}"/>
            </a:ext>
          </a:extLst>
        </xdr:cNvPr>
        <xdr:cNvCxnSpPr/>
      </xdr:nvCxnSpPr>
      <xdr:spPr>
        <a:xfrm>
          <a:off x="17373600" y="1787094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5" name="テキスト ボックス 764">
          <a:extLst>
            <a:ext uri="{FF2B5EF4-FFF2-40B4-BE49-F238E27FC236}">
              <a16:creationId xmlns:a16="http://schemas.microsoft.com/office/drawing/2014/main" id="{33149B0E-71CE-4CCE-B582-1D3EBBF11688}"/>
            </a:ext>
          </a:extLst>
        </xdr:cNvPr>
        <xdr:cNvSpPr txBox="1"/>
      </xdr:nvSpPr>
      <xdr:spPr>
        <a:xfrm>
          <a:off x="16934996" y="177239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6" name="直線コネクタ 765">
          <a:extLst>
            <a:ext uri="{FF2B5EF4-FFF2-40B4-BE49-F238E27FC236}">
              <a16:creationId xmlns:a16="http://schemas.microsoft.com/office/drawing/2014/main" id="{0736E21D-C855-457B-9AFB-52361E8272DE}"/>
            </a:ext>
          </a:extLst>
        </xdr:cNvPr>
        <xdr:cNvCxnSpPr/>
      </xdr:nvCxnSpPr>
      <xdr:spPr>
        <a:xfrm>
          <a:off x="17373600" y="1754436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7" name="テキスト ボックス 766">
          <a:extLst>
            <a:ext uri="{FF2B5EF4-FFF2-40B4-BE49-F238E27FC236}">
              <a16:creationId xmlns:a16="http://schemas.microsoft.com/office/drawing/2014/main" id="{C4F40E0E-ADE2-4D6D-9CB3-E5B7E42902A9}"/>
            </a:ext>
          </a:extLst>
        </xdr:cNvPr>
        <xdr:cNvSpPr txBox="1"/>
      </xdr:nvSpPr>
      <xdr:spPr>
        <a:xfrm>
          <a:off x="16934996" y="174021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8" name="直線コネクタ 767">
          <a:extLst>
            <a:ext uri="{FF2B5EF4-FFF2-40B4-BE49-F238E27FC236}">
              <a16:creationId xmlns:a16="http://schemas.microsoft.com/office/drawing/2014/main" id="{26CA5F69-7C32-4ABD-8D9F-0C510F60BBA8}"/>
            </a:ext>
          </a:extLst>
        </xdr:cNvPr>
        <xdr:cNvCxnSpPr/>
      </xdr:nvCxnSpPr>
      <xdr:spPr>
        <a:xfrm>
          <a:off x="17373600" y="1721303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9" name="テキスト ボックス 768">
          <a:extLst>
            <a:ext uri="{FF2B5EF4-FFF2-40B4-BE49-F238E27FC236}">
              <a16:creationId xmlns:a16="http://schemas.microsoft.com/office/drawing/2014/main" id="{C49CF95C-A2F3-4B87-B3D8-737EE374C302}"/>
            </a:ext>
          </a:extLst>
        </xdr:cNvPr>
        <xdr:cNvSpPr txBox="1"/>
      </xdr:nvSpPr>
      <xdr:spPr>
        <a:xfrm>
          <a:off x="1693499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0" name="直線コネクタ 769">
          <a:extLst>
            <a:ext uri="{FF2B5EF4-FFF2-40B4-BE49-F238E27FC236}">
              <a16:creationId xmlns:a16="http://schemas.microsoft.com/office/drawing/2014/main" id="{5666586C-76E0-42FC-A30F-B4790E70C57D}"/>
            </a:ext>
          </a:extLst>
        </xdr:cNvPr>
        <xdr:cNvCxnSpPr/>
      </xdr:nvCxnSpPr>
      <xdr:spPr>
        <a:xfrm>
          <a:off x="17373600" y="1688646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1" name="テキスト ボックス 770">
          <a:extLst>
            <a:ext uri="{FF2B5EF4-FFF2-40B4-BE49-F238E27FC236}">
              <a16:creationId xmlns:a16="http://schemas.microsoft.com/office/drawing/2014/main" id="{4FEABEF4-A59A-4B58-8263-FF9FCD3C20B6}"/>
            </a:ext>
          </a:extLst>
        </xdr:cNvPr>
        <xdr:cNvSpPr txBox="1"/>
      </xdr:nvSpPr>
      <xdr:spPr>
        <a:xfrm>
          <a:off x="1693499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2" name="直線コネクタ 771">
          <a:extLst>
            <a:ext uri="{FF2B5EF4-FFF2-40B4-BE49-F238E27FC236}">
              <a16:creationId xmlns:a16="http://schemas.microsoft.com/office/drawing/2014/main" id="{7B8A0800-1142-4EB0-B18C-78E33D021697}"/>
            </a:ext>
          </a:extLst>
        </xdr:cNvPr>
        <xdr:cNvCxnSpPr/>
      </xdr:nvCxnSpPr>
      <xdr:spPr>
        <a:xfrm>
          <a:off x="17373600" y="1656465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3" name="テキスト ボックス 772">
          <a:extLst>
            <a:ext uri="{FF2B5EF4-FFF2-40B4-BE49-F238E27FC236}">
              <a16:creationId xmlns:a16="http://schemas.microsoft.com/office/drawing/2014/main" id="{7A2E88F9-674D-42A7-AF6B-69EE26E6A3A0}"/>
            </a:ext>
          </a:extLst>
        </xdr:cNvPr>
        <xdr:cNvSpPr txBox="1"/>
      </xdr:nvSpPr>
      <xdr:spPr>
        <a:xfrm>
          <a:off x="16934996" y="164224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4" name="直線コネクタ 773">
          <a:extLst>
            <a:ext uri="{FF2B5EF4-FFF2-40B4-BE49-F238E27FC236}">
              <a16:creationId xmlns:a16="http://schemas.microsoft.com/office/drawing/2014/main" id="{30E11183-79B7-410B-8A04-6B2FCAD329D8}"/>
            </a:ext>
          </a:extLst>
        </xdr:cNvPr>
        <xdr:cNvCxnSpPr/>
      </xdr:nvCxnSpPr>
      <xdr:spPr>
        <a:xfrm>
          <a:off x="17373600" y="1623808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5" name="テキスト ボックス 774">
          <a:extLst>
            <a:ext uri="{FF2B5EF4-FFF2-40B4-BE49-F238E27FC236}">
              <a16:creationId xmlns:a16="http://schemas.microsoft.com/office/drawing/2014/main" id="{901CA7A6-6E44-41B3-BD23-F4B611C5FD14}"/>
            </a:ext>
          </a:extLst>
        </xdr:cNvPr>
        <xdr:cNvSpPr txBox="1"/>
      </xdr:nvSpPr>
      <xdr:spPr>
        <a:xfrm>
          <a:off x="16934996" y="160958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6" name="直線コネクタ 775">
          <a:extLst>
            <a:ext uri="{FF2B5EF4-FFF2-40B4-BE49-F238E27FC236}">
              <a16:creationId xmlns:a16="http://schemas.microsoft.com/office/drawing/2014/main" id="{08ADC095-2B61-47FE-8B2D-33BD10203029}"/>
            </a:ext>
          </a:extLst>
        </xdr:cNvPr>
        <xdr:cNvCxnSpPr/>
      </xdr:nvCxnSpPr>
      <xdr:spPr>
        <a:xfrm>
          <a:off x="17373600" y="1590675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7" name="テキスト ボックス 776">
          <a:extLst>
            <a:ext uri="{FF2B5EF4-FFF2-40B4-BE49-F238E27FC236}">
              <a16:creationId xmlns:a16="http://schemas.microsoft.com/office/drawing/2014/main" id="{F73A0614-8BB6-47FE-86E0-6A0D439B1F50}"/>
            </a:ext>
          </a:extLst>
        </xdr:cNvPr>
        <xdr:cNvSpPr txBox="1"/>
      </xdr:nvSpPr>
      <xdr:spPr>
        <a:xfrm>
          <a:off x="16934996" y="1576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8" name="【庁舎】&#10;一人当たり面積グラフ枠">
          <a:extLst>
            <a:ext uri="{FF2B5EF4-FFF2-40B4-BE49-F238E27FC236}">
              <a16:creationId xmlns:a16="http://schemas.microsoft.com/office/drawing/2014/main" id="{9C770730-1410-426D-8C7D-6F1D1088390D}"/>
            </a:ext>
          </a:extLst>
        </xdr:cNvPr>
        <xdr:cNvSpPr/>
      </xdr:nvSpPr>
      <xdr:spPr>
        <a:xfrm>
          <a:off x="17373600" y="1590675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779" name="直線コネクタ 778">
          <a:extLst>
            <a:ext uri="{FF2B5EF4-FFF2-40B4-BE49-F238E27FC236}">
              <a16:creationId xmlns:a16="http://schemas.microsoft.com/office/drawing/2014/main" id="{B9C70FFB-F6A1-4F8F-B028-C806EA4CE1AE}"/>
            </a:ext>
          </a:extLst>
        </xdr:cNvPr>
        <xdr:cNvCxnSpPr/>
      </xdr:nvCxnSpPr>
      <xdr:spPr>
        <a:xfrm flipV="1">
          <a:off x="21060726" y="16172769"/>
          <a:ext cx="0" cy="1484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780" name="【庁舎】&#10;一人当たり面積最小値テキスト">
          <a:extLst>
            <a:ext uri="{FF2B5EF4-FFF2-40B4-BE49-F238E27FC236}">
              <a16:creationId xmlns:a16="http://schemas.microsoft.com/office/drawing/2014/main" id="{F1722C45-B67F-42F4-A7DB-C9C603CA86B9}"/>
            </a:ext>
          </a:extLst>
        </xdr:cNvPr>
        <xdr:cNvSpPr txBox="1"/>
      </xdr:nvSpPr>
      <xdr:spPr>
        <a:xfrm>
          <a:off x="21099462" y="1766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781" name="直線コネクタ 780">
          <a:extLst>
            <a:ext uri="{FF2B5EF4-FFF2-40B4-BE49-F238E27FC236}">
              <a16:creationId xmlns:a16="http://schemas.microsoft.com/office/drawing/2014/main" id="{A80F5D48-F81E-49A8-A6A1-86F39807FA68}"/>
            </a:ext>
          </a:extLst>
        </xdr:cNvPr>
        <xdr:cNvCxnSpPr/>
      </xdr:nvCxnSpPr>
      <xdr:spPr>
        <a:xfrm>
          <a:off x="20981987" y="17657173"/>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782" name="【庁舎】&#10;一人当たり面積最大値テキスト">
          <a:extLst>
            <a:ext uri="{FF2B5EF4-FFF2-40B4-BE49-F238E27FC236}">
              <a16:creationId xmlns:a16="http://schemas.microsoft.com/office/drawing/2014/main" id="{4CEAC2B7-1703-4E35-8454-B0B316AA28E4}"/>
            </a:ext>
          </a:extLst>
        </xdr:cNvPr>
        <xdr:cNvSpPr txBox="1"/>
      </xdr:nvSpPr>
      <xdr:spPr>
        <a:xfrm>
          <a:off x="21099462" y="1594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783" name="直線コネクタ 782">
          <a:extLst>
            <a:ext uri="{FF2B5EF4-FFF2-40B4-BE49-F238E27FC236}">
              <a16:creationId xmlns:a16="http://schemas.microsoft.com/office/drawing/2014/main" id="{BC522A2F-05F3-47C3-B999-2EEE92AF1585}"/>
            </a:ext>
          </a:extLst>
        </xdr:cNvPr>
        <xdr:cNvCxnSpPr/>
      </xdr:nvCxnSpPr>
      <xdr:spPr>
        <a:xfrm>
          <a:off x="20981987" y="16172769"/>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21789</xdr:rowOff>
    </xdr:from>
    <xdr:ext cx="469744" cy="259045"/>
    <xdr:sp macro="" textlink="">
      <xdr:nvSpPr>
        <xdr:cNvPr id="784" name="【庁舎】&#10;一人当たり面積平均値テキスト">
          <a:extLst>
            <a:ext uri="{FF2B5EF4-FFF2-40B4-BE49-F238E27FC236}">
              <a16:creationId xmlns:a16="http://schemas.microsoft.com/office/drawing/2014/main" id="{B818F772-C36F-47C7-A83F-372F3FC484E1}"/>
            </a:ext>
          </a:extLst>
        </xdr:cNvPr>
        <xdr:cNvSpPr txBox="1"/>
      </xdr:nvSpPr>
      <xdr:spPr>
        <a:xfrm>
          <a:off x="21099462" y="171715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785" name="フローチャート: 判断 784">
          <a:extLst>
            <a:ext uri="{FF2B5EF4-FFF2-40B4-BE49-F238E27FC236}">
              <a16:creationId xmlns:a16="http://schemas.microsoft.com/office/drawing/2014/main" id="{66EA6821-D5B1-45E6-A5E0-002707C54E8C}"/>
            </a:ext>
          </a:extLst>
        </xdr:cNvPr>
        <xdr:cNvSpPr/>
      </xdr:nvSpPr>
      <xdr:spPr>
        <a:xfrm>
          <a:off x="21010562" y="17193124"/>
          <a:ext cx="96838"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786" name="フローチャート: 判断 785">
          <a:extLst>
            <a:ext uri="{FF2B5EF4-FFF2-40B4-BE49-F238E27FC236}">
              <a16:creationId xmlns:a16="http://schemas.microsoft.com/office/drawing/2014/main" id="{2B867709-D8CD-46C3-B3FD-BB1112BB19B4}"/>
            </a:ext>
          </a:extLst>
        </xdr:cNvPr>
        <xdr:cNvSpPr/>
      </xdr:nvSpPr>
      <xdr:spPr>
        <a:xfrm>
          <a:off x="20219987" y="17219249"/>
          <a:ext cx="87313"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787" name="フローチャート: 判断 786">
          <a:extLst>
            <a:ext uri="{FF2B5EF4-FFF2-40B4-BE49-F238E27FC236}">
              <a16:creationId xmlns:a16="http://schemas.microsoft.com/office/drawing/2014/main" id="{5FD55BD1-E649-4ED2-9142-61ECCF51AF23}"/>
            </a:ext>
          </a:extLst>
        </xdr:cNvPr>
        <xdr:cNvSpPr/>
      </xdr:nvSpPr>
      <xdr:spPr>
        <a:xfrm>
          <a:off x="19364325" y="17221019"/>
          <a:ext cx="106362" cy="1063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788" name="フローチャート: 判断 787">
          <a:extLst>
            <a:ext uri="{FF2B5EF4-FFF2-40B4-BE49-F238E27FC236}">
              <a16:creationId xmlns:a16="http://schemas.microsoft.com/office/drawing/2014/main" id="{A63B94EC-8C75-4D8E-A3DD-E1E8A97E1ABE}"/>
            </a:ext>
          </a:extLst>
        </xdr:cNvPr>
        <xdr:cNvSpPr/>
      </xdr:nvSpPr>
      <xdr:spPr>
        <a:xfrm>
          <a:off x="18527712" y="1724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789" name="フローチャート: 判断 788">
          <a:extLst>
            <a:ext uri="{FF2B5EF4-FFF2-40B4-BE49-F238E27FC236}">
              <a16:creationId xmlns:a16="http://schemas.microsoft.com/office/drawing/2014/main" id="{95F78E1C-AF9C-4C9E-9617-B936201D14DF}"/>
            </a:ext>
          </a:extLst>
        </xdr:cNvPr>
        <xdr:cNvSpPr/>
      </xdr:nvSpPr>
      <xdr:spPr>
        <a:xfrm>
          <a:off x="17686337" y="17240613"/>
          <a:ext cx="87313" cy="1063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F7269D0E-E175-4B54-A923-BD8F799CC3E1}"/>
            </a:ext>
          </a:extLst>
        </xdr:cNvPr>
        <xdr:cNvSpPr txBox="1"/>
      </xdr:nvSpPr>
      <xdr:spPr>
        <a:xfrm>
          <a:off x="20880387" y="18194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7646050B-2597-4F27-995A-594E91ABBC6C}"/>
            </a:ext>
          </a:extLst>
        </xdr:cNvPr>
        <xdr:cNvSpPr txBox="1"/>
      </xdr:nvSpPr>
      <xdr:spPr>
        <a:xfrm>
          <a:off x="20089812" y="18194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983862B6-A913-496D-BFD3-A8D9A548A2FB}"/>
            </a:ext>
          </a:extLst>
        </xdr:cNvPr>
        <xdr:cNvSpPr txBox="1"/>
      </xdr:nvSpPr>
      <xdr:spPr>
        <a:xfrm>
          <a:off x="19238912" y="18194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6B795788-8549-4A1A-BBBD-96696035603F}"/>
            </a:ext>
          </a:extLst>
        </xdr:cNvPr>
        <xdr:cNvSpPr txBox="1"/>
      </xdr:nvSpPr>
      <xdr:spPr>
        <a:xfrm>
          <a:off x="18392775" y="18194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82C6F365-9AFA-4CDD-9CD7-F7467754161B}"/>
            </a:ext>
          </a:extLst>
        </xdr:cNvPr>
        <xdr:cNvSpPr txBox="1"/>
      </xdr:nvSpPr>
      <xdr:spPr>
        <a:xfrm>
          <a:off x="17556162" y="18194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69487</xdr:rowOff>
    </xdr:from>
    <xdr:to>
      <xdr:col>112</xdr:col>
      <xdr:colOff>38100</xdr:colOff>
      <xdr:row>105</xdr:row>
      <xdr:rowOff>171087</xdr:rowOff>
    </xdr:to>
    <xdr:sp macro="" textlink="">
      <xdr:nvSpPr>
        <xdr:cNvPr id="795" name="楕円 794">
          <a:extLst>
            <a:ext uri="{FF2B5EF4-FFF2-40B4-BE49-F238E27FC236}">
              <a16:creationId xmlns:a16="http://schemas.microsoft.com/office/drawing/2014/main" id="{5C8419EE-C368-4131-84F9-8131D6041E3F}"/>
            </a:ext>
          </a:extLst>
        </xdr:cNvPr>
        <xdr:cNvSpPr/>
      </xdr:nvSpPr>
      <xdr:spPr>
        <a:xfrm>
          <a:off x="20219987" y="17219249"/>
          <a:ext cx="87313"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69487</xdr:rowOff>
    </xdr:from>
    <xdr:to>
      <xdr:col>107</xdr:col>
      <xdr:colOff>101600</xdr:colOff>
      <xdr:row>105</xdr:row>
      <xdr:rowOff>171087</xdr:rowOff>
    </xdr:to>
    <xdr:sp macro="" textlink="">
      <xdr:nvSpPr>
        <xdr:cNvPr id="796" name="楕円 795">
          <a:extLst>
            <a:ext uri="{FF2B5EF4-FFF2-40B4-BE49-F238E27FC236}">
              <a16:creationId xmlns:a16="http://schemas.microsoft.com/office/drawing/2014/main" id="{792012F2-60B2-483E-9208-0D76EB937BD5}"/>
            </a:ext>
          </a:extLst>
        </xdr:cNvPr>
        <xdr:cNvSpPr/>
      </xdr:nvSpPr>
      <xdr:spPr>
        <a:xfrm>
          <a:off x="19364325" y="17219249"/>
          <a:ext cx="106362"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120287</xdr:rowOff>
    </xdr:from>
    <xdr:to>
      <xdr:col>111</xdr:col>
      <xdr:colOff>177800</xdr:colOff>
      <xdr:row>105</xdr:row>
      <xdr:rowOff>120287</xdr:rowOff>
    </xdr:to>
    <xdr:cxnSp macro="">
      <xdr:nvCxnSpPr>
        <xdr:cNvPr id="797" name="直線コネクタ 796">
          <a:extLst>
            <a:ext uri="{FF2B5EF4-FFF2-40B4-BE49-F238E27FC236}">
              <a16:creationId xmlns:a16="http://schemas.microsoft.com/office/drawing/2014/main" id="{E156641B-8D79-45BE-9A7F-7F3822D8A291}"/>
            </a:ext>
          </a:extLst>
        </xdr:cNvPr>
        <xdr:cNvCxnSpPr/>
      </xdr:nvCxnSpPr>
      <xdr:spPr>
        <a:xfrm>
          <a:off x="19419887" y="17270049"/>
          <a:ext cx="850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69487</xdr:rowOff>
    </xdr:from>
    <xdr:to>
      <xdr:col>102</xdr:col>
      <xdr:colOff>165100</xdr:colOff>
      <xdr:row>105</xdr:row>
      <xdr:rowOff>171087</xdr:rowOff>
    </xdr:to>
    <xdr:sp macro="" textlink="">
      <xdr:nvSpPr>
        <xdr:cNvPr id="798" name="楕円 797">
          <a:extLst>
            <a:ext uri="{FF2B5EF4-FFF2-40B4-BE49-F238E27FC236}">
              <a16:creationId xmlns:a16="http://schemas.microsoft.com/office/drawing/2014/main" id="{93F80B0F-4B5A-4996-982D-38E195C0C6EB}"/>
            </a:ext>
          </a:extLst>
        </xdr:cNvPr>
        <xdr:cNvSpPr/>
      </xdr:nvSpPr>
      <xdr:spPr>
        <a:xfrm>
          <a:off x="18527712" y="17219249"/>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120287</xdr:rowOff>
    </xdr:from>
    <xdr:to>
      <xdr:col>107</xdr:col>
      <xdr:colOff>50800</xdr:colOff>
      <xdr:row>105</xdr:row>
      <xdr:rowOff>120287</xdr:rowOff>
    </xdr:to>
    <xdr:cxnSp macro="">
      <xdr:nvCxnSpPr>
        <xdr:cNvPr id="799" name="直線コネクタ 798">
          <a:extLst>
            <a:ext uri="{FF2B5EF4-FFF2-40B4-BE49-F238E27FC236}">
              <a16:creationId xmlns:a16="http://schemas.microsoft.com/office/drawing/2014/main" id="{E11819E5-9AF6-4CDC-88EF-578B97136BA6}"/>
            </a:ext>
          </a:extLst>
        </xdr:cNvPr>
        <xdr:cNvCxnSpPr/>
      </xdr:nvCxnSpPr>
      <xdr:spPr>
        <a:xfrm>
          <a:off x="18573750" y="17270049"/>
          <a:ext cx="846137"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69487</xdr:rowOff>
    </xdr:from>
    <xdr:to>
      <xdr:col>98</xdr:col>
      <xdr:colOff>38100</xdr:colOff>
      <xdr:row>105</xdr:row>
      <xdr:rowOff>171087</xdr:rowOff>
    </xdr:to>
    <xdr:sp macro="" textlink="">
      <xdr:nvSpPr>
        <xdr:cNvPr id="800" name="楕円 799">
          <a:extLst>
            <a:ext uri="{FF2B5EF4-FFF2-40B4-BE49-F238E27FC236}">
              <a16:creationId xmlns:a16="http://schemas.microsoft.com/office/drawing/2014/main" id="{B8C35943-6475-4F8F-9222-9C462C42BC6D}"/>
            </a:ext>
          </a:extLst>
        </xdr:cNvPr>
        <xdr:cNvSpPr/>
      </xdr:nvSpPr>
      <xdr:spPr>
        <a:xfrm>
          <a:off x="17686337" y="17219249"/>
          <a:ext cx="87313"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120287</xdr:rowOff>
    </xdr:from>
    <xdr:to>
      <xdr:col>102</xdr:col>
      <xdr:colOff>114300</xdr:colOff>
      <xdr:row>105</xdr:row>
      <xdr:rowOff>120287</xdr:rowOff>
    </xdr:to>
    <xdr:cxnSp macro="">
      <xdr:nvCxnSpPr>
        <xdr:cNvPr id="801" name="直線コネクタ 800">
          <a:extLst>
            <a:ext uri="{FF2B5EF4-FFF2-40B4-BE49-F238E27FC236}">
              <a16:creationId xmlns:a16="http://schemas.microsoft.com/office/drawing/2014/main" id="{B21EBA01-BC4D-4D02-A571-13F67893781A}"/>
            </a:ext>
          </a:extLst>
        </xdr:cNvPr>
        <xdr:cNvCxnSpPr/>
      </xdr:nvCxnSpPr>
      <xdr:spPr>
        <a:xfrm>
          <a:off x="17737137" y="17270049"/>
          <a:ext cx="83661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802" name="n_1aveValue【庁舎】&#10;一人当たり面積">
          <a:extLst>
            <a:ext uri="{FF2B5EF4-FFF2-40B4-BE49-F238E27FC236}">
              <a16:creationId xmlns:a16="http://schemas.microsoft.com/office/drawing/2014/main" id="{F9922C8F-F1F2-47AE-BCE4-7AFE19FBECEB}"/>
            </a:ext>
          </a:extLst>
        </xdr:cNvPr>
        <xdr:cNvSpPr txBox="1"/>
      </xdr:nvSpPr>
      <xdr:spPr>
        <a:xfrm>
          <a:off x="20032739" y="1730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168746</xdr:rowOff>
    </xdr:from>
    <xdr:ext cx="469744" cy="259045"/>
    <xdr:sp macro="" textlink="">
      <xdr:nvSpPr>
        <xdr:cNvPr id="803" name="n_2aveValue【庁舎】&#10;一人当たり面積">
          <a:extLst>
            <a:ext uri="{FF2B5EF4-FFF2-40B4-BE49-F238E27FC236}">
              <a16:creationId xmlns:a16="http://schemas.microsoft.com/office/drawing/2014/main" id="{152F6B9B-3CD2-431B-AF60-DE0ED6519B18}"/>
            </a:ext>
          </a:extLst>
        </xdr:cNvPr>
        <xdr:cNvSpPr txBox="1"/>
      </xdr:nvSpPr>
      <xdr:spPr>
        <a:xfrm>
          <a:off x="19194539" y="1731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13625</xdr:rowOff>
    </xdr:from>
    <xdr:ext cx="469744" cy="259045"/>
    <xdr:sp macro="" textlink="">
      <xdr:nvSpPr>
        <xdr:cNvPr id="804" name="n_3aveValue【庁舎】&#10;一人当たり面積">
          <a:extLst>
            <a:ext uri="{FF2B5EF4-FFF2-40B4-BE49-F238E27FC236}">
              <a16:creationId xmlns:a16="http://schemas.microsoft.com/office/drawing/2014/main" id="{253D0CAA-E25B-4DE9-AD0F-7DF4A2F350F7}"/>
            </a:ext>
          </a:extLst>
        </xdr:cNvPr>
        <xdr:cNvSpPr txBox="1"/>
      </xdr:nvSpPr>
      <xdr:spPr>
        <a:xfrm>
          <a:off x="18353164" y="1733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805" name="n_4aveValue【庁舎】&#10;一人当たり面積">
          <a:extLst>
            <a:ext uri="{FF2B5EF4-FFF2-40B4-BE49-F238E27FC236}">
              <a16:creationId xmlns:a16="http://schemas.microsoft.com/office/drawing/2014/main" id="{36DB25BA-4C8A-436D-ABEC-8974B4D17213}"/>
            </a:ext>
          </a:extLst>
        </xdr:cNvPr>
        <xdr:cNvSpPr txBox="1"/>
      </xdr:nvSpPr>
      <xdr:spPr>
        <a:xfrm>
          <a:off x="17507027" y="1733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16164</xdr:rowOff>
    </xdr:from>
    <xdr:ext cx="469744" cy="259045"/>
    <xdr:sp macro="" textlink="">
      <xdr:nvSpPr>
        <xdr:cNvPr id="806" name="n_1mainValue【庁舎】&#10;一人当たり面積">
          <a:extLst>
            <a:ext uri="{FF2B5EF4-FFF2-40B4-BE49-F238E27FC236}">
              <a16:creationId xmlns:a16="http://schemas.microsoft.com/office/drawing/2014/main" id="{63D4CCA1-626A-43AF-AB5F-4063DB005A7C}"/>
            </a:ext>
          </a:extLst>
        </xdr:cNvPr>
        <xdr:cNvSpPr txBox="1"/>
      </xdr:nvSpPr>
      <xdr:spPr>
        <a:xfrm>
          <a:off x="20032739" y="1699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16164</xdr:rowOff>
    </xdr:from>
    <xdr:ext cx="469744" cy="259045"/>
    <xdr:sp macro="" textlink="">
      <xdr:nvSpPr>
        <xdr:cNvPr id="807" name="n_2mainValue【庁舎】&#10;一人当たり面積">
          <a:extLst>
            <a:ext uri="{FF2B5EF4-FFF2-40B4-BE49-F238E27FC236}">
              <a16:creationId xmlns:a16="http://schemas.microsoft.com/office/drawing/2014/main" id="{F1497EB4-65EC-4243-8F88-175ADC6EEEF8}"/>
            </a:ext>
          </a:extLst>
        </xdr:cNvPr>
        <xdr:cNvSpPr txBox="1"/>
      </xdr:nvSpPr>
      <xdr:spPr>
        <a:xfrm>
          <a:off x="19194539" y="1699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16164</xdr:rowOff>
    </xdr:from>
    <xdr:ext cx="469744" cy="259045"/>
    <xdr:sp macro="" textlink="">
      <xdr:nvSpPr>
        <xdr:cNvPr id="808" name="n_3mainValue【庁舎】&#10;一人当たり面積">
          <a:extLst>
            <a:ext uri="{FF2B5EF4-FFF2-40B4-BE49-F238E27FC236}">
              <a16:creationId xmlns:a16="http://schemas.microsoft.com/office/drawing/2014/main" id="{88422920-7572-4A99-AFBB-71FEDF664F40}"/>
            </a:ext>
          </a:extLst>
        </xdr:cNvPr>
        <xdr:cNvSpPr txBox="1"/>
      </xdr:nvSpPr>
      <xdr:spPr>
        <a:xfrm>
          <a:off x="18353164" y="1699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16164</xdr:rowOff>
    </xdr:from>
    <xdr:ext cx="469744" cy="259045"/>
    <xdr:sp macro="" textlink="">
      <xdr:nvSpPr>
        <xdr:cNvPr id="809" name="n_4mainValue【庁舎】&#10;一人当たり面積">
          <a:extLst>
            <a:ext uri="{FF2B5EF4-FFF2-40B4-BE49-F238E27FC236}">
              <a16:creationId xmlns:a16="http://schemas.microsoft.com/office/drawing/2014/main" id="{1D5F3132-F352-4F74-B8BA-07D5CE1EB4F8}"/>
            </a:ext>
          </a:extLst>
        </xdr:cNvPr>
        <xdr:cNvSpPr txBox="1"/>
      </xdr:nvSpPr>
      <xdr:spPr>
        <a:xfrm>
          <a:off x="17507027" y="1699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0" name="正方形/長方形 809">
          <a:extLst>
            <a:ext uri="{FF2B5EF4-FFF2-40B4-BE49-F238E27FC236}">
              <a16:creationId xmlns:a16="http://schemas.microsoft.com/office/drawing/2014/main" id="{28B50117-8AC7-4086-B727-7C101D3D3797}"/>
            </a:ext>
          </a:extLst>
        </xdr:cNvPr>
        <xdr:cNvSpPr/>
      </xdr:nvSpPr>
      <xdr:spPr>
        <a:xfrm>
          <a:off x="723900" y="18573750"/>
          <a:ext cx="21145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1" name="正方形/長方形 810">
          <a:extLst>
            <a:ext uri="{FF2B5EF4-FFF2-40B4-BE49-F238E27FC236}">
              <a16:creationId xmlns:a16="http://schemas.microsoft.com/office/drawing/2014/main" id="{115DB6F7-F0F5-4F1F-A6E6-D0469A2CCC99}"/>
            </a:ext>
          </a:extLst>
        </xdr:cNvPr>
        <xdr:cNvSpPr/>
      </xdr:nvSpPr>
      <xdr:spPr>
        <a:xfrm>
          <a:off x="723900" y="18642012"/>
          <a:ext cx="3657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2" name="テキスト ボックス 811">
          <a:extLst>
            <a:ext uri="{FF2B5EF4-FFF2-40B4-BE49-F238E27FC236}">
              <a16:creationId xmlns:a16="http://schemas.microsoft.com/office/drawing/2014/main" id="{46A44FA0-6261-410A-8D59-8CCF2D9BC039}"/>
            </a:ext>
          </a:extLst>
        </xdr:cNvPr>
        <xdr:cNvSpPr txBox="1"/>
      </xdr:nvSpPr>
      <xdr:spPr>
        <a:xfrm>
          <a:off x="800100" y="18896012"/>
          <a:ext cx="20985162"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ea"/>
              <a:ea typeface="+mn-ea"/>
              <a:cs typeface="+mn-cs"/>
            </a:rPr>
            <a:t>　類似団体と比較して特に有形固定資産減価償却率が高くなっている施設は、庁舎、体育館・プール、福祉施設であり、低くなっている施設は</a:t>
          </a:r>
          <a:r>
            <a:rPr kumimoji="1" lang="ja-JP" altLang="en-US" sz="900" b="0" i="0" baseline="0">
              <a:solidFill>
                <a:schemeClr val="dk1"/>
              </a:solidFill>
              <a:effectLst/>
              <a:latin typeface="+mn-ea"/>
              <a:ea typeface="+mn-ea"/>
              <a:cs typeface="+mn-cs"/>
            </a:rPr>
            <a:t>、</a:t>
          </a:r>
          <a:r>
            <a:rPr kumimoji="1" lang="ja-JP" altLang="ja-JP" sz="900" b="0" i="0" baseline="0">
              <a:solidFill>
                <a:schemeClr val="dk1"/>
              </a:solidFill>
              <a:effectLst/>
              <a:latin typeface="+mn-ea"/>
              <a:ea typeface="+mn-ea"/>
              <a:cs typeface="+mn-cs"/>
            </a:rPr>
            <a:t>令和４年度に</a:t>
          </a:r>
          <a:r>
            <a:rPr kumimoji="1" lang="ja-JP" altLang="en-US" sz="900" b="0" i="0" baseline="0">
              <a:solidFill>
                <a:schemeClr val="dk1"/>
              </a:solidFill>
              <a:effectLst/>
              <a:latin typeface="+mn-ea"/>
              <a:ea typeface="+mn-ea"/>
              <a:cs typeface="+mn-cs"/>
            </a:rPr>
            <a:t>新施設が</a:t>
          </a:r>
          <a:r>
            <a:rPr kumimoji="1" lang="ja-JP" altLang="ja-JP" sz="900" b="0" i="0" baseline="0">
              <a:solidFill>
                <a:schemeClr val="dk1"/>
              </a:solidFill>
              <a:effectLst/>
              <a:latin typeface="+mn-ea"/>
              <a:ea typeface="+mn-ea"/>
              <a:cs typeface="+mn-cs"/>
            </a:rPr>
            <a:t>竣工した一般廃棄物処理施設である。</a:t>
          </a:r>
          <a:endParaRPr lang="ja-JP" altLang="ja-JP" sz="1050">
            <a:effectLst/>
            <a:latin typeface="+mn-ea"/>
            <a:ea typeface="+mn-ea"/>
          </a:endParaRPr>
        </a:p>
        <a:p>
          <a:pPr eaLnBrk="1" fontAlgn="auto" latinLnBrk="0" hangingPunct="1"/>
          <a:r>
            <a:rPr kumimoji="1" lang="ja-JP" altLang="ja-JP" sz="900" b="0" i="0" baseline="0">
              <a:solidFill>
                <a:schemeClr val="dk1"/>
              </a:solidFill>
              <a:effectLst/>
              <a:latin typeface="+mn-ea"/>
              <a:ea typeface="+mn-ea"/>
              <a:cs typeface="+mn-cs"/>
            </a:rPr>
            <a:t>　庁舎については、</a:t>
          </a:r>
          <a:r>
            <a:rPr kumimoji="1" lang="ja-JP" altLang="en-US" sz="900" b="0" i="0" baseline="0">
              <a:solidFill>
                <a:schemeClr val="dk1"/>
              </a:solidFill>
              <a:effectLst/>
              <a:latin typeface="+mn-ea"/>
              <a:ea typeface="+mn-ea"/>
              <a:cs typeface="+mn-cs"/>
            </a:rPr>
            <a:t>適切な維持管理等</a:t>
          </a:r>
          <a:r>
            <a:rPr kumimoji="1" lang="ja-JP" altLang="ja-JP" sz="900" b="0" i="0" baseline="0">
              <a:solidFill>
                <a:schemeClr val="dk1"/>
              </a:solidFill>
              <a:effectLst/>
              <a:latin typeface="+mn-ea"/>
              <a:ea typeface="+mn-ea"/>
              <a:cs typeface="+mn-cs"/>
            </a:rPr>
            <a:t>を実施し</a:t>
          </a:r>
          <a:r>
            <a:rPr kumimoji="1" lang="ja-JP" altLang="en-US" sz="900" b="0" i="0" baseline="0">
              <a:solidFill>
                <a:schemeClr val="dk1"/>
              </a:solidFill>
              <a:effectLst/>
              <a:latin typeface="+mn-ea"/>
              <a:ea typeface="+mn-ea"/>
              <a:cs typeface="+mn-cs"/>
            </a:rPr>
            <a:t>ている</a:t>
          </a:r>
          <a:r>
            <a:rPr kumimoji="1" lang="ja-JP" altLang="ja-JP" sz="900" b="0" i="0" baseline="0">
              <a:solidFill>
                <a:schemeClr val="dk1"/>
              </a:solidFill>
              <a:effectLst/>
              <a:latin typeface="+mn-ea"/>
              <a:ea typeface="+mn-ea"/>
              <a:cs typeface="+mn-cs"/>
            </a:rPr>
            <a:t>ところであるが、</a:t>
          </a:r>
          <a:r>
            <a:rPr kumimoji="1" lang="ja-JP" altLang="en-US" sz="900" b="0" i="0" baseline="0">
              <a:solidFill>
                <a:schemeClr val="dk1"/>
              </a:solidFill>
              <a:effectLst/>
              <a:latin typeface="+mn-ea"/>
              <a:ea typeface="+mn-ea"/>
              <a:cs typeface="+mn-cs"/>
            </a:rPr>
            <a:t>資産価値の上昇につながる大規模な改修を行っていないことから</a:t>
          </a:r>
          <a:r>
            <a:rPr kumimoji="1" lang="ja-JP" altLang="ja-JP" sz="900" b="0" i="0" baseline="0">
              <a:solidFill>
                <a:schemeClr val="dk1"/>
              </a:solidFill>
              <a:effectLst/>
              <a:latin typeface="+mn-ea"/>
              <a:ea typeface="+mn-ea"/>
              <a:cs typeface="+mn-cs"/>
            </a:rPr>
            <a:t>躯体の減価償却が進んでいる。</a:t>
          </a:r>
          <a:endParaRPr lang="ja-JP" altLang="ja-JP" sz="1050">
            <a:effectLst/>
            <a:latin typeface="+mn-ea"/>
            <a:ea typeface="+mn-ea"/>
          </a:endParaRPr>
        </a:p>
        <a:p>
          <a:pPr eaLnBrk="1" fontAlgn="auto" latinLnBrk="0" hangingPunct="1"/>
          <a:r>
            <a:rPr kumimoji="1" lang="ja-JP" altLang="ja-JP" sz="900" b="0" i="0" baseline="0">
              <a:solidFill>
                <a:schemeClr val="dk1"/>
              </a:solidFill>
              <a:effectLst/>
              <a:latin typeface="+mn-ea"/>
              <a:ea typeface="+mn-ea"/>
              <a:cs typeface="+mn-cs"/>
            </a:rPr>
            <a:t>　その他の施設についても、借地の上に建設されている施設が多く、借地問題の解消に向け、代替施設を確保（施設の機能移転を含む）することによって借地の一部又は全部を返還するべき施設と位置付けており、機能維持のために必要な最低限の修繕のみ実施しているため、有形固定資産減価償却率が高くなっている。</a:t>
          </a:r>
          <a:endParaRPr lang="ja-JP" altLang="ja-JP" sz="1050">
            <a:effectLst/>
            <a:latin typeface="+mn-ea"/>
            <a:ea typeface="+mn-ea"/>
          </a:endParaRPr>
        </a:p>
        <a:p>
          <a:pPr eaLnBrk="1" fontAlgn="auto" latinLnBrk="0" hangingPunct="1"/>
          <a:r>
            <a:rPr kumimoji="1" lang="ja-JP" altLang="ja-JP" sz="900" b="0" i="0" baseline="0">
              <a:solidFill>
                <a:schemeClr val="dk1"/>
              </a:solidFill>
              <a:effectLst/>
              <a:latin typeface="+mn-ea"/>
              <a:ea typeface="+mn-ea"/>
              <a:cs typeface="+mn-cs"/>
            </a:rPr>
            <a:t>　今後</a:t>
          </a:r>
          <a:r>
            <a:rPr kumimoji="1" lang="ja-JP" altLang="en-US" sz="900" b="0" i="0" baseline="0">
              <a:solidFill>
                <a:schemeClr val="dk1"/>
              </a:solidFill>
              <a:effectLst/>
              <a:latin typeface="+mn-ea"/>
              <a:ea typeface="+mn-ea"/>
              <a:cs typeface="+mn-cs"/>
            </a:rPr>
            <a:t>も</a:t>
          </a:r>
          <a:r>
            <a:rPr kumimoji="1" lang="ja-JP" altLang="ja-JP" sz="900" b="0" i="0" baseline="0">
              <a:solidFill>
                <a:schemeClr val="dk1"/>
              </a:solidFill>
              <a:effectLst/>
              <a:latin typeface="+mn-ea"/>
              <a:ea typeface="+mn-ea"/>
              <a:cs typeface="+mn-cs"/>
            </a:rPr>
            <a:t>公共施設個別利用計画に従い、施設の</a:t>
          </a:r>
          <a:r>
            <a:rPr kumimoji="1" lang="ja-JP" altLang="en-US" sz="900" b="0" i="0" baseline="0">
              <a:solidFill>
                <a:schemeClr val="dk1"/>
              </a:solidFill>
              <a:effectLst/>
              <a:latin typeface="+mn-ea"/>
              <a:ea typeface="+mn-ea"/>
              <a:cs typeface="+mn-cs"/>
            </a:rPr>
            <a:t>集約化・複合化</a:t>
          </a:r>
          <a:r>
            <a:rPr kumimoji="1" lang="ja-JP" altLang="ja-JP" sz="900" b="0" i="0" baseline="0">
              <a:solidFill>
                <a:schemeClr val="dk1"/>
              </a:solidFill>
              <a:effectLst/>
              <a:latin typeface="+mn-ea"/>
              <a:ea typeface="+mn-ea"/>
              <a:cs typeface="+mn-cs"/>
            </a:rPr>
            <a:t>も含めた老朽化対策及び適正な維持管理に</a:t>
          </a:r>
          <a:r>
            <a:rPr kumimoji="1" lang="ja-JP" altLang="en-US" sz="900" b="0" i="0" baseline="0">
              <a:solidFill>
                <a:schemeClr val="dk1"/>
              </a:solidFill>
              <a:effectLst/>
              <a:latin typeface="+mn-ea"/>
              <a:ea typeface="+mn-ea"/>
              <a:cs typeface="+mn-cs"/>
            </a:rPr>
            <a:t>引き続き</a:t>
          </a:r>
          <a:r>
            <a:rPr kumimoji="1" lang="ja-JP" altLang="ja-JP" sz="900" b="0" i="0" baseline="0">
              <a:solidFill>
                <a:schemeClr val="dk1"/>
              </a:solidFill>
              <a:effectLst/>
              <a:latin typeface="+mn-ea"/>
              <a:ea typeface="+mn-ea"/>
              <a:cs typeface="+mn-cs"/>
            </a:rPr>
            <a:t>取り組んでいく。</a:t>
          </a:r>
          <a:endParaRPr kumimoji="1" lang="en-US" altLang="ja-JP" sz="900" b="0" i="0" baseline="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prstClr val="black"/>
              </a:solidFill>
              <a:effectLst/>
              <a:uLnTx/>
              <a:uFillTx/>
              <a:latin typeface="+mn-ea"/>
              <a:ea typeface="+mn-ea"/>
              <a:cs typeface="+mn-cs"/>
            </a:rPr>
            <a:t>※</a:t>
          </a:r>
          <a:r>
            <a:rPr kumimoji="1" lang="ja-JP" altLang="en-US" sz="900" b="0" i="0" u="none" strike="noStrike" kern="0" cap="none" spc="0" normalizeH="0" baseline="0" noProof="0">
              <a:ln>
                <a:noFill/>
              </a:ln>
              <a:solidFill>
                <a:prstClr val="black"/>
              </a:solidFill>
              <a:effectLst/>
              <a:uLnTx/>
              <a:uFillTx/>
              <a:latin typeface="+mn-ea"/>
              <a:ea typeface="+mn-ea"/>
              <a:cs typeface="+mn-cs"/>
            </a:rPr>
            <a:t>本市の令和５年度の数値は、本市が導入している固定資産台帳システムの不具合により、グラフ上に表示されていないが、</a:t>
          </a:r>
          <a:r>
            <a:rPr kumimoji="1" lang="en-US" altLang="ja-JP" sz="900" b="0" i="0" u="none" strike="noStrike" kern="0" cap="none" spc="0" normalizeH="0" baseline="0" noProof="0">
              <a:ln>
                <a:noFill/>
              </a:ln>
              <a:solidFill>
                <a:prstClr val="black"/>
              </a:solidFill>
              <a:effectLst/>
              <a:uLnTx/>
              <a:uFillTx/>
              <a:latin typeface="+mn-ea"/>
              <a:ea typeface="+mn-ea"/>
              <a:cs typeface="+mn-cs"/>
            </a:rPr>
            <a:t>【</a:t>
          </a:r>
          <a:r>
            <a:rPr kumimoji="1" lang="ja-JP" altLang="en-US" sz="900" b="0" i="0" u="none" strike="noStrike" kern="0" cap="none" spc="0" normalizeH="0" baseline="0" noProof="0">
              <a:ln>
                <a:noFill/>
              </a:ln>
              <a:solidFill>
                <a:prstClr val="black"/>
              </a:solidFill>
              <a:effectLst/>
              <a:uLnTx/>
              <a:uFillTx/>
              <a:latin typeface="+mn-ea"/>
              <a:ea typeface="+mn-ea"/>
              <a:cs typeface="+mn-cs"/>
            </a:rPr>
            <a:t>図書館</a:t>
          </a:r>
          <a:r>
            <a:rPr kumimoji="1" lang="en-US" altLang="ja-JP" sz="900" b="0" i="0" u="none" strike="noStrike" kern="0" cap="none" spc="0" normalizeH="0" baseline="0" noProof="0">
              <a:ln>
                <a:noFill/>
              </a:ln>
              <a:solidFill>
                <a:prstClr val="black"/>
              </a:solidFill>
              <a:effectLst/>
              <a:uLnTx/>
              <a:uFillTx/>
              <a:latin typeface="+mn-ea"/>
              <a:ea typeface="+mn-ea"/>
              <a:cs typeface="+mn-cs"/>
            </a:rPr>
            <a:t>】</a:t>
          </a:r>
          <a:r>
            <a:rPr kumimoji="1" lang="ja-JP" altLang="en-US" sz="900" b="0" i="0" u="none" strike="noStrike" kern="0" cap="none" spc="0" normalizeH="0" baseline="0" noProof="0">
              <a:ln>
                <a:noFill/>
              </a:ln>
              <a:solidFill>
                <a:prstClr val="black"/>
              </a:solidFill>
              <a:effectLst/>
              <a:uLnTx/>
              <a:uFillTx/>
              <a:latin typeface="+mn-ea"/>
              <a:ea typeface="+mn-ea"/>
              <a:cs typeface="+mn-cs"/>
            </a:rPr>
            <a:t>有形固定資産減価償却率は「</a:t>
          </a:r>
          <a:r>
            <a:rPr kumimoji="1" lang="en-US" altLang="ja-JP" sz="900" b="0" i="0" u="none" strike="noStrike" kern="0" cap="none" spc="0" normalizeH="0" baseline="0" noProof="0">
              <a:ln>
                <a:noFill/>
              </a:ln>
              <a:solidFill>
                <a:prstClr val="black"/>
              </a:solidFill>
              <a:effectLst/>
              <a:uLnTx/>
              <a:uFillTx/>
              <a:latin typeface="+mn-ea"/>
              <a:ea typeface="+mn-ea"/>
              <a:cs typeface="+mn-cs"/>
            </a:rPr>
            <a:t>57.3</a:t>
          </a:r>
          <a:r>
            <a:rPr kumimoji="1" lang="ja-JP" altLang="en-US" sz="900" b="0" i="0" u="none" strike="noStrike" kern="0" cap="none" spc="0" normalizeH="0" baseline="0" noProof="0">
              <a:ln>
                <a:noFill/>
              </a:ln>
              <a:solidFill>
                <a:prstClr val="black"/>
              </a:solidFill>
              <a:effectLst/>
              <a:uLnTx/>
              <a:uFillTx/>
              <a:latin typeface="+mn-ea"/>
              <a:ea typeface="+mn-ea"/>
              <a:cs typeface="+mn-cs"/>
            </a:rPr>
            <a:t>％」、</a:t>
          </a:r>
          <a:r>
            <a:rPr kumimoji="1" lang="en-US" altLang="ja-JP" sz="900" b="0" i="0" u="none" strike="noStrike" kern="0" cap="none" spc="0" normalizeH="0" baseline="0" noProof="0">
              <a:ln>
                <a:noFill/>
              </a:ln>
              <a:solidFill>
                <a:prstClr val="black"/>
              </a:solidFill>
              <a:effectLst/>
              <a:uLnTx/>
              <a:uFillTx/>
              <a:latin typeface="+mn-ea"/>
              <a:ea typeface="+mn-ea"/>
              <a:cs typeface="+mn-cs"/>
            </a:rPr>
            <a:t>【</a:t>
          </a:r>
          <a:r>
            <a:rPr kumimoji="1" lang="ja-JP" altLang="en-US" sz="900" b="0" i="0" u="none" strike="noStrike" kern="0" cap="none" spc="0" normalizeH="0" baseline="0" noProof="0">
              <a:ln>
                <a:noFill/>
              </a:ln>
              <a:solidFill>
                <a:prstClr val="black"/>
              </a:solidFill>
              <a:effectLst/>
              <a:uLnTx/>
              <a:uFillTx/>
              <a:latin typeface="+mn-ea"/>
              <a:ea typeface="+mn-ea"/>
              <a:cs typeface="+mn-cs"/>
            </a:rPr>
            <a:t>図書館</a:t>
          </a:r>
          <a:r>
            <a:rPr kumimoji="1" lang="en-US" altLang="ja-JP" sz="900" b="0" i="0" u="none" strike="noStrike" kern="0" cap="none" spc="0" normalizeH="0" baseline="0" noProof="0">
              <a:ln>
                <a:noFill/>
              </a:ln>
              <a:solidFill>
                <a:prstClr val="black"/>
              </a:solidFill>
              <a:effectLst/>
              <a:uLnTx/>
              <a:uFillTx/>
              <a:latin typeface="+mn-ea"/>
              <a:ea typeface="+mn-ea"/>
              <a:cs typeface="+mn-cs"/>
            </a:rPr>
            <a:t>】</a:t>
          </a:r>
          <a:r>
            <a:rPr kumimoji="1" lang="ja-JP" altLang="en-US" sz="900" b="0" i="0" u="none" strike="noStrike" kern="0" cap="none" spc="0" normalizeH="0" baseline="0" noProof="0">
              <a:ln>
                <a:noFill/>
              </a:ln>
              <a:solidFill>
                <a:prstClr val="black"/>
              </a:solidFill>
              <a:effectLst/>
              <a:uLnTx/>
              <a:uFillTx/>
              <a:latin typeface="+mn-ea"/>
              <a:ea typeface="+mn-ea"/>
              <a:cs typeface="+mn-cs"/>
            </a:rPr>
            <a:t>一人当たり面積は「</a:t>
          </a:r>
          <a:r>
            <a:rPr kumimoji="1" lang="en-US" altLang="ja-JP" sz="900" b="0" i="0" u="none" strike="noStrike" kern="0" cap="none" spc="0" normalizeH="0" baseline="0" noProof="0">
              <a:ln>
                <a:noFill/>
              </a:ln>
              <a:solidFill>
                <a:prstClr val="black"/>
              </a:solidFill>
              <a:effectLst/>
              <a:uLnTx/>
              <a:uFillTx/>
              <a:latin typeface="+mn-ea"/>
              <a:ea typeface="+mn-ea"/>
              <a:cs typeface="+mn-cs"/>
            </a:rPr>
            <a:t>0.075</a:t>
          </a:r>
          <a:r>
            <a:rPr kumimoji="1" lang="ja-JP" altLang="en-US" sz="900" b="0" i="0" u="none" strike="noStrike" kern="0" cap="none" spc="0" normalizeH="0" baseline="0" noProof="0">
              <a:ln>
                <a:noFill/>
              </a:ln>
              <a:solidFill>
                <a:prstClr val="black"/>
              </a:solidFill>
              <a:effectLst/>
              <a:uLnTx/>
              <a:uFillTx/>
              <a:latin typeface="+mn-ea"/>
              <a:ea typeface="+mn-ea"/>
              <a:cs typeface="+mn-cs"/>
            </a:rPr>
            <a:t>㎡」、</a:t>
          </a:r>
          <a:r>
            <a:rPr kumimoji="1" lang="en-US" altLang="ja-JP" sz="900" b="0" i="0" u="none" strike="noStrike" kern="0" cap="none" spc="0" normalizeH="0" baseline="0" noProof="0">
              <a:ln>
                <a:noFill/>
              </a:ln>
              <a:solidFill>
                <a:prstClr val="black"/>
              </a:solidFill>
              <a:effectLst/>
              <a:uLnTx/>
              <a:uFillTx/>
              <a:latin typeface="+mn-ea"/>
              <a:ea typeface="+mn-ea"/>
              <a:cs typeface="+mn-cs"/>
            </a:rPr>
            <a:t>【</a:t>
          </a:r>
          <a:r>
            <a:rPr kumimoji="1" lang="ja-JP" altLang="en-US" sz="900" b="0" i="0" u="none" strike="noStrike" kern="0" cap="none" spc="0" normalizeH="0" baseline="0" noProof="0">
              <a:ln>
                <a:noFill/>
              </a:ln>
              <a:solidFill>
                <a:prstClr val="black"/>
              </a:solidFill>
              <a:effectLst/>
              <a:uLnTx/>
              <a:uFillTx/>
              <a:latin typeface="+mn-ea"/>
              <a:ea typeface="+mn-ea"/>
              <a:cs typeface="+mn-cs"/>
            </a:rPr>
            <a:t>体育館・プール</a:t>
          </a:r>
          <a:r>
            <a:rPr kumimoji="1" lang="en-US" altLang="ja-JP" sz="900" b="0" i="0" u="none" strike="noStrike" kern="0" cap="none" spc="0" normalizeH="0" baseline="0" noProof="0">
              <a:ln>
                <a:noFill/>
              </a:ln>
              <a:solidFill>
                <a:prstClr val="black"/>
              </a:solidFill>
              <a:effectLst/>
              <a:uLnTx/>
              <a:uFillTx/>
              <a:latin typeface="+mn-ea"/>
              <a:ea typeface="+mn-ea"/>
              <a:cs typeface="+mn-cs"/>
            </a:rPr>
            <a:t>】</a:t>
          </a:r>
          <a:r>
            <a:rPr kumimoji="1" lang="ja-JP" altLang="en-US" sz="900" b="0" i="0" u="none" strike="noStrike" kern="0" cap="none" spc="0" normalizeH="0" baseline="0" noProof="0">
              <a:ln>
                <a:noFill/>
              </a:ln>
              <a:solidFill>
                <a:prstClr val="black"/>
              </a:solidFill>
              <a:effectLst/>
              <a:uLnTx/>
              <a:uFillTx/>
              <a:latin typeface="+mn-ea"/>
              <a:ea typeface="+mn-ea"/>
              <a:cs typeface="+mn-cs"/>
            </a:rPr>
            <a:t>有形固定資産減価償却率は「</a:t>
          </a:r>
          <a:r>
            <a:rPr kumimoji="1" lang="en-US" altLang="ja-JP" sz="900" b="0" i="0" u="none" strike="noStrike" kern="0" cap="none" spc="0" normalizeH="0" baseline="0" noProof="0">
              <a:ln>
                <a:noFill/>
              </a:ln>
              <a:solidFill>
                <a:prstClr val="black"/>
              </a:solidFill>
              <a:effectLst/>
              <a:uLnTx/>
              <a:uFillTx/>
              <a:latin typeface="+mn-ea"/>
              <a:ea typeface="+mn-ea"/>
              <a:cs typeface="+mn-cs"/>
            </a:rPr>
            <a:t>92.4</a:t>
          </a:r>
          <a:r>
            <a:rPr kumimoji="1" lang="ja-JP" altLang="en-US" sz="900" b="0" i="0" u="none" strike="noStrike" kern="0" cap="none" spc="0" normalizeH="0" baseline="0" noProof="0">
              <a:ln>
                <a:noFill/>
              </a:ln>
              <a:solidFill>
                <a:prstClr val="black"/>
              </a:solidFill>
              <a:effectLst/>
              <a:uLnTx/>
              <a:uFillTx/>
              <a:latin typeface="+mn-ea"/>
              <a:ea typeface="+mn-ea"/>
              <a:cs typeface="+mn-cs"/>
            </a:rPr>
            <a:t>％」、</a:t>
          </a:r>
          <a:r>
            <a:rPr kumimoji="1" lang="en-US" altLang="ja-JP" sz="900" b="0" i="0" u="none" strike="noStrike" kern="0" cap="none" spc="0" normalizeH="0" baseline="0" noProof="0">
              <a:ln>
                <a:noFill/>
              </a:ln>
              <a:solidFill>
                <a:prstClr val="black"/>
              </a:solidFill>
              <a:effectLst/>
              <a:uLnTx/>
              <a:uFillTx/>
              <a:latin typeface="+mn-ea"/>
              <a:ea typeface="+mn-ea"/>
              <a:cs typeface="+mn-cs"/>
            </a:rPr>
            <a:t>【</a:t>
          </a:r>
          <a:r>
            <a:rPr kumimoji="1" lang="ja-JP" altLang="en-US" sz="900" b="0" i="0" u="none" strike="noStrike" kern="0" cap="none" spc="0" normalizeH="0" baseline="0" noProof="0">
              <a:ln>
                <a:noFill/>
              </a:ln>
              <a:solidFill>
                <a:prstClr val="black"/>
              </a:solidFill>
              <a:effectLst/>
              <a:uLnTx/>
              <a:uFillTx/>
              <a:latin typeface="+mn-ea"/>
              <a:ea typeface="+mn-ea"/>
              <a:cs typeface="+mn-cs"/>
            </a:rPr>
            <a:t>体育館・プール</a:t>
          </a:r>
          <a:r>
            <a:rPr kumimoji="1" lang="en-US" altLang="ja-JP" sz="900" b="0" i="0" u="none" strike="noStrike" kern="0" cap="none" spc="0" normalizeH="0" baseline="0" noProof="0">
              <a:ln>
                <a:noFill/>
              </a:ln>
              <a:solidFill>
                <a:prstClr val="black"/>
              </a:solidFill>
              <a:effectLst/>
              <a:uLnTx/>
              <a:uFillTx/>
              <a:latin typeface="+mn-ea"/>
              <a:ea typeface="+mn-ea"/>
              <a:cs typeface="+mn-cs"/>
            </a:rPr>
            <a:t>】</a:t>
          </a:r>
          <a:r>
            <a:rPr kumimoji="1" lang="ja-JP" altLang="en-US" sz="900" b="0" i="0" u="none" strike="noStrike" kern="0" cap="none" spc="0" normalizeH="0" baseline="0" noProof="0">
              <a:ln>
                <a:noFill/>
              </a:ln>
              <a:solidFill>
                <a:prstClr val="black"/>
              </a:solidFill>
              <a:effectLst/>
              <a:uLnTx/>
              <a:uFillTx/>
              <a:latin typeface="+mn-ea"/>
              <a:ea typeface="+mn-ea"/>
              <a:cs typeface="+mn-cs"/>
            </a:rPr>
            <a:t>一人当たり面積は「</a:t>
          </a:r>
          <a:r>
            <a:rPr kumimoji="1" lang="en-US" altLang="ja-JP" sz="900" b="0" i="0" u="none" strike="noStrike" kern="0" cap="none" spc="0" normalizeH="0" baseline="0" noProof="0">
              <a:ln>
                <a:noFill/>
              </a:ln>
              <a:solidFill>
                <a:prstClr val="black"/>
              </a:solidFill>
              <a:effectLst/>
              <a:uLnTx/>
              <a:uFillTx/>
              <a:latin typeface="+mn-ea"/>
              <a:ea typeface="+mn-ea"/>
              <a:cs typeface="+mn-cs"/>
            </a:rPr>
            <a:t>0.016</a:t>
          </a:r>
          <a:r>
            <a:rPr kumimoji="1" lang="ja-JP" altLang="en-US" sz="900" b="0" i="0" u="none" strike="noStrike" kern="0" cap="none" spc="0" normalizeH="0" baseline="0" noProof="0">
              <a:ln>
                <a:noFill/>
              </a:ln>
              <a:solidFill>
                <a:prstClr val="black"/>
              </a:solidFill>
              <a:effectLst/>
              <a:uLnTx/>
              <a:uFillTx/>
              <a:latin typeface="+mn-ea"/>
              <a:ea typeface="+mn-ea"/>
              <a:cs typeface="+mn-cs"/>
            </a:rPr>
            <a:t>㎡」、</a:t>
          </a:r>
          <a:r>
            <a:rPr kumimoji="1" lang="en-US" altLang="ja-JP" sz="900" b="0" i="0" u="none" strike="noStrike" kern="0" cap="none" spc="0" normalizeH="0" baseline="0" noProof="0">
              <a:ln>
                <a:noFill/>
              </a:ln>
              <a:solidFill>
                <a:prstClr val="black"/>
              </a:solidFill>
              <a:effectLst/>
              <a:uLnTx/>
              <a:uFillTx/>
              <a:latin typeface="+mn-ea"/>
              <a:ea typeface="+mn-ea"/>
              <a:cs typeface="+mn-cs"/>
            </a:rPr>
            <a:t>【</a:t>
          </a:r>
          <a:r>
            <a:rPr kumimoji="1" lang="ja-JP" altLang="en-US" sz="900" b="0" i="0" u="none" strike="noStrike" kern="0" cap="none" spc="0" normalizeH="0" baseline="0" noProof="0">
              <a:ln>
                <a:noFill/>
              </a:ln>
              <a:solidFill>
                <a:prstClr val="black"/>
              </a:solidFill>
              <a:effectLst/>
              <a:uLnTx/>
              <a:uFillTx/>
              <a:latin typeface="+mn-ea"/>
              <a:ea typeface="+mn-ea"/>
              <a:cs typeface="+mn-cs"/>
            </a:rPr>
            <a:t>福祉施設</a:t>
          </a:r>
          <a:r>
            <a:rPr kumimoji="1" lang="en-US" altLang="ja-JP" sz="900" b="0" i="0" u="none" strike="noStrike" kern="0" cap="none" spc="0" normalizeH="0" baseline="0" noProof="0">
              <a:ln>
                <a:noFill/>
              </a:ln>
              <a:solidFill>
                <a:prstClr val="black"/>
              </a:solidFill>
              <a:effectLst/>
              <a:uLnTx/>
              <a:uFillTx/>
              <a:latin typeface="+mn-ea"/>
              <a:ea typeface="+mn-ea"/>
              <a:cs typeface="+mn-cs"/>
            </a:rPr>
            <a:t>】</a:t>
          </a:r>
          <a:r>
            <a:rPr kumimoji="1" lang="ja-JP" altLang="en-US" sz="900" b="0" i="0" u="none" strike="noStrike" kern="0" cap="none" spc="0" normalizeH="0" baseline="0" noProof="0">
              <a:ln>
                <a:noFill/>
              </a:ln>
              <a:solidFill>
                <a:prstClr val="black"/>
              </a:solidFill>
              <a:effectLst/>
              <a:uLnTx/>
              <a:uFillTx/>
              <a:latin typeface="+mn-ea"/>
              <a:ea typeface="+mn-ea"/>
              <a:cs typeface="+mn-cs"/>
            </a:rPr>
            <a:t>有形固定資産減価償却率は「</a:t>
          </a:r>
          <a:r>
            <a:rPr kumimoji="1" lang="en-US" altLang="ja-JP" sz="900" b="0" i="0" u="none" strike="noStrike" kern="0" cap="none" spc="0" normalizeH="0" baseline="0" noProof="0">
              <a:ln>
                <a:noFill/>
              </a:ln>
              <a:solidFill>
                <a:prstClr val="black"/>
              </a:solidFill>
              <a:effectLst/>
              <a:uLnTx/>
              <a:uFillTx/>
              <a:latin typeface="+mn-ea"/>
              <a:ea typeface="+mn-ea"/>
              <a:cs typeface="+mn-cs"/>
            </a:rPr>
            <a:t>81.8</a:t>
          </a:r>
          <a:r>
            <a:rPr kumimoji="1" lang="ja-JP" altLang="en-US" sz="900" b="0" i="0" u="none" strike="noStrike" kern="0" cap="none" spc="0" normalizeH="0" baseline="0" noProof="0">
              <a:ln>
                <a:noFill/>
              </a:ln>
              <a:solidFill>
                <a:prstClr val="black"/>
              </a:solidFill>
              <a:effectLst/>
              <a:uLnTx/>
              <a:uFillTx/>
              <a:latin typeface="+mn-ea"/>
              <a:ea typeface="+mn-ea"/>
              <a:cs typeface="+mn-cs"/>
            </a:rPr>
            <a:t>％」、</a:t>
          </a:r>
          <a:r>
            <a:rPr kumimoji="1" lang="en-US" altLang="ja-JP" sz="900" b="0" i="0" u="none" strike="noStrike" kern="0" cap="none" spc="0" normalizeH="0" baseline="0" noProof="0">
              <a:ln>
                <a:noFill/>
              </a:ln>
              <a:solidFill>
                <a:prstClr val="black"/>
              </a:solidFill>
              <a:effectLst/>
              <a:uLnTx/>
              <a:uFillTx/>
              <a:latin typeface="+mn-ea"/>
              <a:ea typeface="+mn-ea"/>
              <a:cs typeface="+mn-cs"/>
            </a:rPr>
            <a:t>【</a:t>
          </a:r>
          <a:r>
            <a:rPr kumimoji="1" lang="ja-JP" altLang="en-US" sz="900" b="0" i="0" u="none" strike="noStrike" kern="0" cap="none" spc="0" normalizeH="0" baseline="0" noProof="0">
              <a:ln>
                <a:noFill/>
              </a:ln>
              <a:solidFill>
                <a:prstClr val="black"/>
              </a:solidFill>
              <a:effectLst/>
              <a:uLnTx/>
              <a:uFillTx/>
              <a:latin typeface="+mn-ea"/>
              <a:ea typeface="+mn-ea"/>
              <a:cs typeface="+mn-cs"/>
            </a:rPr>
            <a:t>福祉施設</a:t>
          </a:r>
          <a:r>
            <a:rPr kumimoji="1" lang="en-US" altLang="ja-JP" sz="900" b="0" i="0" u="none" strike="noStrike" kern="0" cap="none" spc="0" normalizeH="0" baseline="0" noProof="0">
              <a:ln>
                <a:noFill/>
              </a:ln>
              <a:solidFill>
                <a:prstClr val="black"/>
              </a:solidFill>
              <a:effectLst/>
              <a:uLnTx/>
              <a:uFillTx/>
              <a:latin typeface="+mn-ea"/>
              <a:ea typeface="+mn-ea"/>
              <a:cs typeface="+mn-cs"/>
            </a:rPr>
            <a:t>】</a:t>
          </a:r>
          <a:r>
            <a:rPr kumimoji="1" lang="ja-JP" altLang="en-US" sz="900" b="0" i="0" u="none" strike="noStrike" kern="0" cap="none" spc="0" normalizeH="0" baseline="0" noProof="0">
              <a:ln>
                <a:noFill/>
              </a:ln>
              <a:solidFill>
                <a:prstClr val="black"/>
              </a:solidFill>
              <a:effectLst/>
              <a:uLnTx/>
              <a:uFillTx/>
              <a:latin typeface="+mn-ea"/>
              <a:ea typeface="+mn-ea"/>
              <a:cs typeface="+mn-cs"/>
            </a:rPr>
            <a:t>一人当たり面積は「</a:t>
          </a:r>
          <a:r>
            <a:rPr kumimoji="1" lang="en-US" altLang="ja-JP" sz="900" b="0" i="0" u="none" strike="noStrike" kern="0" cap="none" spc="0" normalizeH="0" baseline="0" noProof="0">
              <a:ln>
                <a:noFill/>
              </a:ln>
              <a:solidFill>
                <a:prstClr val="black"/>
              </a:solidFill>
              <a:effectLst/>
              <a:uLnTx/>
              <a:uFillTx/>
              <a:latin typeface="+mn-ea"/>
              <a:ea typeface="+mn-ea"/>
              <a:cs typeface="+mn-cs"/>
            </a:rPr>
            <a:t>0.029</a:t>
          </a:r>
          <a:r>
            <a:rPr kumimoji="1" lang="ja-JP" altLang="en-US" sz="900" b="0" i="0" u="none" strike="noStrike" kern="0" cap="none" spc="0" normalizeH="0" baseline="0" noProof="0">
              <a:ln>
                <a:noFill/>
              </a:ln>
              <a:solidFill>
                <a:prstClr val="black"/>
              </a:solidFill>
              <a:effectLst/>
              <a:uLnTx/>
              <a:uFillTx/>
              <a:latin typeface="+mn-ea"/>
              <a:ea typeface="+mn-ea"/>
              <a:cs typeface="+mn-cs"/>
            </a:rPr>
            <a:t>㎡」、</a:t>
          </a:r>
          <a:r>
            <a:rPr kumimoji="1" lang="en-US" altLang="ja-JP" sz="900" b="0" i="0" u="none" strike="noStrike" kern="0" cap="none" spc="0" normalizeH="0" baseline="0" noProof="0">
              <a:ln>
                <a:noFill/>
              </a:ln>
              <a:solidFill>
                <a:prstClr val="black"/>
              </a:solidFill>
              <a:effectLst/>
              <a:uLnTx/>
              <a:uFillTx/>
              <a:latin typeface="+mn-ea"/>
              <a:ea typeface="+mn-ea"/>
              <a:cs typeface="+mn-cs"/>
            </a:rPr>
            <a:t>【</a:t>
          </a:r>
          <a:r>
            <a:rPr kumimoji="1" lang="ja-JP" altLang="en-US" sz="900" b="0" i="0" u="none" strike="noStrike" kern="0" cap="none" spc="0" normalizeH="0" baseline="0" noProof="0">
              <a:ln>
                <a:noFill/>
              </a:ln>
              <a:solidFill>
                <a:prstClr val="black"/>
              </a:solidFill>
              <a:effectLst/>
              <a:uLnTx/>
              <a:uFillTx/>
              <a:latin typeface="+mn-ea"/>
              <a:ea typeface="+mn-ea"/>
              <a:cs typeface="+mn-cs"/>
            </a:rPr>
            <a:t>市民会館</a:t>
          </a:r>
          <a:r>
            <a:rPr kumimoji="1" lang="en-US" altLang="ja-JP" sz="900" b="0" i="0" u="none" strike="noStrike" kern="0" cap="none" spc="0" normalizeH="0" baseline="0" noProof="0">
              <a:ln>
                <a:noFill/>
              </a:ln>
              <a:solidFill>
                <a:prstClr val="black"/>
              </a:solidFill>
              <a:effectLst/>
              <a:uLnTx/>
              <a:uFillTx/>
              <a:latin typeface="+mn-ea"/>
              <a:ea typeface="+mn-ea"/>
              <a:cs typeface="+mn-cs"/>
            </a:rPr>
            <a:t>】</a:t>
          </a:r>
          <a:r>
            <a:rPr kumimoji="1" lang="ja-JP" altLang="en-US" sz="900" b="0" i="0" u="none" strike="noStrike" kern="0" cap="none" spc="0" normalizeH="0" baseline="0" noProof="0">
              <a:ln>
                <a:noFill/>
              </a:ln>
              <a:solidFill>
                <a:prstClr val="black"/>
              </a:solidFill>
              <a:effectLst/>
              <a:uLnTx/>
              <a:uFillTx/>
              <a:latin typeface="+mn-ea"/>
              <a:ea typeface="+mn-ea"/>
              <a:cs typeface="+mn-cs"/>
            </a:rPr>
            <a:t>は「該当数値なし」、</a:t>
          </a:r>
          <a:r>
            <a:rPr kumimoji="1" lang="en-US" altLang="ja-JP" sz="900" b="0" i="0" u="none" strike="noStrike" kern="0" cap="none" spc="0" normalizeH="0" baseline="0" noProof="0">
              <a:ln>
                <a:noFill/>
              </a:ln>
              <a:solidFill>
                <a:prstClr val="black"/>
              </a:solidFill>
              <a:effectLst/>
              <a:uLnTx/>
              <a:uFillTx/>
              <a:latin typeface="+mn-ea"/>
              <a:ea typeface="+mn-ea"/>
              <a:cs typeface="+mn-cs"/>
            </a:rPr>
            <a:t>【</a:t>
          </a:r>
          <a:r>
            <a:rPr kumimoji="1" lang="ja-JP" altLang="en-US" sz="900" b="0" i="0" u="none" strike="noStrike" kern="0" cap="none" spc="0" normalizeH="0" baseline="0" noProof="0">
              <a:ln>
                <a:noFill/>
              </a:ln>
              <a:solidFill>
                <a:prstClr val="black"/>
              </a:solidFill>
              <a:effectLst/>
              <a:uLnTx/>
              <a:uFillTx/>
              <a:latin typeface="+mn-ea"/>
              <a:ea typeface="+mn-ea"/>
              <a:cs typeface="+mn-cs"/>
            </a:rPr>
            <a:t>一般廃棄物処理施設</a:t>
          </a:r>
          <a:r>
            <a:rPr kumimoji="1" lang="en-US" altLang="ja-JP" sz="900" b="0" i="0" u="none" strike="noStrike" kern="0" cap="none" spc="0" normalizeH="0" baseline="0" noProof="0">
              <a:ln>
                <a:noFill/>
              </a:ln>
              <a:solidFill>
                <a:prstClr val="black"/>
              </a:solidFill>
              <a:effectLst/>
              <a:uLnTx/>
              <a:uFillTx/>
              <a:latin typeface="+mn-ea"/>
              <a:ea typeface="+mn-ea"/>
              <a:cs typeface="+mn-cs"/>
            </a:rPr>
            <a:t>】</a:t>
          </a:r>
          <a:r>
            <a:rPr kumimoji="1" lang="ja-JP" altLang="en-US" sz="900" b="0" i="0" u="none" strike="noStrike" kern="0" cap="none" spc="0" normalizeH="0" baseline="0" noProof="0">
              <a:ln>
                <a:noFill/>
              </a:ln>
              <a:solidFill>
                <a:prstClr val="black"/>
              </a:solidFill>
              <a:effectLst/>
              <a:uLnTx/>
              <a:uFillTx/>
              <a:latin typeface="+mn-ea"/>
              <a:ea typeface="+mn-ea"/>
              <a:cs typeface="+mn-cs"/>
            </a:rPr>
            <a:t>有形固定資産減価償却率は「</a:t>
          </a:r>
          <a:r>
            <a:rPr kumimoji="1" lang="en-US" altLang="ja-JP" sz="900" b="0" i="0" u="none" strike="noStrike" kern="0" cap="none" spc="0" normalizeH="0" baseline="0" noProof="0">
              <a:ln>
                <a:noFill/>
              </a:ln>
              <a:solidFill>
                <a:prstClr val="black"/>
              </a:solidFill>
              <a:effectLst/>
              <a:uLnTx/>
              <a:uFillTx/>
              <a:latin typeface="+mn-ea"/>
              <a:ea typeface="+mn-ea"/>
              <a:cs typeface="+mn-cs"/>
            </a:rPr>
            <a:t>15.6</a:t>
          </a:r>
          <a:r>
            <a:rPr kumimoji="1" lang="ja-JP" altLang="en-US" sz="900" b="0" i="0" u="none" strike="noStrike" kern="0" cap="none" spc="0" normalizeH="0" baseline="0" noProof="0">
              <a:ln>
                <a:noFill/>
              </a:ln>
              <a:solidFill>
                <a:prstClr val="black"/>
              </a:solidFill>
              <a:effectLst/>
              <a:uLnTx/>
              <a:uFillTx/>
              <a:latin typeface="+mn-ea"/>
              <a:ea typeface="+mn-ea"/>
              <a:cs typeface="+mn-cs"/>
            </a:rPr>
            <a:t>％」、</a:t>
          </a:r>
          <a:r>
            <a:rPr kumimoji="1" lang="en-US" altLang="ja-JP" sz="900" b="0" i="0" u="none" strike="noStrike" kern="0" cap="none" spc="0" normalizeH="0" baseline="0" noProof="0">
              <a:ln>
                <a:noFill/>
              </a:ln>
              <a:solidFill>
                <a:prstClr val="black"/>
              </a:solidFill>
              <a:effectLst/>
              <a:uLnTx/>
              <a:uFillTx/>
              <a:latin typeface="+mn-ea"/>
              <a:ea typeface="+mn-ea"/>
              <a:cs typeface="+mn-cs"/>
            </a:rPr>
            <a:t>【</a:t>
          </a:r>
          <a:r>
            <a:rPr kumimoji="1" lang="ja-JP" altLang="en-US" sz="900" b="0" i="0" u="none" strike="noStrike" kern="0" cap="none" spc="0" normalizeH="0" baseline="0" noProof="0">
              <a:ln>
                <a:noFill/>
              </a:ln>
              <a:solidFill>
                <a:prstClr val="black"/>
              </a:solidFill>
              <a:effectLst/>
              <a:uLnTx/>
              <a:uFillTx/>
              <a:latin typeface="+mn-ea"/>
              <a:ea typeface="+mn-ea"/>
              <a:cs typeface="+mn-cs"/>
            </a:rPr>
            <a:t>一般廃棄物処理施設</a:t>
          </a:r>
          <a:r>
            <a:rPr kumimoji="1" lang="en-US" altLang="ja-JP" sz="900" b="0" i="0" u="none" strike="noStrike" kern="0" cap="none" spc="0" normalizeH="0" baseline="0" noProof="0">
              <a:ln>
                <a:noFill/>
              </a:ln>
              <a:solidFill>
                <a:prstClr val="black"/>
              </a:solidFill>
              <a:effectLst/>
              <a:uLnTx/>
              <a:uFillTx/>
              <a:latin typeface="+mn-ea"/>
              <a:ea typeface="+mn-ea"/>
              <a:cs typeface="+mn-cs"/>
            </a:rPr>
            <a:t>】</a:t>
          </a:r>
          <a:r>
            <a:rPr kumimoji="1" lang="ja-JP" altLang="en-US" sz="900" b="0" i="0" u="none" strike="noStrike" kern="0" cap="none" spc="0" normalizeH="0" baseline="0" noProof="0">
              <a:ln>
                <a:noFill/>
              </a:ln>
              <a:solidFill>
                <a:prstClr val="black"/>
              </a:solidFill>
              <a:effectLst/>
              <a:uLnTx/>
              <a:uFillTx/>
              <a:latin typeface="+mn-ea"/>
              <a:ea typeface="+mn-ea"/>
              <a:cs typeface="+mn-cs"/>
            </a:rPr>
            <a:t>一人当たり有形固定資産（償却資産）額は「</a:t>
          </a:r>
          <a:r>
            <a:rPr kumimoji="1" lang="en-US" altLang="ja-JP" sz="900" b="0" i="0" u="none" strike="noStrike" kern="0" cap="none" spc="0" normalizeH="0" baseline="0" noProof="0">
              <a:ln>
                <a:noFill/>
              </a:ln>
              <a:solidFill>
                <a:prstClr val="black"/>
              </a:solidFill>
              <a:effectLst/>
              <a:uLnTx/>
              <a:uFillTx/>
              <a:latin typeface="+mn-ea"/>
              <a:ea typeface="+mn-ea"/>
              <a:cs typeface="+mn-cs"/>
            </a:rPr>
            <a:t>99,297</a:t>
          </a:r>
          <a:r>
            <a:rPr kumimoji="1" lang="ja-JP" altLang="en-US" sz="900" b="0" i="0" u="none" strike="noStrike" kern="0" cap="none" spc="0" normalizeH="0" baseline="0" noProof="0">
              <a:ln>
                <a:noFill/>
              </a:ln>
              <a:solidFill>
                <a:prstClr val="black"/>
              </a:solidFill>
              <a:effectLst/>
              <a:uLnTx/>
              <a:uFillTx/>
              <a:latin typeface="+mn-ea"/>
              <a:ea typeface="+mn-ea"/>
              <a:cs typeface="+mn-cs"/>
            </a:rPr>
            <a:t>円」、</a:t>
          </a:r>
          <a:r>
            <a:rPr kumimoji="1" lang="en-US" altLang="ja-JP" sz="900" b="0" i="0" u="none" strike="noStrike" kern="0" cap="none" spc="0" normalizeH="0" baseline="0" noProof="0">
              <a:ln>
                <a:noFill/>
              </a:ln>
              <a:solidFill>
                <a:prstClr val="black"/>
              </a:solidFill>
              <a:effectLst/>
              <a:uLnTx/>
              <a:uFillTx/>
              <a:latin typeface="+mn-ea"/>
              <a:ea typeface="+mn-ea"/>
              <a:cs typeface="+mn-cs"/>
            </a:rPr>
            <a:t>【</a:t>
          </a:r>
          <a:r>
            <a:rPr kumimoji="1" lang="ja-JP" altLang="en-US" sz="900" b="0" i="0" u="none" strike="noStrike" kern="0" cap="none" spc="0" normalizeH="0" baseline="0" noProof="0">
              <a:ln>
                <a:noFill/>
              </a:ln>
              <a:solidFill>
                <a:prstClr val="black"/>
              </a:solidFill>
              <a:effectLst/>
              <a:uLnTx/>
              <a:uFillTx/>
              <a:latin typeface="+mn-ea"/>
              <a:ea typeface="+mn-ea"/>
              <a:cs typeface="+mn-cs"/>
            </a:rPr>
            <a:t>保健センター・保健所</a:t>
          </a:r>
          <a:r>
            <a:rPr kumimoji="1" lang="en-US" altLang="ja-JP" sz="900" b="0" i="0" u="none" strike="noStrike" kern="0" cap="none" spc="0" normalizeH="0" baseline="0" noProof="0">
              <a:ln>
                <a:noFill/>
              </a:ln>
              <a:solidFill>
                <a:prstClr val="black"/>
              </a:solidFill>
              <a:effectLst/>
              <a:uLnTx/>
              <a:uFillTx/>
              <a:latin typeface="+mn-ea"/>
              <a:ea typeface="+mn-ea"/>
              <a:cs typeface="+mn-cs"/>
            </a:rPr>
            <a:t>】</a:t>
          </a:r>
          <a:r>
            <a:rPr kumimoji="1" lang="ja-JP" altLang="en-US" sz="900" b="0" i="0" u="none" strike="noStrike" kern="0" cap="none" spc="0" normalizeH="0" baseline="0" noProof="0">
              <a:ln>
                <a:noFill/>
              </a:ln>
              <a:solidFill>
                <a:prstClr val="black"/>
              </a:solidFill>
              <a:effectLst/>
              <a:uLnTx/>
              <a:uFillTx/>
              <a:latin typeface="+mn-ea"/>
              <a:ea typeface="+mn-ea"/>
              <a:cs typeface="+mn-cs"/>
            </a:rPr>
            <a:t>有形固定資産減価償却率は「</a:t>
          </a:r>
          <a:r>
            <a:rPr kumimoji="1" lang="en-US" altLang="ja-JP" sz="900" b="0" i="0" u="none" strike="noStrike" kern="0" cap="none" spc="0" normalizeH="0" baseline="0" noProof="0">
              <a:ln>
                <a:noFill/>
              </a:ln>
              <a:solidFill>
                <a:prstClr val="black"/>
              </a:solidFill>
              <a:effectLst/>
              <a:uLnTx/>
              <a:uFillTx/>
              <a:latin typeface="+mn-ea"/>
              <a:ea typeface="+mn-ea"/>
              <a:cs typeface="+mn-cs"/>
            </a:rPr>
            <a:t>61.9</a:t>
          </a:r>
          <a:r>
            <a:rPr kumimoji="1" lang="ja-JP" altLang="en-US" sz="900" b="0" i="0" u="none" strike="noStrike" kern="0" cap="none" spc="0" normalizeH="0" baseline="0" noProof="0">
              <a:ln>
                <a:noFill/>
              </a:ln>
              <a:solidFill>
                <a:prstClr val="black"/>
              </a:solidFill>
              <a:effectLst/>
              <a:uLnTx/>
              <a:uFillTx/>
              <a:latin typeface="+mn-ea"/>
              <a:ea typeface="+mn-ea"/>
              <a:cs typeface="+mn-cs"/>
            </a:rPr>
            <a:t>％」、</a:t>
          </a:r>
          <a:r>
            <a:rPr kumimoji="1" lang="en-US" altLang="ja-JP" sz="900" b="0" i="0" u="none" strike="noStrike" kern="0" cap="none" spc="0" normalizeH="0" baseline="0" noProof="0">
              <a:ln>
                <a:noFill/>
              </a:ln>
              <a:solidFill>
                <a:prstClr val="black"/>
              </a:solidFill>
              <a:effectLst/>
              <a:uLnTx/>
              <a:uFillTx/>
              <a:latin typeface="+mn-ea"/>
              <a:ea typeface="+mn-ea"/>
              <a:cs typeface="+mn-cs"/>
            </a:rPr>
            <a:t>【</a:t>
          </a:r>
          <a:r>
            <a:rPr kumimoji="1" lang="ja-JP" altLang="en-US" sz="900" b="0" i="0" u="none" strike="noStrike" kern="0" cap="none" spc="0" normalizeH="0" baseline="0" noProof="0">
              <a:ln>
                <a:noFill/>
              </a:ln>
              <a:solidFill>
                <a:prstClr val="black"/>
              </a:solidFill>
              <a:effectLst/>
              <a:uLnTx/>
              <a:uFillTx/>
              <a:latin typeface="+mn-ea"/>
              <a:ea typeface="+mn-ea"/>
              <a:cs typeface="+mn-cs"/>
            </a:rPr>
            <a:t>保健センター・保健所</a:t>
          </a:r>
          <a:r>
            <a:rPr kumimoji="1" lang="en-US" altLang="ja-JP" sz="900" b="0" i="0" u="none" strike="noStrike" kern="0" cap="none" spc="0" normalizeH="0" baseline="0" noProof="0">
              <a:ln>
                <a:noFill/>
              </a:ln>
              <a:solidFill>
                <a:prstClr val="black"/>
              </a:solidFill>
              <a:effectLst/>
              <a:uLnTx/>
              <a:uFillTx/>
              <a:latin typeface="+mn-ea"/>
              <a:ea typeface="+mn-ea"/>
              <a:cs typeface="+mn-cs"/>
            </a:rPr>
            <a:t>】</a:t>
          </a:r>
          <a:r>
            <a:rPr kumimoji="1" lang="ja-JP" altLang="en-US" sz="900" b="0" i="0" u="none" strike="noStrike" kern="0" cap="none" spc="0" normalizeH="0" baseline="0" noProof="0">
              <a:ln>
                <a:noFill/>
              </a:ln>
              <a:solidFill>
                <a:prstClr val="black"/>
              </a:solidFill>
              <a:effectLst/>
              <a:uLnTx/>
              <a:uFillTx/>
              <a:latin typeface="+mn-ea"/>
              <a:ea typeface="+mn-ea"/>
              <a:cs typeface="+mn-cs"/>
            </a:rPr>
            <a:t>一人当たり面積は「</a:t>
          </a:r>
          <a:r>
            <a:rPr kumimoji="1" lang="en-US" altLang="ja-JP" sz="900" b="0" i="0" u="none" strike="noStrike" kern="0" cap="none" spc="0" normalizeH="0" baseline="0" noProof="0">
              <a:ln>
                <a:noFill/>
              </a:ln>
              <a:solidFill>
                <a:prstClr val="black"/>
              </a:solidFill>
              <a:effectLst/>
              <a:uLnTx/>
              <a:uFillTx/>
              <a:latin typeface="+mn-ea"/>
              <a:ea typeface="+mn-ea"/>
              <a:cs typeface="+mn-cs"/>
            </a:rPr>
            <a:t>0.020</a:t>
          </a:r>
          <a:r>
            <a:rPr kumimoji="1" lang="ja-JP" altLang="en-US" sz="900" b="0" i="0" u="none" strike="noStrike" kern="0" cap="none" spc="0" normalizeH="0" baseline="0" noProof="0">
              <a:ln>
                <a:noFill/>
              </a:ln>
              <a:solidFill>
                <a:prstClr val="black"/>
              </a:solidFill>
              <a:effectLst/>
              <a:uLnTx/>
              <a:uFillTx/>
              <a:latin typeface="+mn-ea"/>
              <a:ea typeface="+mn-ea"/>
              <a:cs typeface="+mn-cs"/>
            </a:rPr>
            <a:t>㎡」、</a:t>
          </a:r>
          <a:r>
            <a:rPr kumimoji="1" lang="en-US" altLang="ja-JP" sz="900" b="0" i="0" u="none" strike="noStrike" kern="0" cap="none" spc="0" normalizeH="0" baseline="0" noProof="0">
              <a:ln>
                <a:noFill/>
              </a:ln>
              <a:solidFill>
                <a:prstClr val="black"/>
              </a:solidFill>
              <a:effectLst/>
              <a:uLnTx/>
              <a:uFillTx/>
              <a:latin typeface="+mn-ea"/>
              <a:ea typeface="+mn-ea"/>
              <a:cs typeface="+mn-cs"/>
            </a:rPr>
            <a:t>【</a:t>
          </a:r>
          <a:r>
            <a:rPr kumimoji="1" lang="ja-JP" altLang="en-US" sz="900" b="0" i="0" u="none" strike="noStrike" kern="0" cap="none" spc="0" normalizeH="0" baseline="0" noProof="0">
              <a:ln>
                <a:noFill/>
              </a:ln>
              <a:solidFill>
                <a:prstClr val="black"/>
              </a:solidFill>
              <a:effectLst/>
              <a:uLnTx/>
              <a:uFillTx/>
              <a:latin typeface="+mn-ea"/>
              <a:ea typeface="+mn-ea"/>
              <a:cs typeface="+mn-cs"/>
            </a:rPr>
            <a:t>消防施設</a:t>
          </a:r>
          <a:r>
            <a:rPr kumimoji="1" lang="en-US" altLang="ja-JP" sz="900" b="0" i="0" u="none" strike="noStrike" kern="0" cap="none" spc="0" normalizeH="0" baseline="0" noProof="0">
              <a:ln>
                <a:noFill/>
              </a:ln>
              <a:solidFill>
                <a:prstClr val="black"/>
              </a:solidFill>
              <a:effectLst/>
              <a:uLnTx/>
              <a:uFillTx/>
              <a:latin typeface="+mn-ea"/>
              <a:ea typeface="+mn-ea"/>
              <a:cs typeface="+mn-cs"/>
            </a:rPr>
            <a:t>】</a:t>
          </a:r>
          <a:r>
            <a:rPr kumimoji="1" lang="ja-JP" altLang="en-US" sz="900" b="0" i="0" u="none" strike="noStrike" kern="0" cap="none" spc="0" normalizeH="0" baseline="0" noProof="0">
              <a:ln>
                <a:noFill/>
              </a:ln>
              <a:solidFill>
                <a:prstClr val="black"/>
              </a:solidFill>
              <a:effectLst/>
              <a:uLnTx/>
              <a:uFillTx/>
              <a:latin typeface="+mn-ea"/>
              <a:ea typeface="+mn-ea"/>
              <a:cs typeface="+mn-cs"/>
            </a:rPr>
            <a:t>有形固定資産減価償却率は「</a:t>
          </a:r>
          <a:r>
            <a:rPr kumimoji="1" lang="en-US" altLang="ja-JP" sz="900" b="0" i="0" u="none" strike="noStrike" kern="0" cap="none" spc="0" normalizeH="0" baseline="0" noProof="0">
              <a:ln>
                <a:noFill/>
              </a:ln>
              <a:solidFill>
                <a:prstClr val="black"/>
              </a:solidFill>
              <a:effectLst/>
              <a:uLnTx/>
              <a:uFillTx/>
              <a:latin typeface="+mn-ea"/>
              <a:ea typeface="+mn-ea"/>
              <a:cs typeface="+mn-cs"/>
            </a:rPr>
            <a:t>75.0</a:t>
          </a:r>
          <a:r>
            <a:rPr kumimoji="1" lang="ja-JP" altLang="en-US" sz="900" b="0" i="0" u="none" strike="noStrike" kern="0" cap="none" spc="0" normalizeH="0" baseline="0" noProof="0">
              <a:ln>
                <a:noFill/>
              </a:ln>
              <a:solidFill>
                <a:prstClr val="black"/>
              </a:solidFill>
              <a:effectLst/>
              <a:uLnTx/>
              <a:uFillTx/>
              <a:latin typeface="+mn-ea"/>
              <a:ea typeface="+mn-ea"/>
              <a:cs typeface="+mn-cs"/>
            </a:rPr>
            <a:t>％」、</a:t>
          </a:r>
          <a:r>
            <a:rPr kumimoji="1" lang="en-US" altLang="ja-JP" sz="900" b="0" i="0" u="none" strike="noStrike" kern="0" cap="none" spc="0" normalizeH="0" baseline="0" noProof="0">
              <a:ln>
                <a:noFill/>
              </a:ln>
              <a:solidFill>
                <a:prstClr val="black"/>
              </a:solidFill>
              <a:effectLst/>
              <a:uLnTx/>
              <a:uFillTx/>
              <a:latin typeface="+mn-ea"/>
              <a:ea typeface="+mn-ea"/>
              <a:cs typeface="+mn-cs"/>
            </a:rPr>
            <a:t>【</a:t>
          </a:r>
          <a:r>
            <a:rPr kumimoji="1" lang="ja-JP" altLang="en-US" sz="900" b="0" i="0" u="none" strike="noStrike" kern="0" cap="none" spc="0" normalizeH="0" baseline="0" noProof="0">
              <a:ln>
                <a:noFill/>
              </a:ln>
              <a:solidFill>
                <a:prstClr val="black"/>
              </a:solidFill>
              <a:effectLst/>
              <a:uLnTx/>
              <a:uFillTx/>
              <a:latin typeface="+mn-ea"/>
              <a:ea typeface="+mn-ea"/>
              <a:cs typeface="+mn-cs"/>
            </a:rPr>
            <a:t>消防施設</a:t>
          </a:r>
          <a:r>
            <a:rPr kumimoji="1" lang="en-US" altLang="ja-JP" sz="900" b="0" i="0" u="none" strike="noStrike" kern="0" cap="none" spc="0" normalizeH="0" baseline="0" noProof="0">
              <a:ln>
                <a:noFill/>
              </a:ln>
              <a:solidFill>
                <a:prstClr val="black"/>
              </a:solidFill>
              <a:effectLst/>
              <a:uLnTx/>
              <a:uFillTx/>
              <a:latin typeface="+mn-ea"/>
              <a:ea typeface="+mn-ea"/>
              <a:cs typeface="+mn-cs"/>
            </a:rPr>
            <a:t>】</a:t>
          </a:r>
          <a:r>
            <a:rPr kumimoji="1" lang="ja-JP" altLang="en-US" sz="900" b="0" i="0" u="none" strike="noStrike" kern="0" cap="none" spc="0" normalizeH="0" baseline="0" noProof="0">
              <a:ln>
                <a:noFill/>
              </a:ln>
              <a:solidFill>
                <a:prstClr val="black"/>
              </a:solidFill>
              <a:effectLst/>
              <a:uLnTx/>
              <a:uFillTx/>
              <a:latin typeface="+mn-ea"/>
              <a:ea typeface="+mn-ea"/>
              <a:cs typeface="+mn-cs"/>
            </a:rPr>
            <a:t>一人当たり面積は「</a:t>
          </a:r>
          <a:r>
            <a:rPr kumimoji="1" lang="en-US" altLang="ja-JP" sz="900" b="0" i="0" u="none" strike="noStrike" kern="0" cap="none" spc="0" normalizeH="0" baseline="0" noProof="0">
              <a:ln>
                <a:noFill/>
              </a:ln>
              <a:solidFill>
                <a:prstClr val="black"/>
              </a:solidFill>
              <a:effectLst/>
              <a:uLnTx/>
              <a:uFillTx/>
              <a:latin typeface="+mn-ea"/>
              <a:ea typeface="+mn-ea"/>
              <a:cs typeface="+mn-cs"/>
            </a:rPr>
            <a:t>0.031</a:t>
          </a:r>
          <a:r>
            <a:rPr kumimoji="1" lang="ja-JP" altLang="en-US" sz="900" b="0" i="0" u="none" strike="noStrike" kern="0" cap="none" spc="0" normalizeH="0" baseline="0" noProof="0">
              <a:ln>
                <a:noFill/>
              </a:ln>
              <a:solidFill>
                <a:prstClr val="black"/>
              </a:solidFill>
              <a:effectLst/>
              <a:uLnTx/>
              <a:uFillTx/>
              <a:latin typeface="+mn-ea"/>
              <a:ea typeface="+mn-ea"/>
              <a:cs typeface="+mn-cs"/>
            </a:rPr>
            <a:t>㎡」、</a:t>
          </a:r>
          <a:r>
            <a:rPr kumimoji="1" lang="en-US" altLang="ja-JP" sz="900" b="0" i="0" u="none" strike="noStrike" kern="0" cap="none" spc="0" normalizeH="0" baseline="0" noProof="0">
              <a:ln>
                <a:noFill/>
              </a:ln>
              <a:solidFill>
                <a:prstClr val="black"/>
              </a:solidFill>
              <a:effectLst/>
              <a:uLnTx/>
              <a:uFillTx/>
              <a:latin typeface="+mn-ea"/>
              <a:ea typeface="+mn-ea"/>
              <a:cs typeface="+mn-cs"/>
            </a:rPr>
            <a:t>【</a:t>
          </a:r>
          <a:r>
            <a:rPr kumimoji="1" lang="ja-JP" altLang="en-US" sz="900" b="0" i="0" u="none" strike="noStrike" kern="0" cap="none" spc="0" normalizeH="0" baseline="0" noProof="0">
              <a:ln>
                <a:noFill/>
              </a:ln>
              <a:solidFill>
                <a:prstClr val="black"/>
              </a:solidFill>
              <a:effectLst/>
              <a:uLnTx/>
              <a:uFillTx/>
              <a:latin typeface="+mn-ea"/>
              <a:ea typeface="+mn-ea"/>
              <a:cs typeface="+mn-cs"/>
            </a:rPr>
            <a:t>庁舎</a:t>
          </a:r>
          <a:r>
            <a:rPr kumimoji="1" lang="en-US" altLang="ja-JP" sz="900" b="0" i="0" u="none" strike="noStrike" kern="0" cap="none" spc="0" normalizeH="0" baseline="0" noProof="0">
              <a:ln>
                <a:noFill/>
              </a:ln>
              <a:solidFill>
                <a:prstClr val="black"/>
              </a:solidFill>
              <a:effectLst/>
              <a:uLnTx/>
              <a:uFillTx/>
              <a:latin typeface="+mn-ea"/>
              <a:ea typeface="+mn-ea"/>
              <a:cs typeface="+mn-cs"/>
            </a:rPr>
            <a:t>】</a:t>
          </a:r>
          <a:r>
            <a:rPr kumimoji="1" lang="ja-JP" altLang="en-US" sz="900" b="0" i="0" u="none" strike="noStrike" kern="0" cap="none" spc="0" normalizeH="0" baseline="0" noProof="0">
              <a:ln>
                <a:noFill/>
              </a:ln>
              <a:solidFill>
                <a:prstClr val="black"/>
              </a:solidFill>
              <a:effectLst/>
              <a:uLnTx/>
              <a:uFillTx/>
              <a:latin typeface="+mn-ea"/>
              <a:ea typeface="+mn-ea"/>
              <a:cs typeface="+mn-cs"/>
            </a:rPr>
            <a:t>有形固定資産減価償却率は「</a:t>
          </a:r>
          <a:r>
            <a:rPr kumimoji="1" lang="en-US" altLang="ja-JP" sz="900" b="0" i="0" u="none" strike="noStrike" kern="0" cap="none" spc="0" normalizeH="0" baseline="0" noProof="0">
              <a:ln>
                <a:noFill/>
              </a:ln>
              <a:solidFill>
                <a:prstClr val="black"/>
              </a:solidFill>
              <a:effectLst/>
              <a:uLnTx/>
              <a:uFillTx/>
              <a:latin typeface="+mn-ea"/>
              <a:ea typeface="+mn-ea"/>
              <a:cs typeface="+mn-cs"/>
            </a:rPr>
            <a:t>67.4</a:t>
          </a:r>
          <a:r>
            <a:rPr kumimoji="1" lang="ja-JP" altLang="en-US" sz="900" b="0" i="0" u="none" strike="noStrike" kern="0" cap="none" spc="0" normalizeH="0" baseline="0" noProof="0">
              <a:ln>
                <a:noFill/>
              </a:ln>
              <a:solidFill>
                <a:prstClr val="black"/>
              </a:solidFill>
              <a:effectLst/>
              <a:uLnTx/>
              <a:uFillTx/>
              <a:latin typeface="+mn-ea"/>
              <a:ea typeface="+mn-ea"/>
              <a:cs typeface="+mn-cs"/>
            </a:rPr>
            <a:t>％」、</a:t>
          </a:r>
          <a:r>
            <a:rPr kumimoji="1" lang="en-US" altLang="ja-JP" sz="900" b="0" i="0" u="none" strike="noStrike" kern="0" cap="none" spc="0" normalizeH="0" baseline="0" noProof="0">
              <a:ln>
                <a:noFill/>
              </a:ln>
              <a:solidFill>
                <a:prstClr val="black"/>
              </a:solidFill>
              <a:effectLst/>
              <a:uLnTx/>
              <a:uFillTx/>
              <a:latin typeface="+mn-ea"/>
              <a:ea typeface="+mn-ea"/>
              <a:cs typeface="+mn-cs"/>
            </a:rPr>
            <a:t>【</a:t>
          </a:r>
          <a:r>
            <a:rPr kumimoji="1" lang="ja-JP" altLang="en-US" sz="900" b="0" i="0" u="none" strike="noStrike" kern="0" cap="none" spc="0" normalizeH="0" baseline="0" noProof="0">
              <a:ln>
                <a:noFill/>
              </a:ln>
              <a:solidFill>
                <a:prstClr val="black"/>
              </a:solidFill>
              <a:effectLst/>
              <a:uLnTx/>
              <a:uFillTx/>
              <a:latin typeface="+mn-ea"/>
              <a:ea typeface="+mn-ea"/>
              <a:cs typeface="+mn-cs"/>
            </a:rPr>
            <a:t>庁舎</a:t>
          </a:r>
          <a:r>
            <a:rPr kumimoji="1" lang="en-US" altLang="ja-JP" sz="900" b="0" i="0" u="none" strike="noStrike" kern="0" cap="none" spc="0" normalizeH="0" baseline="0" noProof="0">
              <a:ln>
                <a:noFill/>
              </a:ln>
              <a:solidFill>
                <a:prstClr val="black"/>
              </a:solidFill>
              <a:effectLst/>
              <a:uLnTx/>
              <a:uFillTx/>
              <a:latin typeface="+mn-ea"/>
              <a:ea typeface="+mn-ea"/>
              <a:cs typeface="+mn-cs"/>
            </a:rPr>
            <a:t>】</a:t>
          </a:r>
          <a:r>
            <a:rPr kumimoji="1" lang="ja-JP" altLang="en-US" sz="900" b="0" i="0" u="none" strike="noStrike" kern="0" cap="none" spc="0" normalizeH="0" baseline="0" noProof="0">
              <a:ln>
                <a:noFill/>
              </a:ln>
              <a:solidFill>
                <a:prstClr val="black"/>
              </a:solidFill>
              <a:effectLst/>
              <a:uLnTx/>
              <a:uFillTx/>
              <a:latin typeface="+mn-ea"/>
              <a:ea typeface="+mn-ea"/>
              <a:cs typeface="+mn-cs"/>
            </a:rPr>
            <a:t>一人当たり面積は「</a:t>
          </a:r>
          <a:r>
            <a:rPr kumimoji="1" lang="en-US" altLang="ja-JP" sz="900" b="0" i="0" u="none" strike="noStrike" kern="0" cap="none" spc="0" normalizeH="0" baseline="0" noProof="0">
              <a:ln>
                <a:noFill/>
              </a:ln>
              <a:solidFill>
                <a:prstClr val="black"/>
              </a:solidFill>
              <a:effectLst/>
              <a:uLnTx/>
              <a:uFillTx/>
              <a:latin typeface="+mn-ea"/>
              <a:ea typeface="+mn-ea"/>
              <a:cs typeface="+mn-cs"/>
            </a:rPr>
            <a:t>0.184</a:t>
          </a:r>
          <a:r>
            <a:rPr kumimoji="1" lang="ja-JP" altLang="en-US" sz="900" b="0" i="0" u="none" strike="noStrike" kern="0" cap="none" spc="0" normalizeH="0" baseline="0" noProof="0">
              <a:ln>
                <a:noFill/>
              </a:ln>
              <a:solidFill>
                <a:prstClr val="black"/>
              </a:solidFill>
              <a:effectLst/>
              <a:uLnTx/>
              <a:uFillTx/>
              <a:latin typeface="+mn-ea"/>
              <a:ea typeface="+mn-ea"/>
              <a:cs typeface="+mn-cs"/>
            </a:rPr>
            <a:t>㎡」である。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埼玉県鶴ケ島市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70,063
68,237
17.65
27,312,181
25,656,063
1,196,712
14,207,608
15,317,419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effectLst/>
              <a:latin typeface="+mn-lt"/>
              <a:ea typeface="+mn-ea"/>
              <a:cs typeface="+mn-cs"/>
            </a:rPr>
            <a:t>　</a:t>
          </a:r>
          <a:r>
            <a:rPr kumimoji="1" lang="ja-JP" altLang="ja-JP" sz="1000">
              <a:solidFill>
                <a:sysClr val="windowText" lastClr="000000"/>
              </a:solidFill>
              <a:effectLst/>
              <a:latin typeface="+mn-lt"/>
              <a:ea typeface="+mn-ea"/>
              <a:cs typeface="+mn-cs"/>
            </a:rPr>
            <a:t>財政力指数は、令和元年度まで同ポイントで推移していたが、令和２年度以降減少傾向にある。</a:t>
          </a:r>
          <a:endParaRPr lang="ja-JP" altLang="ja-JP" sz="1100">
            <a:solidFill>
              <a:sysClr val="windowText" lastClr="000000"/>
            </a:solidFill>
            <a:effectLst/>
          </a:endParaRPr>
        </a:p>
        <a:p>
          <a:r>
            <a:rPr kumimoji="1" lang="ja-JP" altLang="ja-JP" sz="1000">
              <a:solidFill>
                <a:sysClr val="windowText" lastClr="000000"/>
              </a:solidFill>
              <a:effectLst/>
              <a:latin typeface="+mn-lt"/>
              <a:ea typeface="+mn-ea"/>
              <a:cs typeface="+mn-cs"/>
            </a:rPr>
            <a:t>　令和</a:t>
          </a:r>
          <a:r>
            <a:rPr kumimoji="1" lang="ja-JP" altLang="en-US" sz="1000">
              <a:solidFill>
                <a:sysClr val="windowText" lastClr="000000"/>
              </a:solidFill>
              <a:effectLst/>
              <a:latin typeface="+mn-lt"/>
              <a:ea typeface="+mn-ea"/>
              <a:cs typeface="+mn-cs"/>
            </a:rPr>
            <a:t>５</a:t>
          </a:r>
          <a:r>
            <a:rPr kumimoji="1" lang="ja-JP" altLang="ja-JP" sz="1000">
              <a:solidFill>
                <a:sysClr val="windowText" lastClr="000000"/>
              </a:solidFill>
              <a:effectLst/>
              <a:latin typeface="+mn-lt"/>
              <a:ea typeface="+mn-ea"/>
              <a:cs typeface="+mn-cs"/>
            </a:rPr>
            <a:t>年度の財政力指数が減少した要因としては、普通交付税から臨時財政対策債への振替分が減少したことにより、分母である基準財政需要額が増加したことが挙げられる。</a:t>
          </a:r>
          <a:endParaRPr lang="ja-JP" altLang="ja-JP" sz="1100">
            <a:solidFill>
              <a:sysClr val="windowText" lastClr="000000"/>
            </a:solidFill>
            <a:effectLst/>
          </a:endParaRPr>
        </a:p>
        <a:p>
          <a:r>
            <a:rPr kumimoji="1" lang="ja-JP" altLang="ja-JP" sz="1000">
              <a:solidFill>
                <a:sysClr val="windowText" lastClr="000000"/>
              </a:solidFill>
              <a:effectLst/>
              <a:latin typeface="+mn-lt"/>
              <a:ea typeface="+mn-ea"/>
              <a:cs typeface="+mn-cs"/>
            </a:rPr>
            <a:t>　引き続き、鶴ヶ島駅周辺の都市再生整備を進めるとともに、企業誘致や市内企業への支援による雇用の創出、また住宅環境の整備</a:t>
          </a:r>
          <a:r>
            <a:rPr kumimoji="1" lang="ja-JP" altLang="en-US" sz="1000">
              <a:solidFill>
                <a:sysClr val="windowText" lastClr="000000"/>
              </a:solidFill>
              <a:effectLst/>
              <a:latin typeface="+mn-lt"/>
              <a:ea typeface="+mn-ea"/>
              <a:cs typeface="+mn-cs"/>
            </a:rPr>
            <a:t>や転入定住の促進に積極的に取り組む</a:t>
          </a:r>
          <a:r>
            <a:rPr kumimoji="1" lang="ja-JP" altLang="ja-JP" sz="1000">
              <a:solidFill>
                <a:sysClr val="windowText" lastClr="000000"/>
              </a:solidFill>
              <a:effectLst/>
              <a:latin typeface="+mn-lt"/>
              <a:ea typeface="+mn-ea"/>
              <a:cs typeface="+mn-cs"/>
            </a:rPr>
            <a:t>ことで、市税収入の確保に努める。</a:t>
          </a:r>
          <a:endParaRPr lang="ja-JP" altLang="ja-JP" sz="11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66675</xdr:rowOff>
    </xdr:from>
    <xdr:to>
      <xdr:col>23</xdr:col>
      <xdr:colOff>133350</xdr:colOff>
      <xdr:row>40</xdr:row>
      <xdr:rowOff>127000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2467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26458</xdr:rowOff>
    </xdr:from>
    <xdr:to>
      <xdr:col>19</xdr:col>
      <xdr:colOff>133350</xdr:colOff>
      <xdr:row>40</xdr:row>
      <xdr:rowOff>66675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844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157692</xdr:rowOff>
    </xdr:from>
    <xdr:to>
      <xdr:col>15</xdr:col>
      <xdr:colOff>82550</xdr:colOff>
      <xdr:row>40</xdr:row>
      <xdr:rowOff>26458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442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39</xdr:row>
      <xdr:rowOff>157692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241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15875</xdr:rowOff>
    </xdr:from>
    <xdr:to>
      <xdr:col>19</xdr:col>
      <xdr:colOff>184150</xdr:colOff>
      <xdr:row>40</xdr:row>
      <xdr:rowOff>117475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127652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147108</xdr:rowOff>
    </xdr:from>
    <xdr:to>
      <xdr:col>15</xdr:col>
      <xdr:colOff>133350</xdr:colOff>
      <xdr:row>40</xdr:row>
      <xdr:rowOff>77258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87435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106892</xdr:rowOff>
    </xdr:from>
    <xdr:to>
      <xdr:col>11</xdr:col>
      <xdr:colOff>82550</xdr:colOff>
      <xdr:row>40</xdr:row>
      <xdr:rowOff>37042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47219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経常収支比率は、昨年度から</a:t>
          </a:r>
          <a:r>
            <a:rPr kumimoji="1" lang="en-US" altLang="ja-JP" sz="900">
              <a:solidFill>
                <a:sysClr val="windowText" lastClr="000000"/>
              </a:solidFill>
              <a:effectLst/>
              <a:latin typeface="+mn-lt"/>
              <a:ea typeface="+mn-ea"/>
              <a:cs typeface="+mn-cs"/>
            </a:rPr>
            <a:t>2.5</a:t>
          </a:r>
          <a:r>
            <a:rPr kumimoji="1" lang="ja-JP" altLang="ja-JP" sz="900">
              <a:solidFill>
                <a:sysClr val="windowText" lastClr="000000"/>
              </a:solidFill>
              <a:effectLst/>
              <a:latin typeface="+mn-lt"/>
              <a:ea typeface="+mn-ea"/>
              <a:cs typeface="+mn-cs"/>
            </a:rPr>
            <a:t>ポイント悪化</a:t>
          </a:r>
          <a:r>
            <a:rPr kumimoji="1" lang="ja-JP" altLang="en-US" sz="900">
              <a:solidFill>
                <a:sysClr val="windowText" lastClr="000000"/>
              </a:solidFill>
              <a:effectLst/>
              <a:latin typeface="+mn-lt"/>
              <a:ea typeface="+mn-ea"/>
              <a:cs typeface="+mn-cs"/>
            </a:rPr>
            <a:t>し</a:t>
          </a:r>
          <a:r>
            <a:rPr kumimoji="1" lang="ja-JP" altLang="ja-JP" sz="900">
              <a:solidFill>
                <a:sysClr val="windowText" lastClr="000000"/>
              </a:solidFill>
              <a:effectLst/>
              <a:latin typeface="+mn-lt"/>
              <a:ea typeface="+mn-ea"/>
              <a:cs typeface="+mn-cs"/>
            </a:rPr>
            <a:t>、類似団体平均</a:t>
          </a:r>
          <a:r>
            <a:rPr kumimoji="1" lang="ja-JP" altLang="en-US" sz="900">
              <a:solidFill>
                <a:sysClr val="windowText" lastClr="000000"/>
              </a:solidFill>
              <a:effectLst/>
              <a:latin typeface="+mn-lt"/>
              <a:ea typeface="+mn-ea"/>
              <a:cs typeface="+mn-cs"/>
            </a:rPr>
            <a:t>と同率となった</a:t>
          </a:r>
          <a:r>
            <a:rPr kumimoji="1" lang="ja-JP" altLang="ja-JP" sz="900">
              <a:solidFill>
                <a:sysClr val="windowText" lastClr="000000"/>
              </a:solidFill>
              <a:effectLst/>
              <a:latin typeface="+mn-lt"/>
              <a:ea typeface="+mn-ea"/>
              <a:cs typeface="+mn-cs"/>
            </a:rPr>
            <a:t>。</a:t>
          </a:r>
          <a:endParaRPr lang="ja-JP" altLang="ja-JP" sz="1050">
            <a:solidFill>
              <a:sysClr val="windowText" lastClr="000000"/>
            </a:solidFill>
            <a:effectLst/>
          </a:endParaRPr>
        </a:p>
        <a:p>
          <a:r>
            <a:rPr kumimoji="1" lang="ja-JP" altLang="ja-JP" sz="900">
              <a:solidFill>
                <a:sysClr val="windowText" lastClr="000000"/>
              </a:solidFill>
              <a:effectLst/>
              <a:latin typeface="+mn-lt"/>
              <a:ea typeface="+mn-ea"/>
              <a:cs typeface="+mn-cs"/>
            </a:rPr>
            <a:t>　歳出については、</a:t>
          </a:r>
          <a:r>
            <a:rPr kumimoji="1" lang="ja-JP" altLang="en-US" sz="900">
              <a:solidFill>
                <a:sysClr val="windowText" lastClr="000000"/>
              </a:solidFill>
              <a:effectLst/>
              <a:latin typeface="+mn-lt"/>
              <a:ea typeface="+mn-ea"/>
              <a:cs typeface="+mn-cs"/>
            </a:rPr>
            <a:t>埼玉西部環境保全組合負担金等による補助費等の減があったものの、行政システム活用推進経費、小・中学校校務支援システム運用経費等による物件費の増や、民間保育所等施設型給付経費、生活保護費等による扶助費の増等により</a:t>
          </a:r>
          <a:r>
            <a:rPr kumimoji="1" lang="ja-JP" altLang="ja-JP" sz="900">
              <a:solidFill>
                <a:sysClr val="windowText" lastClr="000000"/>
              </a:solidFill>
              <a:effectLst/>
              <a:latin typeface="+mn-lt"/>
              <a:ea typeface="+mn-ea"/>
              <a:cs typeface="+mn-cs"/>
            </a:rPr>
            <a:t>、</a:t>
          </a:r>
          <a:r>
            <a:rPr kumimoji="1" lang="en-US" altLang="ja-JP" sz="900">
              <a:solidFill>
                <a:sysClr val="windowText" lastClr="000000"/>
              </a:solidFill>
              <a:effectLst/>
              <a:latin typeface="+mn-lt"/>
              <a:ea typeface="+mn-ea"/>
              <a:cs typeface="+mn-cs"/>
            </a:rPr>
            <a:t>3.3</a:t>
          </a:r>
          <a:r>
            <a:rPr kumimoji="1" lang="ja-JP" altLang="ja-JP" sz="900">
              <a:solidFill>
                <a:sysClr val="windowText" lastClr="000000"/>
              </a:solidFill>
              <a:effectLst/>
              <a:latin typeface="+mn-lt"/>
              <a:ea typeface="+mn-ea"/>
              <a:cs typeface="+mn-cs"/>
            </a:rPr>
            <a:t>％増となった。</a:t>
          </a:r>
          <a:endParaRPr lang="ja-JP" altLang="ja-JP" sz="1050">
            <a:solidFill>
              <a:sysClr val="windowText" lastClr="000000"/>
            </a:solidFill>
            <a:effectLst/>
          </a:endParaRPr>
        </a:p>
        <a:p>
          <a:r>
            <a:rPr kumimoji="1" lang="ja-JP" altLang="ja-JP" sz="900">
              <a:solidFill>
                <a:sysClr val="windowText" lastClr="000000"/>
              </a:solidFill>
              <a:effectLst/>
              <a:latin typeface="+mn-lt"/>
              <a:ea typeface="+mn-ea"/>
              <a:cs typeface="+mn-cs"/>
            </a:rPr>
            <a:t>　一方、歳入については</a:t>
          </a:r>
          <a:r>
            <a:rPr kumimoji="1" lang="ja-JP" altLang="en-US" sz="900">
              <a:solidFill>
                <a:sysClr val="windowText" lastClr="000000"/>
              </a:solidFill>
              <a:effectLst/>
              <a:latin typeface="+mn-lt"/>
              <a:ea typeface="+mn-ea"/>
              <a:cs typeface="+mn-cs"/>
            </a:rPr>
            <a:t>臨時財政対策債や地方消費税交付金の減等があったものの、普通交付税、株式譲渡所得割交付金等の増により</a:t>
          </a:r>
          <a:r>
            <a:rPr kumimoji="1" lang="en-US" altLang="ja-JP" sz="900">
              <a:solidFill>
                <a:sysClr val="windowText" lastClr="000000"/>
              </a:solidFill>
              <a:effectLst/>
              <a:latin typeface="+mn-lt"/>
              <a:ea typeface="+mn-ea"/>
              <a:cs typeface="+mn-cs"/>
            </a:rPr>
            <a:t>0.5</a:t>
          </a:r>
          <a:r>
            <a:rPr kumimoji="1" lang="ja-JP" altLang="en-US" sz="900">
              <a:solidFill>
                <a:sysClr val="windowText" lastClr="000000"/>
              </a:solidFill>
              <a:effectLst/>
              <a:latin typeface="+mn-lt"/>
              <a:ea typeface="+mn-ea"/>
              <a:cs typeface="+mn-cs"/>
            </a:rPr>
            <a:t>％増と</a:t>
          </a:r>
          <a:r>
            <a:rPr kumimoji="1" lang="ja-JP" altLang="ja-JP" sz="900">
              <a:solidFill>
                <a:sysClr val="windowText" lastClr="000000"/>
              </a:solidFill>
              <a:effectLst/>
              <a:latin typeface="+mn-lt"/>
              <a:ea typeface="+mn-ea"/>
              <a:cs typeface="+mn-cs"/>
            </a:rPr>
            <a:t>なった。</a:t>
          </a:r>
          <a:endParaRPr kumimoji="1" lang="en-US" altLang="ja-JP" sz="900">
            <a:solidFill>
              <a:sysClr val="windowText" lastClr="000000"/>
            </a:solidFill>
            <a:effectLst/>
            <a:latin typeface="+mn-lt"/>
            <a:ea typeface="+mn-ea"/>
            <a:cs typeface="+mn-cs"/>
          </a:endParaRPr>
        </a:p>
        <a:p>
          <a:r>
            <a:rPr kumimoji="1" lang="ja-JP" altLang="en-US" sz="900">
              <a:solidFill>
                <a:sysClr val="windowText" lastClr="000000"/>
              </a:solidFill>
              <a:effectLst/>
              <a:latin typeface="+mn-lt"/>
              <a:ea typeface="+mn-ea"/>
              <a:cs typeface="+mn-cs"/>
            </a:rPr>
            <a:t>　歳入、歳出ともに増加したが、歳出の増加の方が大きかったため</a:t>
          </a:r>
          <a:r>
            <a:rPr kumimoji="1" lang="ja-JP" altLang="ja-JP" sz="900">
              <a:solidFill>
                <a:sysClr val="windowText" lastClr="000000"/>
              </a:solidFill>
              <a:effectLst/>
              <a:latin typeface="+mn-lt"/>
              <a:ea typeface="+mn-ea"/>
              <a:cs typeface="+mn-cs"/>
            </a:rPr>
            <a:t>経常収支比率が悪化した。</a:t>
          </a:r>
          <a:endParaRPr lang="ja-JP" altLang="ja-JP" sz="1050">
            <a:solidFill>
              <a:sysClr val="windowText" lastClr="000000"/>
            </a:solidFill>
            <a:effectLst/>
          </a:endParaRPr>
        </a:p>
        <a:p>
          <a:r>
            <a:rPr kumimoji="1" lang="ja-JP" altLang="ja-JP" sz="900">
              <a:solidFill>
                <a:sysClr val="windowText" lastClr="000000"/>
              </a:solidFill>
              <a:effectLst/>
              <a:latin typeface="+mn-lt"/>
              <a:ea typeface="+mn-ea"/>
              <a:cs typeface="+mn-cs"/>
            </a:rPr>
            <a:t>　今後も引き続き、健康の維持・増進に関する事業や、</a:t>
          </a:r>
          <a:r>
            <a:rPr kumimoji="1" lang="ja-JP" altLang="en-US" sz="900">
              <a:solidFill>
                <a:sysClr val="windowText" lastClr="000000"/>
              </a:solidFill>
              <a:effectLst/>
              <a:latin typeface="+mn-lt"/>
              <a:ea typeface="+mn-ea"/>
              <a:cs typeface="+mn-cs"/>
            </a:rPr>
            <a:t>各事業の統合・見直し、公共施設の再編を積極的に進めることにより、</a:t>
          </a:r>
          <a:r>
            <a:rPr kumimoji="1" lang="ja-JP" altLang="ja-JP" sz="900">
              <a:solidFill>
                <a:sysClr val="windowText" lastClr="000000"/>
              </a:solidFill>
              <a:effectLst/>
              <a:latin typeface="+mn-lt"/>
              <a:ea typeface="+mn-ea"/>
              <a:cs typeface="+mn-cs"/>
            </a:rPr>
            <a:t>人件費</a:t>
          </a:r>
          <a:r>
            <a:rPr kumimoji="1" lang="ja-JP" altLang="en-US"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扶助費</a:t>
          </a:r>
          <a:r>
            <a:rPr kumimoji="1" lang="ja-JP" altLang="en-US" sz="900">
              <a:solidFill>
                <a:sysClr val="windowText" lastClr="000000"/>
              </a:solidFill>
              <a:effectLst/>
              <a:latin typeface="+mn-lt"/>
              <a:ea typeface="+mn-ea"/>
              <a:cs typeface="+mn-cs"/>
            </a:rPr>
            <a:t>、物件費</a:t>
          </a:r>
          <a:r>
            <a:rPr kumimoji="1" lang="ja-JP" altLang="ja-JP" sz="900">
              <a:solidFill>
                <a:sysClr val="windowText" lastClr="000000"/>
              </a:solidFill>
              <a:effectLst/>
              <a:latin typeface="+mn-lt"/>
              <a:ea typeface="+mn-ea"/>
              <a:cs typeface="+mn-cs"/>
            </a:rPr>
            <a:t>等の抑制に努める。</a:t>
          </a:r>
          <a:endParaRPr lang="ja-JP" altLang="ja-JP" sz="105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148336</xdr:rowOff>
    </xdr:from>
    <xdr:to>
      <xdr:col>23</xdr:col>
      <xdr:colOff>133350</xdr:colOff>
      <xdr:row>62</xdr:row>
      <xdr:rowOff>97536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06786"/>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66294</xdr:rowOff>
    </xdr:from>
    <xdr:to>
      <xdr:col>19</xdr:col>
      <xdr:colOff>133350</xdr:colOff>
      <xdr:row>61</xdr:row>
      <xdr:rowOff>148336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2474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66294</xdr:rowOff>
    </xdr:from>
    <xdr:to>
      <xdr:col>15</xdr:col>
      <xdr:colOff>82550</xdr:colOff>
      <xdr:row>62</xdr:row>
      <xdr:rowOff>83058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24744"/>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83058</xdr:rowOff>
    </xdr:from>
    <xdr:to>
      <xdr:col>11</xdr:col>
      <xdr:colOff>31750</xdr:colOff>
      <xdr:row>62</xdr:row>
      <xdr:rowOff>121666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1295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18813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4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97536</xdr:rowOff>
    </xdr:from>
    <xdr:to>
      <xdr:col>19</xdr:col>
      <xdr:colOff>184150</xdr:colOff>
      <xdr:row>62</xdr:row>
      <xdr:rowOff>27686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37863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2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15494</xdr:rowOff>
    </xdr:from>
    <xdr:to>
      <xdr:col>15</xdr:col>
      <xdr:colOff>133350</xdr:colOff>
      <xdr:row>61</xdr:row>
      <xdr:rowOff>117094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101871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32258</xdr:rowOff>
    </xdr:from>
    <xdr:to>
      <xdr:col>11</xdr:col>
      <xdr:colOff>82550</xdr:colOff>
      <xdr:row>62</xdr:row>
      <xdr:rowOff>133858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144035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70866</xdr:rowOff>
    </xdr:from>
    <xdr:to>
      <xdr:col>7</xdr:col>
      <xdr:colOff>31750</xdr:colOff>
      <xdr:row>63</xdr:row>
      <xdr:rowOff>1016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157243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人件費、物件費、維持補修費の合計額の人口１人当たりの金額が類似団体を下回っているのは、主に物件費及び人件費が要因となっている。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当市は、ごみ処理やし尿処理を近隣市町と一部事務組合を構成し共同処理を行っている。また、消防や下水道なども一部事務組合により事務を行っている。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これにより、直営で実施する場合には人件費や物件費等に区分される経費が、負担金や繰出金という形で支出されるため、他の類似団体と比較して人件費や物件費が平均を下回っている。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52769</xdr:rowOff>
    </xdr:from>
    <xdr:to>
      <xdr:col>23</xdr:col>
      <xdr:colOff>133350</xdr:colOff>
      <xdr:row>81</xdr:row>
      <xdr:rowOff>80963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40219"/>
          <a:ext cx="8382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28860</xdr:rowOff>
    </xdr:from>
    <xdr:to>
      <xdr:col>19</xdr:col>
      <xdr:colOff>133350</xdr:colOff>
      <xdr:row>81</xdr:row>
      <xdr:rowOff>52769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16310"/>
          <a:ext cx="889000" cy="2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161491</xdr:rowOff>
    </xdr:from>
    <xdr:to>
      <xdr:col>15</xdr:col>
      <xdr:colOff>82550</xdr:colOff>
      <xdr:row>81</xdr:row>
      <xdr:rowOff>28860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877491"/>
          <a:ext cx="889000" cy="3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91078</xdr:rowOff>
    </xdr:from>
    <xdr:to>
      <xdr:col>11</xdr:col>
      <xdr:colOff>31750</xdr:colOff>
      <xdr:row>80</xdr:row>
      <xdr:rowOff>161491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07078"/>
          <a:ext cx="889000" cy="7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30163</xdr:rowOff>
    </xdr:from>
    <xdr:to>
      <xdr:col>23</xdr:col>
      <xdr:colOff>184150</xdr:colOff>
      <xdr:row>81</xdr:row>
      <xdr:rowOff>131763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1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46690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76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1969</xdr:rowOff>
    </xdr:from>
    <xdr:to>
      <xdr:col>19</xdr:col>
      <xdr:colOff>184150</xdr:colOff>
      <xdr:row>81</xdr:row>
      <xdr:rowOff>103569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88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113746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5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149510</xdr:rowOff>
    </xdr:from>
    <xdr:to>
      <xdr:col>15</xdr:col>
      <xdr:colOff>133350</xdr:colOff>
      <xdr:row>81</xdr:row>
      <xdr:rowOff>79660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6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89837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3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110691</xdr:rowOff>
    </xdr:from>
    <xdr:to>
      <xdr:col>11</xdr:col>
      <xdr:colOff>82550</xdr:colOff>
      <xdr:row>81</xdr:row>
      <xdr:rowOff>40841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2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51018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595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40278</xdr:rowOff>
    </xdr:from>
    <xdr:to>
      <xdr:col>7</xdr:col>
      <xdr:colOff>31750</xdr:colOff>
      <xdr:row>80</xdr:row>
      <xdr:rowOff>141878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75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152055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52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本市のラスパイレス指数は全国市平均と比較し、低い水準にある。類似団体平均値については前年度と同値であり、本市についても、高齢層職員の昇給停止を行っていない等の指数増加要因はあったものの、経験年数が長く給料月額の高い職員の退職等の指数減少要因があったため、前年度と同値となった。このため、本市と類似団体との比較においては、引き続き同水準となっている。今後も引き続き国等の動向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85</xdr:row>
      <xdr:rowOff>71966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6452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85</xdr:row>
      <xdr:rowOff>71966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5245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85</xdr:row>
      <xdr:rowOff>132291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524566"/>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132291</xdr:rowOff>
    </xdr:from>
    <xdr:to>
      <xdr:col>68</xdr:col>
      <xdr:colOff>152400</xdr:colOff>
      <xdr:row>85</xdr:row>
      <xdr:rowOff>132291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7055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37693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43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21166</xdr:rowOff>
    </xdr:from>
    <xdr:to>
      <xdr:col>77</xdr:col>
      <xdr:colOff>95250</xdr:colOff>
      <xdr:row>85</xdr:row>
      <xdr:rowOff>122766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81491</xdr:rowOff>
    </xdr:from>
    <xdr:to>
      <xdr:col>68</xdr:col>
      <xdr:colOff>203200</xdr:colOff>
      <xdr:row>86</xdr:row>
      <xdr:rowOff>11641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167868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本市の職員数は、昨年度と比較するとほぼ横ばいとなっているが、類似団体と比較すると平均を下回っている。これは、人口急増期に大量に職員を採用し、その後に職員数を削減するために極端な採用抑制を行った結果、年齢構成は不均整なものとなっているためである。今後は、退職者や再任用職員を考慮しながら継続的な職員採用を行い、年齢構成における不均整の解消と、適正な職員数管理に努め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88265</xdr:rowOff>
    </xdr:from>
    <xdr:to>
      <xdr:col>81</xdr:col>
      <xdr:colOff>44450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03815"/>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86254</xdr:rowOff>
    </xdr:from>
    <xdr:to>
      <xdr:col>77</xdr:col>
      <xdr:colOff>44450</xdr:colOff>
      <xdr:row>59</xdr:row>
      <xdr:rowOff>88265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01804"/>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86254</xdr:rowOff>
    </xdr:from>
    <xdr:to>
      <xdr:col>72</xdr:col>
      <xdr:colOff>203200</xdr:colOff>
      <xdr:row>59</xdr:row>
      <xdr:rowOff>88265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201804"/>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88265</xdr:rowOff>
    </xdr:from>
    <xdr:to>
      <xdr:col>68</xdr:col>
      <xdr:colOff>152400</xdr:colOff>
      <xdr:row>59</xdr:row>
      <xdr:rowOff>108373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20381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39476</xdr:rowOff>
    </xdr:from>
    <xdr:to>
      <xdr:col>81</xdr:col>
      <xdr:colOff>95250</xdr:colOff>
      <xdr:row>59</xdr:row>
      <xdr:rowOff>141076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5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56003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00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37465</xdr:rowOff>
    </xdr:from>
    <xdr:to>
      <xdr:col>77</xdr:col>
      <xdr:colOff>95250</xdr:colOff>
      <xdr:row>59</xdr:row>
      <xdr:rowOff>139065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149242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21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35454</xdr:rowOff>
    </xdr:from>
    <xdr:to>
      <xdr:col>73</xdr:col>
      <xdr:colOff>44450</xdr:colOff>
      <xdr:row>59</xdr:row>
      <xdr:rowOff>137054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5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147231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1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37465</xdr:rowOff>
    </xdr:from>
    <xdr:to>
      <xdr:col>68</xdr:col>
      <xdr:colOff>203200</xdr:colOff>
      <xdr:row>59</xdr:row>
      <xdr:rowOff>139065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149242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57573</xdr:rowOff>
    </xdr:from>
    <xdr:to>
      <xdr:col>64</xdr:col>
      <xdr:colOff>152400</xdr:colOff>
      <xdr:row>59</xdr:row>
      <xdr:rowOff>159173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169350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ysClr val="windowText" lastClr="000000"/>
              </a:solidFill>
              <a:effectLst/>
              <a:latin typeface="+mn-lt"/>
              <a:ea typeface="+mn-ea"/>
              <a:cs typeface="+mn-cs"/>
            </a:rPr>
            <a:t>　実質公債費比率については、令和</a:t>
          </a:r>
          <a:r>
            <a:rPr kumimoji="1" lang="ja-JP" altLang="en-US" sz="800">
              <a:solidFill>
                <a:sysClr val="windowText" lastClr="000000"/>
              </a:solidFill>
              <a:effectLst/>
              <a:latin typeface="+mn-lt"/>
              <a:ea typeface="+mn-ea"/>
              <a:cs typeface="+mn-cs"/>
            </a:rPr>
            <a:t>５</a:t>
          </a:r>
          <a:r>
            <a:rPr kumimoji="1" lang="ja-JP" altLang="ja-JP" sz="800">
              <a:solidFill>
                <a:sysClr val="windowText" lastClr="000000"/>
              </a:solidFill>
              <a:effectLst/>
              <a:latin typeface="+mn-lt"/>
              <a:ea typeface="+mn-ea"/>
              <a:cs typeface="+mn-cs"/>
            </a:rPr>
            <a:t>年度（３か年平均）は前年度比</a:t>
          </a:r>
          <a:r>
            <a:rPr kumimoji="1" lang="en-US" altLang="ja-JP" sz="800">
              <a:solidFill>
                <a:sysClr val="windowText" lastClr="000000"/>
              </a:solidFill>
              <a:effectLst/>
              <a:latin typeface="+mn-lt"/>
              <a:ea typeface="+mn-ea"/>
              <a:cs typeface="+mn-cs"/>
            </a:rPr>
            <a:t>0.8</a:t>
          </a:r>
          <a:r>
            <a:rPr kumimoji="1" lang="ja-JP" altLang="ja-JP" sz="800">
              <a:solidFill>
                <a:sysClr val="windowText" lastClr="000000"/>
              </a:solidFill>
              <a:effectLst/>
              <a:latin typeface="+mn-lt"/>
              <a:ea typeface="+mn-ea"/>
              <a:cs typeface="+mn-cs"/>
            </a:rPr>
            <a:t>ポイント改善しており、類似団体平均</a:t>
          </a:r>
          <a:r>
            <a:rPr kumimoji="1" lang="ja-JP" altLang="en-US" sz="800">
              <a:solidFill>
                <a:sysClr val="windowText" lastClr="000000"/>
              </a:solidFill>
              <a:effectLst/>
              <a:latin typeface="+mn-lt"/>
              <a:ea typeface="+mn-ea"/>
              <a:cs typeface="+mn-cs"/>
            </a:rPr>
            <a:t>を</a:t>
          </a:r>
          <a:r>
            <a:rPr kumimoji="1" lang="en-US" altLang="ja-JP" sz="800">
              <a:solidFill>
                <a:sysClr val="windowText" lastClr="000000"/>
              </a:solidFill>
              <a:effectLst/>
              <a:latin typeface="+mn-lt"/>
              <a:ea typeface="+mn-ea"/>
              <a:cs typeface="+mn-cs"/>
            </a:rPr>
            <a:t>0.2</a:t>
          </a:r>
          <a:r>
            <a:rPr kumimoji="1" lang="ja-JP" altLang="en-US" sz="800">
              <a:solidFill>
                <a:sysClr val="windowText" lastClr="000000"/>
              </a:solidFill>
              <a:effectLst/>
              <a:latin typeface="+mn-lt"/>
              <a:ea typeface="+mn-ea"/>
              <a:cs typeface="+mn-cs"/>
            </a:rPr>
            <a:t>ポイント上回った</a:t>
          </a:r>
          <a:r>
            <a:rPr kumimoji="1" lang="ja-JP" altLang="ja-JP" sz="800">
              <a:solidFill>
                <a:sysClr val="windowText" lastClr="000000"/>
              </a:solidFill>
              <a:effectLst/>
              <a:latin typeface="+mn-lt"/>
              <a:ea typeface="+mn-ea"/>
              <a:cs typeface="+mn-cs"/>
            </a:rPr>
            <a:t>。</a:t>
          </a:r>
          <a:endParaRPr lang="ja-JP" altLang="ja-JP" sz="1000">
            <a:solidFill>
              <a:sysClr val="windowText" lastClr="000000"/>
            </a:solidFill>
            <a:effectLst/>
          </a:endParaRPr>
        </a:p>
        <a:p>
          <a:r>
            <a:rPr kumimoji="1" lang="ja-JP" altLang="ja-JP" sz="800">
              <a:solidFill>
                <a:sysClr val="windowText" lastClr="000000"/>
              </a:solidFill>
              <a:effectLst/>
              <a:latin typeface="+mn-lt"/>
              <a:ea typeface="+mn-ea"/>
              <a:cs typeface="+mn-cs"/>
            </a:rPr>
            <a:t>　令和</a:t>
          </a:r>
          <a:r>
            <a:rPr kumimoji="1" lang="ja-JP" altLang="en-US" sz="800">
              <a:solidFill>
                <a:sysClr val="windowText" lastClr="000000"/>
              </a:solidFill>
              <a:effectLst/>
              <a:latin typeface="+mn-lt"/>
              <a:ea typeface="+mn-ea"/>
              <a:cs typeface="+mn-cs"/>
            </a:rPr>
            <a:t>５</a:t>
          </a:r>
          <a:r>
            <a:rPr kumimoji="1" lang="ja-JP" altLang="ja-JP" sz="800">
              <a:solidFill>
                <a:sysClr val="windowText" lastClr="000000"/>
              </a:solidFill>
              <a:effectLst/>
              <a:latin typeface="+mn-lt"/>
              <a:ea typeface="+mn-ea"/>
              <a:cs typeface="+mn-cs"/>
            </a:rPr>
            <a:t>年度単年度では、過年度に借り入れた事業債の償還終了により元利償還金の額が減少したことや、準元利償還金である</a:t>
          </a:r>
          <a:r>
            <a:rPr kumimoji="1" lang="ja-JP" altLang="en-US" sz="800">
              <a:solidFill>
                <a:sysClr val="windowText" lastClr="000000"/>
              </a:solidFill>
              <a:effectLst/>
              <a:latin typeface="+mn-lt"/>
              <a:ea typeface="+mn-ea"/>
              <a:cs typeface="+mn-cs"/>
            </a:rPr>
            <a:t>旧環境事業団への定時償還</a:t>
          </a:r>
          <a:r>
            <a:rPr kumimoji="1" lang="ja-JP" altLang="ja-JP" sz="800">
              <a:solidFill>
                <a:sysClr val="windowText" lastClr="000000"/>
              </a:solidFill>
              <a:effectLst/>
              <a:latin typeface="+mn-lt"/>
              <a:ea typeface="+mn-ea"/>
              <a:cs typeface="+mn-cs"/>
            </a:rPr>
            <a:t>が</a:t>
          </a:r>
          <a:r>
            <a:rPr kumimoji="1" lang="ja-JP" altLang="en-US" sz="800">
              <a:solidFill>
                <a:sysClr val="windowText" lastClr="000000"/>
              </a:solidFill>
              <a:effectLst/>
              <a:latin typeface="+mn-lt"/>
              <a:ea typeface="+mn-ea"/>
              <a:cs typeface="+mn-cs"/>
            </a:rPr>
            <a:t>終了</a:t>
          </a:r>
          <a:r>
            <a:rPr kumimoji="1" lang="ja-JP" altLang="ja-JP" sz="800">
              <a:solidFill>
                <a:sysClr val="windowText" lastClr="000000"/>
              </a:solidFill>
              <a:effectLst/>
              <a:latin typeface="+mn-lt"/>
              <a:ea typeface="+mn-ea"/>
              <a:cs typeface="+mn-cs"/>
            </a:rPr>
            <a:t>したこと</a:t>
          </a:r>
          <a:r>
            <a:rPr kumimoji="1" lang="ja-JP" altLang="en-US" sz="800">
              <a:solidFill>
                <a:sysClr val="windowText" lastClr="000000"/>
              </a:solidFill>
              <a:effectLst/>
              <a:latin typeface="+mn-lt"/>
              <a:ea typeface="+mn-ea"/>
              <a:cs typeface="+mn-cs"/>
            </a:rPr>
            <a:t>による減</a:t>
          </a:r>
          <a:r>
            <a:rPr kumimoji="1" lang="ja-JP" altLang="ja-JP" sz="800">
              <a:solidFill>
                <a:sysClr val="windowText" lastClr="000000"/>
              </a:solidFill>
              <a:effectLst/>
              <a:latin typeface="+mn-lt"/>
              <a:ea typeface="+mn-ea"/>
              <a:cs typeface="+mn-cs"/>
            </a:rPr>
            <a:t>等により、比率が改善した。</a:t>
          </a:r>
          <a:endParaRPr lang="ja-JP" altLang="ja-JP" sz="1000">
            <a:solidFill>
              <a:sysClr val="windowText" lastClr="000000"/>
            </a:solidFill>
            <a:effectLst/>
          </a:endParaRPr>
        </a:p>
        <a:p>
          <a:r>
            <a:rPr kumimoji="1" lang="ja-JP" altLang="ja-JP" sz="800">
              <a:solidFill>
                <a:sysClr val="windowText" lastClr="000000"/>
              </a:solidFill>
              <a:effectLst/>
              <a:latin typeface="+mn-lt"/>
              <a:ea typeface="+mn-ea"/>
              <a:cs typeface="+mn-cs"/>
            </a:rPr>
            <a:t>　３か年平均の数値であることから、</a:t>
          </a:r>
          <a:r>
            <a:rPr kumimoji="1" lang="ja-JP" altLang="en-US" sz="800">
              <a:solidFill>
                <a:sysClr val="windowText" lastClr="000000"/>
              </a:solidFill>
              <a:effectLst/>
              <a:latin typeface="+mn-lt"/>
              <a:ea typeface="+mn-ea"/>
              <a:cs typeface="+mn-cs"/>
            </a:rPr>
            <a:t>令和５</a:t>
          </a:r>
          <a:r>
            <a:rPr kumimoji="1" lang="ja-JP" altLang="ja-JP" sz="800">
              <a:solidFill>
                <a:sysClr val="windowText" lastClr="000000"/>
              </a:solidFill>
              <a:effectLst/>
              <a:latin typeface="+mn-lt"/>
              <a:ea typeface="+mn-ea"/>
              <a:cs typeface="+mn-cs"/>
            </a:rPr>
            <a:t>年度単年度と令和</a:t>
          </a:r>
          <a:r>
            <a:rPr kumimoji="1" lang="ja-JP" altLang="en-US" sz="800">
              <a:solidFill>
                <a:sysClr val="windowText" lastClr="000000"/>
              </a:solidFill>
              <a:effectLst/>
              <a:latin typeface="+mn-lt"/>
              <a:ea typeface="+mn-ea"/>
              <a:cs typeface="+mn-cs"/>
            </a:rPr>
            <a:t>２</a:t>
          </a:r>
          <a:r>
            <a:rPr kumimoji="1" lang="ja-JP" altLang="ja-JP" sz="800">
              <a:solidFill>
                <a:sysClr val="windowText" lastClr="000000"/>
              </a:solidFill>
              <a:effectLst/>
              <a:latin typeface="+mn-lt"/>
              <a:ea typeface="+mn-ea"/>
              <a:cs typeface="+mn-cs"/>
            </a:rPr>
            <a:t>年度単年度で比較すると、標準税収入額等が増加し、（分母である）標準財政規模が大きくなったこと等により改善している。</a:t>
          </a:r>
          <a:endParaRPr lang="ja-JP" altLang="ja-JP" sz="1000">
            <a:solidFill>
              <a:sysClr val="windowText" lastClr="000000"/>
            </a:solidFill>
            <a:effectLst/>
          </a:endParaRPr>
        </a:p>
        <a:p>
          <a:r>
            <a:rPr kumimoji="1" lang="ja-JP" altLang="ja-JP" sz="800">
              <a:solidFill>
                <a:sysClr val="windowText" lastClr="000000"/>
              </a:solidFill>
              <a:effectLst/>
              <a:latin typeface="+mn-lt"/>
              <a:ea typeface="+mn-ea"/>
              <a:cs typeface="+mn-cs"/>
            </a:rPr>
            <a:t>　今後は、</a:t>
          </a:r>
          <a:r>
            <a:rPr kumimoji="1" lang="ja-JP" altLang="en-US" sz="800">
              <a:solidFill>
                <a:sysClr val="windowText" lastClr="000000"/>
              </a:solidFill>
              <a:effectLst/>
              <a:latin typeface="+mn-lt"/>
              <a:ea typeface="+mn-ea"/>
              <a:cs typeface="+mn-cs"/>
            </a:rPr>
            <a:t>臨時財政対策債</a:t>
          </a:r>
          <a:r>
            <a:rPr kumimoji="1" lang="ja-JP" altLang="ja-JP" sz="800">
              <a:solidFill>
                <a:sysClr val="windowText" lastClr="000000"/>
              </a:solidFill>
              <a:effectLst/>
              <a:latin typeface="+mn-lt"/>
              <a:ea typeface="+mn-ea"/>
              <a:cs typeface="+mn-cs"/>
            </a:rPr>
            <a:t>（</a:t>
          </a:r>
          <a:r>
            <a:rPr kumimoji="1" lang="en-US" altLang="ja-JP" sz="800">
              <a:solidFill>
                <a:sysClr val="windowText" lastClr="000000"/>
              </a:solidFill>
              <a:effectLst/>
              <a:latin typeface="+mn-lt"/>
              <a:ea typeface="+mn-ea"/>
              <a:cs typeface="+mn-cs"/>
            </a:rPr>
            <a:t>H15</a:t>
          </a:r>
          <a:r>
            <a:rPr kumimoji="1" lang="ja-JP" altLang="ja-JP" sz="800">
              <a:solidFill>
                <a:sysClr val="windowText" lastClr="000000"/>
              </a:solidFill>
              <a:effectLst/>
              <a:latin typeface="+mn-lt"/>
              <a:ea typeface="+mn-ea"/>
              <a:cs typeface="+mn-cs"/>
            </a:rPr>
            <a:t>）など大きな起債の償還の終了もあるが、一部事務組合による施設整備事業に対する負担に加え、</a:t>
          </a:r>
          <a:r>
            <a:rPr kumimoji="1" lang="ja-JP" altLang="en-US" sz="800">
              <a:solidFill>
                <a:sysClr val="windowText" lastClr="000000"/>
              </a:solidFill>
              <a:effectLst/>
              <a:latin typeface="+mn-lt"/>
              <a:ea typeface="+mn-ea"/>
              <a:cs typeface="+mn-cs"/>
            </a:rPr>
            <a:t>公共施設の更新、中学校再編、駅周辺整備事業</a:t>
          </a:r>
          <a:r>
            <a:rPr kumimoji="1" lang="ja-JP" altLang="ja-JP" sz="800">
              <a:solidFill>
                <a:sysClr val="windowText" lastClr="000000"/>
              </a:solidFill>
              <a:effectLst/>
              <a:latin typeface="+mn-lt"/>
              <a:ea typeface="+mn-ea"/>
              <a:cs typeface="+mn-cs"/>
            </a:rPr>
            <a:t>などに対する財源として地方債を活用することが見込まれることから、実質公債費比率については一時的に上昇することが見込まれるため、年次償還額の規模に注視し、健全な管理運営に努める。</a:t>
          </a:r>
          <a:endParaRPr lang="ja-JP" altLang="ja-JP" sz="10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68156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7033260"/>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68156</xdr:rowOff>
    </xdr:from>
    <xdr:to>
      <xdr:col>77</xdr:col>
      <xdr:colOff>44450</xdr:colOff>
      <xdr:row>41</xdr:row>
      <xdr:rowOff>76200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70976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76200</xdr:rowOff>
    </xdr:from>
    <xdr:to>
      <xdr:col>72</xdr:col>
      <xdr:colOff>203200</xdr:colOff>
      <xdr:row>41</xdr:row>
      <xdr:rowOff>100330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132504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12978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　将来負担比率は、現在の比較分析表となって以来、各年度とも類似団体平均を下回っている。また令和</a:t>
          </a:r>
          <a:r>
            <a:rPr kumimoji="1" lang="ja-JP" altLang="en-US" sz="1000">
              <a:solidFill>
                <a:sysClr val="windowText" lastClr="000000"/>
              </a:solidFill>
              <a:effectLst/>
              <a:latin typeface="+mn-lt"/>
              <a:ea typeface="+mn-ea"/>
              <a:cs typeface="+mn-cs"/>
            </a:rPr>
            <a:t>４</a:t>
          </a:r>
          <a:r>
            <a:rPr kumimoji="1" lang="ja-JP" altLang="ja-JP" sz="1000">
              <a:solidFill>
                <a:sysClr val="windowText" lastClr="000000"/>
              </a:solidFill>
              <a:effectLst/>
              <a:latin typeface="+mn-lt"/>
              <a:ea typeface="+mn-ea"/>
              <a:cs typeface="+mn-cs"/>
            </a:rPr>
            <a:t>年度に引き続き、比率が発生しなかった。</a:t>
          </a:r>
          <a:endParaRPr lang="ja-JP" altLang="ja-JP" sz="1100">
            <a:solidFill>
              <a:sysClr val="windowText" lastClr="000000"/>
            </a:solidFill>
            <a:effectLst/>
          </a:endParaRPr>
        </a:p>
        <a:p>
          <a:r>
            <a:rPr kumimoji="1" lang="ja-JP" altLang="ja-JP" sz="1000">
              <a:solidFill>
                <a:sysClr val="windowText" lastClr="000000"/>
              </a:solidFill>
              <a:effectLst/>
              <a:latin typeface="+mn-lt"/>
              <a:ea typeface="+mn-ea"/>
              <a:cs typeface="+mn-cs"/>
            </a:rPr>
            <a:t>　主な要因として、</a:t>
          </a:r>
          <a:r>
            <a:rPr kumimoji="1" lang="ja-JP" altLang="en-US" sz="1000">
              <a:solidFill>
                <a:sysClr val="windowText" lastClr="000000"/>
              </a:solidFill>
              <a:effectLst/>
              <a:latin typeface="+mn-lt"/>
              <a:ea typeface="+mn-ea"/>
              <a:cs typeface="+mn-cs"/>
            </a:rPr>
            <a:t>充当可能特定歳入（うち都市計画税）の増や、</a:t>
          </a:r>
          <a:r>
            <a:rPr kumimoji="1" lang="ja-JP" altLang="ja-JP" sz="1000">
              <a:solidFill>
                <a:sysClr val="windowText" lastClr="000000"/>
              </a:solidFill>
              <a:effectLst/>
              <a:latin typeface="+mn-lt"/>
              <a:ea typeface="+mn-ea"/>
              <a:cs typeface="+mn-cs"/>
            </a:rPr>
            <a:t>市債の現在高が、令和</a:t>
          </a:r>
          <a:r>
            <a:rPr kumimoji="1" lang="ja-JP" altLang="en-US" sz="1000">
              <a:solidFill>
                <a:sysClr val="windowText" lastClr="000000"/>
              </a:solidFill>
              <a:effectLst/>
              <a:latin typeface="+mn-lt"/>
              <a:ea typeface="+mn-ea"/>
              <a:cs typeface="+mn-cs"/>
            </a:rPr>
            <a:t>５</a:t>
          </a:r>
          <a:r>
            <a:rPr kumimoji="1" lang="ja-JP" altLang="ja-JP" sz="1000">
              <a:solidFill>
                <a:sysClr val="windowText" lastClr="000000"/>
              </a:solidFill>
              <a:effectLst/>
              <a:latin typeface="+mn-lt"/>
              <a:ea typeface="+mn-ea"/>
              <a:cs typeface="+mn-cs"/>
            </a:rPr>
            <a:t>年度借入額の減により減となったことなどから、全体として比率が改善した。</a:t>
          </a:r>
          <a:endParaRPr lang="ja-JP" altLang="ja-JP" sz="1100">
            <a:solidFill>
              <a:sysClr val="windowText" lastClr="000000"/>
            </a:solidFill>
            <a:effectLst/>
          </a:endParaRPr>
        </a:p>
        <a:p>
          <a:r>
            <a:rPr kumimoji="1" lang="ja-JP" altLang="ja-JP" sz="1000">
              <a:solidFill>
                <a:sysClr val="windowText" lastClr="000000"/>
              </a:solidFill>
              <a:effectLst/>
              <a:latin typeface="+mn-lt"/>
              <a:ea typeface="+mn-ea"/>
              <a:cs typeface="+mn-cs"/>
            </a:rPr>
            <a:t>　しかし、一部事務組合である埼玉西部環境保全組合の「新ごみ焼却施設整備事業」に対する負担に加え、公共施設の更新</a:t>
          </a:r>
          <a:r>
            <a:rPr kumimoji="1" lang="ja-JP" altLang="en-US"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中学校再編</a:t>
          </a:r>
          <a:r>
            <a:rPr kumimoji="1" lang="ja-JP" altLang="en-US" sz="1000">
              <a:solidFill>
                <a:sysClr val="windowText" lastClr="000000"/>
              </a:solidFill>
              <a:effectLst/>
              <a:latin typeface="+mn-lt"/>
              <a:ea typeface="+mn-ea"/>
              <a:cs typeface="+mn-cs"/>
            </a:rPr>
            <a:t>、駅周辺整備事業</a:t>
          </a:r>
          <a:r>
            <a:rPr kumimoji="1" lang="ja-JP" altLang="ja-JP" sz="1000">
              <a:solidFill>
                <a:sysClr val="windowText" lastClr="000000"/>
              </a:solidFill>
              <a:effectLst/>
              <a:latin typeface="+mn-lt"/>
              <a:ea typeface="+mn-ea"/>
              <a:cs typeface="+mn-cs"/>
            </a:rPr>
            <a:t>に係る負担などが</a:t>
          </a:r>
          <a:r>
            <a:rPr kumimoji="1" lang="ja-JP" altLang="en-US" sz="1000">
              <a:solidFill>
                <a:sysClr val="windowText" lastClr="000000"/>
              </a:solidFill>
              <a:effectLst/>
              <a:latin typeface="+mn-lt"/>
              <a:ea typeface="+mn-ea"/>
              <a:cs typeface="+mn-cs"/>
            </a:rPr>
            <a:t>今後増えると</a:t>
          </a:r>
          <a:r>
            <a:rPr kumimoji="1" lang="ja-JP" altLang="ja-JP" sz="1000">
              <a:solidFill>
                <a:sysClr val="windowText" lastClr="000000"/>
              </a:solidFill>
              <a:effectLst/>
              <a:latin typeface="+mn-lt"/>
              <a:ea typeface="+mn-ea"/>
              <a:cs typeface="+mn-cs"/>
            </a:rPr>
            <a:t>見込まれることから、引き続き、事業の実施に当たっては、市の財政状況に見合った事業規模の適正化を図るなど、財政の健全化に努める。</a:t>
          </a:r>
          <a:endParaRPr lang="ja-JP" altLang="ja-JP" sz="11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埼玉県鶴ケ島市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70,063
68,237
17.65
27,312,181
25,656,063
1,196,712
14,207,608
15,317,419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人件費については、令和元年度からほぼ同水準で推移しており、類似団体平均を下回っている。</a:t>
          </a:r>
          <a:endParaRPr lang="ja-JP" altLang="ja-JP" sz="1050">
            <a:solidFill>
              <a:sysClr val="windowText" lastClr="000000"/>
            </a:solidFill>
            <a:effectLst/>
          </a:endParaRPr>
        </a:p>
        <a:p>
          <a:r>
            <a:rPr kumimoji="1" lang="ja-JP" altLang="ja-JP" sz="900">
              <a:solidFill>
                <a:sysClr val="windowText" lastClr="000000"/>
              </a:solidFill>
              <a:effectLst/>
              <a:latin typeface="+mn-lt"/>
              <a:ea typeface="+mn-ea"/>
              <a:cs typeface="+mn-cs"/>
            </a:rPr>
            <a:t>　</a:t>
          </a:r>
          <a:r>
            <a:rPr kumimoji="1" lang="ja-JP" altLang="en-US" sz="900">
              <a:solidFill>
                <a:sysClr val="windowText" lastClr="000000"/>
              </a:solidFill>
              <a:effectLst/>
              <a:latin typeface="+mn-lt"/>
              <a:ea typeface="+mn-ea"/>
              <a:cs typeface="+mn-cs"/>
            </a:rPr>
            <a:t>経常収支比率の分母である歳入の増加が大きかったため、</a:t>
          </a:r>
          <a:r>
            <a:rPr kumimoji="1" lang="en-US" altLang="ja-JP" sz="900">
              <a:solidFill>
                <a:sysClr val="windowText" lastClr="000000"/>
              </a:solidFill>
              <a:effectLst/>
              <a:latin typeface="+mn-lt"/>
              <a:ea typeface="+mn-ea"/>
              <a:cs typeface="+mn-cs"/>
            </a:rPr>
            <a:t>0.1</a:t>
          </a:r>
          <a:r>
            <a:rPr kumimoji="1" lang="ja-JP" altLang="en-US" sz="900">
              <a:solidFill>
                <a:sysClr val="windowText" lastClr="000000"/>
              </a:solidFill>
              <a:effectLst/>
              <a:latin typeface="+mn-lt"/>
              <a:ea typeface="+mn-ea"/>
              <a:cs typeface="+mn-cs"/>
            </a:rPr>
            <a:t>ポイント改善したが、人件費の金額のみで見ると</a:t>
          </a:r>
          <a:r>
            <a:rPr kumimoji="1" lang="en-US" altLang="ja-JP" sz="900">
              <a:solidFill>
                <a:sysClr val="windowText" lastClr="000000"/>
              </a:solidFill>
              <a:effectLst/>
              <a:latin typeface="+mn-lt"/>
              <a:ea typeface="+mn-ea"/>
              <a:cs typeface="+mn-cs"/>
            </a:rPr>
            <a:t>0.3</a:t>
          </a:r>
          <a:r>
            <a:rPr kumimoji="1" lang="ja-JP" altLang="en-US" sz="900">
              <a:solidFill>
                <a:sysClr val="windowText" lastClr="000000"/>
              </a:solidFill>
              <a:effectLst/>
              <a:latin typeface="+mn-lt"/>
              <a:ea typeface="+mn-ea"/>
              <a:cs typeface="+mn-cs"/>
            </a:rPr>
            <a:t>ポイント悪化している</a:t>
          </a:r>
          <a:r>
            <a:rPr kumimoji="1" lang="ja-JP" altLang="ja-JP" sz="900">
              <a:solidFill>
                <a:sysClr val="windowText" lastClr="000000"/>
              </a:solidFill>
              <a:effectLst/>
              <a:latin typeface="+mn-lt"/>
              <a:ea typeface="+mn-ea"/>
              <a:cs typeface="+mn-cs"/>
            </a:rPr>
            <a:t>。</a:t>
          </a:r>
          <a:endParaRPr lang="ja-JP" altLang="ja-JP" sz="1050">
            <a:solidFill>
              <a:sysClr val="windowText" lastClr="000000"/>
            </a:solidFill>
            <a:effectLst/>
          </a:endParaRPr>
        </a:p>
        <a:p>
          <a:r>
            <a:rPr kumimoji="1" lang="ja-JP" altLang="ja-JP" sz="900">
              <a:solidFill>
                <a:sysClr val="windowText" lastClr="000000"/>
              </a:solidFill>
              <a:effectLst/>
              <a:latin typeface="+mn-lt"/>
              <a:ea typeface="+mn-ea"/>
              <a:cs typeface="+mn-cs"/>
            </a:rPr>
            <a:t>　これは、会計年度任用職員の</a:t>
          </a:r>
          <a:r>
            <a:rPr kumimoji="1" lang="ja-JP" altLang="en-US" sz="900">
              <a:solidFill>
                <a:sysClr val="windowText" lastClr="000000"/>
              </a:solidFill>
              <a:effectLst/>
              <a:latin typeface="+mn-lt"/>
              <a:ea typeface="+mn-ea"/>
              <a:cs typeface="+mn-cs"/>
            </a:rPr>
            <a:t>報酬単価の増や経験加算による報酬や</a:t>
          </a:r>
          <a:r>
            <a:rPr kumimoji="1" lang="ja-JP" altLang="ja-JP" sz="900">
              <a:solidFill>
                <a:sysClr val="windowText" lastClr="000000"/>
              </a:solidFill>
              <a:effectLst/>
              <a:latin typeface="+mn-lt"/>
              <a:ea typeface="+mn-ea"/>
              <a:cs typeface="+mn-cs"/>
            </a:rPr>
            <a:t>期末手当の</a:t>
          </a:r>
          <a:r>
            <a:rPr kumimoji="1" lang="ja-JP" altLang="en-US" sz="900">
              <a:solidFill>
                <a:sysClr val="windowText" lastClr="000000"/>
              </a:solidFill>
              <a:effectLst/>
              <a:latin typeface="+mn-lt"/>
              <a:ea typeface="+mn-ea"/>
              <a:cs typeface="+mn-cs"/>
            </a:rPr>
            <a:t>増による影響が大きい</a:t>
          </a:r>
          <a:r>
            <a:rPr kumimoji="1" lang="ja-JP" altLang="ja-JP" sz="900">
              <a:solidFill>
                <a:sysClr val="windowText" lastClr="000000"/>
              </a:solidFill>
              <a:effectLst/>
              <a:latin typeface="+mn-lt"/>
              <a:ea typeface="+mn-ea"/>
              <a:cs typeface="+mn-cs"/>
            </a:rPr>
            <a:t>。</a:t>
          </a:r>
          <a:endParaRPr lang="ja-JP" altLang="ja-JP" sz="1050">
            <a:solidFill>
              <a:sysClr val="windowText" lastClr="000000"/>
            </a:solidFill>
            <a:effectLst/>
          </a:endParaRPr>
        </a:p>
        <a:p>
          <a:r>
            <a:rPr kumimoji="1" lang="ja-JP" altLang="ja-JP" sz="900">
              <a:solidFill>
                <a:sysClr val="windowText" lastClr="000000"/>
              </a:solidFill>
              <a:effectLst/>
              <a:latin typeface="+mn-lt"/>
              <a:ea typeface="+mn-ea"/>
              <a:cs typeface="+mn-cs"/>
            </a:rPr>
            <a:t>　今後は、職員数の適正化、システム</a:t>
          </a:r>
          <a:r>
            <a:rPr kumimoji="1" lang="ja-JP" altLang="en-US" sz="900">
              <a:solidFill>
                <a:sysClr val="windowText" lastClr="000000"/>
              </a:solidFill>
              <a:effectLst/>
              <a:latin typeface="+mn-lt"/>
              <a:ea typeface="+mn-ea"/>
              <a:cs typeface="+mn-cs"/>
            </a:rPr>
            <a:t>利活用</a:t>
          </a:r>
          <a:r>
            <a:rPr kumimoji="1" lang="ja-JP" altLang="ja-JP" sz="900">
              <a:solidFill>
                <a:sysClr val="windowText" lastClr="000000"/>
              </a:solidFill>
              <a:effectLst/>
              <a:latin typeface="+mn-lt"/>
              <a:ea typeface="+mn-ea"/>
              <a:cs typeface="+mn-cs"/>
            </a:rPr>
            <a:t>による業務改善等の取組を通じて人件費の削減に努める。</a:t>
          </a:r>
          <a:endParaRPr lang="ja-JP" altLang="ja-JP" sz="105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105773</xdr:rowOff>
    </xdr:from>
    <xdr:to>
      <xdr:col>24</xdr:col>
      <xdr:colOff>25400</xdr:colOff>
      <xdr:row>35</xdr:row>
      <xdr:rowOff>112304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10652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112304</xdr:rowOff>
    </xdr:from>
    <xdr:to>
      <xdr:col>19</xdr:col>
      <xdr:colOff>187325</xdr:colOff>
      <xdr:row>35</xdr:row>
      <xdr:rowOff>112304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130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112304</xdr:rowOff>
    </xdr:from>
    <xdr:to>
      <xdr:col>15</xdr:col>
      <xdr:colOff>98425</xdr:colOff>
      <xdr:row>35</xdr:row>
      <xdr:rowOff>138430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1305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35</xdr:row>
      <xdr:rowOff>138430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39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54973</xdr:rowOff>
    </xdr:from>
    <xdr:to>
      <xdr:col>24</xdr:col>
      <xdr:colOff>76200</xdr:colOff>
      <xdr:row>35</xdr:row>
      <xdr:rowOff>156573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71500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61504</xdr:rowOff>
    </xdr:from>
    <xdr:to>
      <xdr:col>20</xdr:col>
      <xdr:colOff>38100</xdr:colOff>
      <xdr:row>35</xdr:row>
      <xdr:rowOff>163104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6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1831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3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61504</xdr:rowOff>
    </xdr:from>
    <xdr:to>
      <xdr:col>15</xdr:col>
      <xdr:colOff>149225</xdr:colOff>
      <xdr:row>35</xdr:row>
      <xdr:rowOff>163104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6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1831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3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物件費については、前年度比</a:t>
          </a:r>
          <a:r>
            <a:rPr kumimoji="1" lang="en-US" altLang="ja-JP" sz="900">
              <a:solidFill>
                <a:sysClr val="windowText" lastClr="000000"/>
              </a:solidFill>
              <a:effectLst/>
              <a:latin typeface="+mn-lt"/>
              <a:ea typeface="+mn-ea"/>
              <a:cs typeface="+mn-cs"/>
            </a:rPr>
            <a:t>1.0</a:t>
          </a:r>
          <a:r>
            <a:rPr kumimoji="1" lang="ja-JP" altLang="ja-JP" sz="900">
              <a:solidFill>
                <a:sysClr val="windowText" lastClr="000000"/>
              </a:solidFill>
              <a:effectLst/>
              <a:latin typeface="+mn-lt"/>
              <a:ea typeface="+mn-ea"/>
              <a:cs typeface="+mn-cs"/>
            </a:rPr>
            <a:t>ポイント悪化し、類似団体平均を上回った。</a:t>
          </a:r>
          <a:endParaRPr lang="ja-JP" altLang="ja-JP" sz="1050">
            <a:solidFill>
              <a:sysClr val="windowText" lastClr="000000"/>
            </a:solidFill>
            <a:effectLst/>
          </a:endParaRPr>
        </a:p>
        <a:p>
          <a:r>
            <a:rPr kumimoji="1" lang="ja-JP" altLang="ja-JP" sz="900">
              <a:solidFill>
                <a:sysClr val="windowText" lastClr="000000"/>
              </a:solidFill>
              <a:effectLst/>
              <a:latin typeface="+mn-lt"/>
              <a:ea typeface="+mn-ea"/>
              <a:cs typeface="+mn-cs"/>
            </a:rPr>
            <a:t>　物件費</a:t>
          </a:r>
          <a:r>
            <a:rPr kumimoji="1" lang="ja-JP" altLang="en-US" sz="900">
              <a:solidFill>
                <a:sysClr val="windowText" lastClr="000000"/>
              </a:solidFill>
              <a:effectLst/>
              <a:latin typeface="+mn-lt"/>
              <a:ea typeface="+mn-ea"/>
              <a:cs typeface="+mn-cs"/>
            </a:rPr>
            <a:t>の金額</a:t>
          </a:r>
          <a:r>
            <a:rPr kumimoji="1" lang="ja-JP" altLang="ja-JP" sz="900">
              <a:solidFill>
                <a:sysClr val="windowText" lastClr="000000"/>
              </a:solidFill>
              <a:effectLst/>
              <a:latin typeface="+mn-lt"/>
              <a:ea typeface="+mn-ea"/>
              <a:cs typeface="+mn-cs"/>
            </a:rPr>
            <a:t>のみの増減で見ると、前年度比</a:t>
          </a:r>
          <a:r>
            <a:rPr kumimoji="1" lang="en-US" altLang="ja-JP" sz="900">
              <a:solidFill>
                <a:sysClr val="windowText" lastClr="000000"/>
              </a:solidFill>
              <a:effectLst/>
              <a:latin typeface="+mn-lt"/>
              <a:ea typeface="+mn-ea"/>
              <a:cs typeface="+mn-cs"/>
            </a:rPr>
            <a:t>6.9</a:t>
          </a:r>
          <a:r>
            <a:rPr kumimoji="1" lang="ja-JP" altLang="ja-JP" sz="900">
              <a:solidFill>
                <a:sysClr val="windowText" lastClr="000000"/>
              </a:solidFill>
              <a:effectLst/>
              <a:latin typeface="+mn-lt"/>
              <a:ea typeface="+mn-ea"/>
              <a:cs typeface="+mn-cs"/>
            </a:rPr>
            <a:t>ポイント悪化している。この主な要因としては、行政活用システム活用推進経費、</a:t>
          </a:r>
          <a:r>
            <a:rPr kumimoji="1" lang="ja-JP" altLang="en-US" sz="900">
              <a:solidFill>
                <a:sysClr val="windowText" lastClr="000000"/>
              </a:solidFill>
              <a:effectLst/>
              <a:latin typeface="+mn-lt"/>
              <a:ea typeface="+mn-ea"/>
              <a:cs typeface="+mn-cs"/>
            </a:rPr>
            <a:t>小・中学校校務支援システム運用経費</a:t>
          </a:r>
          <a:r>
            <a:rPr kumimoji="1" lang="ja-JP" altLang="ja-JP" sz="900">
              <a:solidFill>
                <a:sysClr val="windowText" lastClr="000000"/>
              </a:solidFill>
              <a:effectLst/>
              <a:latin typeface="+mn-lt"/>
              <a:ea typeface="+mn-ea"/>
              <a:cs typeface="+mn-cs"/>
            </a:rPr>
            <a:t>など</a:t>
          </a:r>
          <a:r>
            <a:rPr kumimoji="1" lang="ja-JP" altLang="en-US" sz="900">
              <a:solidFill>
                <a:sysClr val="windowText" lastClr="000000"/>
              </a:solidFill>
              <a:effectLst/>
              <a:latin typeface="+mn-lt"/>
              <a:ea typeface="+mn-ea"/>
              <a:cs typeface="+mn-cs"/>
            </a:rPr>
            <a:t>、</a:t>
          </a:r>
          <a:r>
            <a:rPr kumimoji="1" lang="en-US" altLang="ja-JP" sz="900">
              <a:solidFill>
                <a:sysClr val="windowText" lastClr="000000"/>
              </a:solidFill>
              <a:effectLst/>
              <a:latin typeface="+mn-lt"/>
              <a:ea typeface="+mn-ea"/>
              <a:cs typeface="+mn-cs"/>
            </a:rPr>
            <a:t>R5</a:t>
          </a:r>
          <a:r>
            <a:rPr kumimoji="1" lang="ja-JP" altLang="en-US" sz="900">
              <a:solidFill>
                <a:sysClr val="windowText" lastClr="000000"/>
              </a:solidFill>
              <a:effectLst/>
              <a:latin typeface="+mn-lt"/>
              <a:ea typeface="+mn-ea"/>
              <a:cs typeface="+mn-cs"/>
            </a:rPr>
            <a:t>から維持管理経費や国庫補助対象外経費となった事業による</a:t>
          </a:r>
          <a:r>
            <a:rPr kumimoji="1" lang="ja-JP" altLang="ja-JP" sz="900">
              <a:solidFill>
                <a:sysClr val="windowText" lastClr="000000"/>
              </a:solidFill>
              <a:effectLst/>
              <a:latin typeface="+mn-lt"/>
              <a:ea typeface="+mn-ea"/>
              <a:cs typeface="+mn-cs"/>
            </a:rPr>
            <a:t>増</a:t>
          </a:r>
          <a:r>
            <a:rPr kumimoji="1" lang="ja-JP" altLang="en-US" sz="900">
              <a:solidFill>
                <a:sysClr val="windowText" lastClr="000000"/>
              </a:solidFill>
              <a:effectLst/>
              <a:latin typeface="+mn-lt"/>
              <a:ea typeface="+mn-ea"/>
              <a:cs typeface="+mn-cs"/>
            </a:rPr>
            <a:t>のほか、</a:t>
          </a:r>
          <a:r>
            <a:rPr kumimoji="1" lang="ja-JP" altLang="ja-JP" sz="900">
              <a:solidFill>
                <a:sysClr val="windowText" lastClr="000000"/>
              </a:solidFill>
              <a:effectLst/>
              <a:latin typeface="+mn-lt"/>
              <a:ea typeface="+mn-ea"/>
              <a:cs typeface="+mn-cs"/>
            </a:rPr>
            <a:t>エネルギー価格高騰による光熱水費の増の影響が大きい。</a:t>
          </a:r>
          <a:endParaRPr lang="ja-JP" altLang="ja-JP" sz="1050">
            <a:solidFill>
              <a:sysClr val="windowText" lastClr="000000"/>
            </a:solidFill>
            <a:effectLst/>
          </a:endParaRPr>
        </a:p>
        <a:p>
          <a:r>
            <a:rPr kumimoji="1" lang="ja-JP" altLang="ja-JP" sz="900">
              <a:solidFill>
                <a:sysClr val="windowText" lastClr="000000"/>
              </a:solidFill>
              <a:effectLst/>
              <a:latin typeface="+mn-lt"/>
              <a:ea typeface="+mn-ea"/>
              <a:cs typeface="+mn-cs"/>
            </a:rPr>
            <a:t>　今後も</a:t>
          </a:r>
          <a:r>
            <a:rPr kumimoji="1" lang="ja-JP" altLang="en-US"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社会経済的な要因による経費増が続くと見込まれるが、</a:t>
          </a:r>
          <a:r>
            <a:rPr kumimoji="1" lang="ja-JP" altLang="en-US" sz="900">
              <a:solidFill>
                <a:sysClr val="windowText" lastClr="000000"/>
              </a:solidFill>
              <a:effectLst/>
              <a:latin typeface="+mn-lt"/>
              <a:ea typeface="+mn-ea"/>
              <a:cs typeface="+mn-cs"/>
            </a:rPr>
            <a:t>事業の統合・見直しを進めるほか</a:t>
          </a:r>
          <a:r>
            <a:rPr kumimoji="1" lang="ja-JP" altLang="ja-JP" sz="900">
              <a:solidFill>
                <a:sysClr val="windowText" lastClr="000000"/>
              </a:solidFill>
              <a:effectLst/>
              <a:latin typeface="+mn-lt"/>
              <a:ea typeface="+mn-ea"/>
              <a:cs typeface="+mn-cs"/>
            </a:rPr>
            <a:t>、</a:t>
          </a:r>
          <a:r>
            <a:rPr kumimoji="1" lang="ja-JP" altLang="en-US" sz="900">
              <a:solidFill>
                <a:sysClr val="windowText" lastClr="000000"/>
              </a:solidFill>
              <a:effectLst/>
              <a:latin typeface="+mn-lt"/>
              <a:ea typeface="+mn-ea"/>
              <a:cs typeface="+mn-cs"/>
            </a:rPr>
            <a:t>施設再編による維持費削減や</a:t>
          </a:r>
          <a:r>
            <a:rPr kumimoji="1" lang="ja-JP" altLang="ja-JP" sz="900">
              <a:solidFill>
                <a:sysClr val="windowText" lastClr="000000"/>
              </a:solidFill>
              <a:effectLst/>
              <a:latin typeface="+mn-lt"/>
              <a:ea typeface="+mn-ea"/>
              <a:cs typeface="+mn-cs"/>
            </a:rPr>
            <a:t>デジタル活用による業務改善を図ることで、</a:t>
          </a:r>
          <a:r>
            <a:rPr kumimoji="1" lang="ja-JP" altLang="en-US" sz="900">
              <a:solidFill>
                <a:sysClr val="windowText" lastClr="000000"/>
              </a:solidFill>
              <a:effectLst/>
              <a:latin typeface="+mn-lt"/>
              <a:ea typeface="+mn-ea"/>
              <a:cs typeface="+mn-cs"/>
            </a:rPr>
            <a:t>全体的な経費</a:t>
          </a:r>
          <a:r>
            <a:rPr kumimoji="1" lang="ja-JP" altLang="ja-JP" sz="900">
              <a:solidFill>
                <a:sysClr val="windowText" lastClr="000000"/>
              </a:solidFill>
              <a:effectLst/>
              <a:latin typeface="+mn-lt"/>
              <a:ea typeface="+mn-ea"/>
              <a:cs typeface="+mn-cs"/>
            </a:rPr>
            <a:t>圧縮</a:t>
          </a:r>
          <a:r>
            <a:rPr kumimoji="1" lang="ja-JP" altLang="en-US" sz="900">
              <a:solidFill>
                <a:sysClr val="windowText" lastClr="000000"/>
              </a:solidFill>
              <a:effectLst/>
              <a:latin typeface="+mn-lt"/>
              <a:ea typeface="+mn-ea"/>
              <a:cs typeface="+mn-cs"/>
            </a:rPr>
            <a:t>に努</a:t>
          </a:r>
          <a:r>
            <a:rPr kumimoji="1" lang="ja-JP" altLang="ja-JP" sz="900">
              <a:solidFill>
                <a:sysClr val="windowText" lastClr="000000"/>
              </a:solidFill>
              <a:effectLst/>
              <a:latin typeface="+mn-lt"/>
              <a:ea typeface="+mn-ea"/>
              <a:cs typeface="+mn-cs"/>
            </a:rPr>
            <a:t>める。</a:t>
          </a:r>
          <a:endParaRPr lang="ja-JP" altLang="ja-JP" sz="105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159004</xdr:rowOff>
    </xdr:from>
    <xdr:to>
      <xdr:col>82</xdr:col>
      <xdr:colOff>107950</xdr:colOff>
      <xdr:row>17</xdr:row>
      <xdr:rowOff>78994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0220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30988</xdr:rowOff>
    </xdr:from>
    <xdr:to>
      <xdr:col>78</xdr:col>
      <xdr:colOff>69850</xdr:colOff>
      <xdr:row>16</xdr:row>
      <xdr:rowOff>159004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7418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30988</xdr:rowOff>
    </xdr:from>
    <xdr:to>
      <xdr:col>73</xdr:col>
      <xdr:colOff>180975</xdr:colOff>
      <xdr:row>16</xdr:row>
      <xdr:rowOff>40132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741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165862</xdr:rowOff>
    </xdr:from>
    <xdr:to>
      <xdr:col>69</xdr:col>
      <xdr:colOff>92075</xdr:colOff>
      <xdr:row>16</xdr:row>
      <xdr:rowOff>40132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376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28194</xdr:rowOff>
    </xdr:from>
    <xdr:to>
      <xdr:col>82</xdr:col>
      <xdr:colOff>158750</xdr:colOff>
      <xdr:row>17</xdr:row>
      <xdr:rowOff>129794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271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108204</xdr:rowOff>
    </xdr:from>
    <xdr:to>
      <xdr:col>78</xdr:col>
      <xdr:colOff>120650</xdr:colOff>
      <xdr:row>17</xdr:row>
      <xdr:rowOff>38354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23131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37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151638</xdr:rowOff>
    </xdr:from>
    <xdr:to>
      <xdr:col>74</xdr:col>
      <xdr:colOff>31750</xdr:colOff>
      <xdr:row>16</xdr:row>
      <xdr:rowOff>81788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160782</xdr:rowOff>
    </xdr:from>
    <xdr:to>
      <xdr:col>69</xdr:col>
      <xdr:colOff>142875</xdr:colOff>
      <xdr:row>16</xdr:row>
      <xdr:rowOff>90932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101109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115062</xdr:rowOff>
    </xdr:from>
    <xdr:to>
      <xdr:col>65</xdr:col>
      <xdr:colOff>53975</xdr:colOff>
      <xdr:row>16</xdr:row>
      <xdr:rowOff>45212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55389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effectLst/>
              <a:latin typeface="+mn-lt"/>
              <a:ea typeface="+mn-ea"/>
              <a:cs typeface="+mn-cs"/>
            </a:rPr>
            <a:t>　</a:t>
          </a:r>
          <a:r>
            <a:rPr kumimoji="1" lang="ja-JP" altLang="ja-JP" sz="1000">
              <a:solidFill>
                <a:sysClr val="windowText" lastClr="000000"/>
              </a:solidFill>
              <a:effectLst/>
              <a:latin typeface="+mn-lt"/>
              <a:ea typeface="+mn-ea"/>
              <a:cs typeface="+mn-cs"/>
            </a:rPr>
            <a:t>扶助費については、前年度と比較すると</a:t>
          </a:r>
          <a:r>
            <a:rPr kumimoji="1" lang="en-US" altLang="ja-JP" sz="1000">
              <a:solidFill>
                <a:sysClr val="windowText" lastClr="000000"/>
              </a:solidFill>
              <a:effectLst/>
              <a:latin typeface="+mn-lt"/>
              <a:ea typeface="+mn-ea"/>
              <a:cs typeface="+mn-cs"/>
            </a:rPr>
            <a:t>1.1</a:t>
          </a:r>
          <a:r>
            <a:rPr kumimoji="1" lang="ja-JP" altLang="ja-JP" sz="1000">
              <a:solidFill>
                <a:sysClr val="windowText" lastClr="000000"/>
              </a:solidFill>
              <a:effectLst/>
              <a:latin typeface="+mn-lt"/>
              <a:ea typeface="+mn-ea"/>
              <a:cs typeface="+mn-cs"/>
            </a:rPr>
            <a:t>ポイント悪化した。</a:t>
          </a:r>
          <a:endParaRPr lang="ja-JP" altLang="ja-JP" sz="1100">
            <a:solidFill>
              <a:sysClr val="windowText" lastClr="000000"/>
            </a:solidFill>
            <a:effectLst/>
          </a:endParaRPr>
        </a:p>
        <a:p>
          <a:r>
            <a:rPr kumimoji="1" lang="ja-JP" altLang="ja-JP" sz="1000">
              <a:solidFill>
                <a:sysClr val="windowText" lastClr="000000"/>
              </a:solidFill>
              <a:effectLst/>
              <a:latin typeface="+mn-lt"/>
              <a:ea typeface="+mn-ea"/>
              <a:cs typeface="+mn-cs"/>
            </a:rPr>
            <a:t>　主な要因は、</a:t>
          </a:r>
          <a:r>
            <a:rPr kumimoji="1" lang="ja-JP" altLang="en-US" sz="1000">
              <a:solidFill>
                <a:sysClr val="windowText" lastClr="000000"/>
              </a:solidFill>
              <a:effectLst/>
              <a:latin typeface="+mn-lt"/>
              <a:ea typeface="+mn-ea"/>
              <a:cs typeface="+mn-cs"/>
            </a:rPr>
            <a:t>民間保育所等施設型給付経費が公定価格の改定により増となったほか、生活保護費の主に医療扶助や生活扶助が増となったことが挙げられる。</a:t>
          </a:r>
          <a:endParaRPr kumimoji="1" lang="en-US" altLang="ja-JP"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　</a:t>
          </a:r>
          <a:r>
            <a:rPr kumimoji="1" lang="ja-JP" altLang="ja-JP" sz="1000">
              <a:solidFill>
                <a:sysClr val="windowText" lastClr="000000"/>
              </a:solidFill>
              <a:effectLst/>
              <a:latin typeface="+mn-lt"/>
              <a:ea typeface="+mn-ea"/>
              <a:cs typeface="+mn-cs"/>
            </a:rPr>
            <a:t>対策としては、健康づくり・介護予防の取り組みや地域包括ケアシステムの構築、生活困窮者・障害者の自立に向けた施策等を積極的に推進するとともに、給付の適正化や各種給付への独自加算の見直し等を進めていくことにより、扶助費の抑制を図っていく。</a:t>
          </a:r>
          <a:endParaRPr lang="ja-JP" altLang="ja-JP" sz="11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xdr:rowOff>
    </xdr:from>
    <xdr:to>
      <xdr:col>24</xdr:col>
      <xdr:colOff>25400</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062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161290</xdr:rowOff>
    </xdr:from>
    <xdr:to>
      <xdr:col>19</xdr:col>
      <xdr:colOff>187325</xdr:colOff>
      <xdr:row>56</xdr:row>
      <xdr:rowOff>5080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91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161290</xdr:rowOff>
    </xdr:from>
    <xdr:to>
      <xdr:col>15</xdr:col>
      <xdr:colOff>98425</xdr:colOff>
      <xdr:row>56</xdr:row>
      <xdr:rowOff>81280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910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81280</xdr:rowOff>
    </xdr:from>
    <xdr:to>
      <xdr:col>11</xdr:col>
      <xdr:colOff>9525</xdr:colOff>
      <xdr:row>56</xdr:row>
      <xdr:rowOff>142240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82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125730</xdr:rowOff>
    </xdr:from>
    <xdr:to>
      <xdr:col>20</xdr:col>
      <xdr:colOff>38100</xdr:colOff>
      <xdr:row>56</xdr:row>
      <xdr:rowOff>55880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66057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110490</xdr:rowOff>
    </xdr:from>
    <xdr:to>
      <xdr:col>15</xdr:col>
      <xdr:colOff>149225</xdr:colOff>
      <xdr:row>56</xdr:row>
      <xdr:rowOff>40640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50817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30480</xdr:rowOff>
    </xdr:from>
    <xdr:to>
      <xdr:col>11</xdr:col>
      <xdr:colOff>60325</xdr:colOff>
      <xdr:row>56</xdr:row>
      <xdr:rowOff>132080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116857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700">
              <a:solidFill>
                <a:sysClr val="windowText" lastClr="000000"/>
              </a:solidFill>
              <a:effectLst/>
              <a:latin typeface="+mn-lt"/>
              <a:ea typeface="+mn-ea"/>
              <a:cs typeface="+mn-cs"/>
            </a:rPr>
            <a:t>　その他に係る経常収支比率については、前年度比</a:t>
          </a:r>
          <a:r>
            <a:rPr kumimoji="1" lang="en-US" altLang="ja-JP" sz="700">
              <a:solidFill>
                <a:sysClr val="windowText" lastClr="000000"/>
              </a:solidFill>
              <a:effectLst/>
              <a:latin typeface="+mn-lt"/>
              <a:ea typeface="+mn-ea"/>
              <a:cs typeface="+mn-cs"/>
            </a:rPr>
            <a:t>0.8</a:t>
          </a:r>
          <a:r>
            <a:rPr kumimoji="1" lang="ja-JP" altLang="ja-JP" sz="700">
              <a:solidFill>
                <a:sysClr val="windowText" lastClr="000000"/>
              </a:solidFill>
              <a:effectLst/>
              <a:latin typeface="+mn-lt"/>
              <a:ea typeface="+mn-ea"/>
              <a:cs typeface="+mn-cs"/>
            </a:rPr>
            <a:t>ポイント悪化した。</a:t>
          </a:r>
          <a:endParaRPr lang="ja-JP" altLang="ja-JP" sz="900">
            <a:solidFill>
              <a:sysClr val="windowText" lastClr="000000"/>
            </a:solidFill>
            <a:effectLst/>
          </a:endParaRPr>
        </a:p>
        <a:p>
          <a:r>
            <a:rPr kumimoji="1" lang="ja-JP" altLang="ja-JP" sz="700">
              <a:solidFill>
                <a:sysClr val="windowText" lastClr="000000"/>
              </a:solidFill>
              <a:effectLst/>
              <a:latin typeface="+mn-lt"/>
              <a:ea typeface="+mn-ea"/>
              <a:cs typeface="+mn-cs"/>
            </a:rPr>
            <a:t>　主な要因は、維持補修費の増である。令和４年度に市で行った施設総点検の結果に基づく修繕を</a:t>
          </a:r>
          <a:r>
            <a:rPr kumimoji="1" lang="ja-JP" altLang="en-US" sz="700">
              <a:solidFill>
                <a:sysClr val="windowText" lastClr="000000"/>
              </a:solidFill>
              <a:effectLst/>
              <a:latin typeface="+mn-lt"/>
              <a:ea typeface="+mn-ea"/>
              <a:cs typeface="+mn-cs"/>
            </a:rPr>
            <a:t>全庁的に行ったことから経費が</a:t>
          </a:r>
          <a:r>
            <a:rPr kumimoji="1" lang="ja-JP" altLang="ja-JP" sz="700">
              <a:solidFill>
                <a:sysClr val="windowText" lastClr="000000"/>
              </a:solidFill>
              <a:effectLst/>
              <a:latin typeface="+mn-lt"/>
              <a:ea typeface="+mn-ea"/>
              <a:cs typeface="+mn-cs"/>
            </a:rPr>
            <a:t>増大した。</a:t>
          </a:r>
          <a:endParaRPr lang="ja-JP" altLang="ja-JP" sz="900">
            <a:solidFill>
              <a:sysClr val="windowText" lastClr="000000"/>
            </a:solidFill>
            <a:effectLst/>
          </a:endParaRPr>
        </a:p>
        <a:p>
          <a:r>
            <a:rPr kumimoji="1" lang="ja-JP" altLang="en-US" sz="700">
              <a:solidFill>
                <a:sysClr val="windowText" lastClr="000000"/>
              </a:solidFill>
              <a:effectLst/>
              <a:latin typeface="+mn-lt"/>
              <a:ea typeface="+mn-ea"/>
              <a:cs typeface="+mn-cs"/>
            </a:rPr>
            <a:t>　</a:t>
          </a:r>
          <a:r>
            <a:rPr kumimoji="1" lang="ja-JP" altLang="ja-JP" sz="700">
              <a:solidFill>
                <a:sysClr val="windowText" lastClr="000000"/>
              </a:solidFill>
              <a:effectLst/>
              <a:latin typeface="+mn-lt"/>
              <a:ea typeface="+mn-ea"/>
              <a:cs typeface="+mn-cs"/>
            </a:rPr>
            <a:t>今後も</a:t>
          </a:r>
          <a:r>
            <a:rPr kumimoji="1" lang="ja-JP" altLang="en-US" sz="700">
              <a:solidFill>
                <a:sysClr val="windowText" lastClr="000000"/>
              </a:solidFill>
              <a:effectLst/>
              <a:latin typeface="+mn-lt"/>
              <a:ea typeface="+mn-ea"/>
              <a:cs typeface="+mn-cs"/>
            </a:rPr>
            <a:t>、</a:t>
          </a:r>
          <a:r>
            <a:rPr kumimoji="1" lang="ja-JP" altLang="ja-JP" sz="700">
              <a:solidFill>
                <a:sysClr val="windowText" lastClr="000000"/>
              </a:solidFill>
              <a:effectLst/>
              <a:latin typeface="+mn-lt"/>
              <a:ea typeface="+mn-ea"/>
              <a:cs typeface="+mn-cs"/>
            </a:rPr>
            <a:t>施設の老朽化等に伴う修繕の増が見込まれるが、計画的に修繕を実施することで、単年度負担の軽減を図る。</a:t>
          </a:r>
          <a:endParaRPr lang="ja-JP" altLang="ja-JP" sz="900">
            <a:solidFill>
              <a:sysClr val="windowText" lastClr="000000"/>
            </a:solidFill>
            <a:effectLst/>
          </a:endParaRPr>
        </a:p>
        <a:p>
          <a:r>
            <a:rPr kumimoji="1" lang="ja-JP" altLang="ja-JP" sz="700">
              <a:solidFill>
                <a:sysClr val="windowText" lastClr="000000"/>
              </a:solidFill>
              <a:effectLst/>
              <a:latin typeface="+mn-lt"/>
              <a:ea typeface="+mn-ea"/>
              <a:cs typeface="+mn-cs"/>
            </a:rPr>
            <a:t>　また、繰出金</a:t>
          </a:r>
          <a:r>
            <a:rPr kumimoji="1" lang="ja-JP" altLang="en-US" sz="700">
              <a:solidFill>
                <a:sysClr val="windowText" lastClr="000000"/>
              </a:solidFill>
              <a:effectLst/>
              <a:latin typeface="+mn-lt"/>
              <a:ea typeface="+mn-ea"/>
              <a:cs typeface="+mn-cs"/>
            </a:rPr>
            <a:t>も悪化要因の１つで、後期高齢者医療広域連合負担金の被保険者増による増が大きく影響した。</a:t>
          </a:r>
          <a:r>
            <a:rPr kumimoji="1" lang="ja-JP" altLang="ja-JP" sz="700">
              <a:solidFill>
                <a:sysClr val="windowText" lastClr="000000"/>
              </a:solidFill>
              <a:effectLst/>
              <a:latin typeface="+mn-lt"/>
              <a:ea typeface="+mn-ea"/>
              <a:cs typeface="+mn-cs"/>
            </a:rPr>
            <a:t>本市の高齢化の進行は他団体以上に急速であり、今後も高齢化の進展により社会保障関連経費の増加が見込まれることから、事業計画や予算編成時におけるヒアリングで、各特別会計と連携を図るとともに、健康づくり・介護予防の取組や地域包括ケアシステム等を積極的に推進することで、社会保障関連経費の抑制に努める。</a:t>
          </a:r>
          <a:endParaRPr lang="ja-JP" altLang="ja-JP" sz="9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143328</xdr:rowOff>
    </xdr:from>
    <xdr:to>
      <xdr:col>82</xdr:col>
      <xdr:colOff>107950</xdr:colOff>
      <xdr:row>57</xdr:row>
      <xdr:rowOff>58965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445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56243</xdr:rowOff>
    </xdr:from>
    <xdr:to>
      <xdr:col>78</xdr:col>
      <xdr:colOff>69850</xdr:colOff>
      <xdr:row>56</xdr:row>
      <xdr:rowOff>143328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574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56243</xdr:rowOff>
    </xdr:from>
    <xdr:to>
      <xdr:col>73</xdr:col>
      <xdr:colOff>180975</xdr:colOff>
      <xdr:row>57</xdr:row>
      <xdr:rowOff>15422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574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15422</xdr:rowOff>
    </xdr:from>
    <xdr:to>
      <xdr:col>69</xdr:col>
      <xdr:colOff>92075</xdr:colOff>
      <xdr:row>57</xdr:row>
      <xdr:rowOff>167822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88072"/>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151692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5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92528</xdr:rowOff>
    </xdr:from>
    <xdr:to>
      <xdr:col>78</xdr:col>
      <xdr:colOff>120650</xdr:colOff>
      <xdr:row>57</xdr:row>
      <xdr:rowOff>22678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5443</xdr:rowOff>
    </xdr:from>
    <xdr:to>
      <xdr:col>74</xdr:col>
      <xdr:colOff>31750</xdr:colOff>
      <xdr:row>56</xdr:row>
      <xdr:rowOff>107043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117220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136072</xdr:rowOff>
    </xdr:from>
    <xdr:to>
      <xdr:col>69</xdr:col>
      <xdr:colOff>142875</xdr:colOff>
      <xdr:row>57</xdr:row>
      <xdr:rowOff>66222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50999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ysClr val="windowText" lastClr="000000"/>
              </a:solidFill>
              <a:effectLst/>
              <a:latin typeface="+mn-lt"/>
              <a:ea typeface="+mn-ea"/>
              <a:cs typeface="+mn-cs"/>
            </a:rPr>
            <a:t>   補助費等については、前年度比</a:t>
          </a:r>
          <a:r>
            <a:rPr kumimoji="1" lang="en-US" altLang="ja-JP" sz="800">
              <a:solidFill>
                <a:sysClr val="windowText" lastClr="000000"/>
              </a:solidFill>
              <a:effectLst/>
              <a:latin typeface="+mn-lt"/>
              <a:ea typeface="+mn-ea"/>
              <a:cs typeface="+mn-cs"/>
            </a:rPr>
            <a:t>0.2</a:t>
          </a:r>
          <a:r>
            <a:rPr kumimoji="1" lang="ja-JP" altLang="ja-JP" sz="800">
              <a:solidFill>
                <a:sysClr val="windowText" lastClr="000000"/>
              </a:solidFill>
              <a:effectLst/>
              <a:latin typeface="+mn-lt"/>
              <a:ea typeface="+mn-ea"/>
              <a:cs typeface="+mn-cs"/>
            </a:rPr>
            <a:t>ポイント改善したものの、類似団体平均を</a:t>
          </a:r>
          <a:r>
            <a:rPr kumimoji="1" lang="en-US" altLang="ja-JP" sz="800">
              <a:solidFill>
                <a:sysClr val="windowText" lastClr="000000"/>
              </a:solidFill>
              <a:effectLst/>
              <a:latin typeface="+mn-lt"/>
              <a:ea typeface="+mn-ea"/>
              <a:cs typeface="+mn-cs"/>
            </a:rPr>
            <a:t>2.8</a:t>
          </a:r>
          <a:r>
            <a:rPr kumimoji="1" lang="ja-JP" altLang="ja-JP" sz="800">
              <a:solidFill>
                <a:sysClr val="windowText" lastClr="000000"/>
              </a:solidFill>
              <a:effectLst/>
              <a:latin typeface="+mn-lt"/>
              <a:ea typeface="+mn-ea"/>
              <a:cs typeface="+mn-cs"/>
            </a:rPr>
            <a:t>ポイント上回っている。</a:t>
          </a:r>
          <a:endParaRPr kumimoji="0" lang="en-US" altLang="ja-JP" sz="10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　</a:t>
          </a:r>
          <a:r>
            <a:rPr kumimoji="1" lang="ja-JP" altLang="ja-JP" sz="800">
              <a:solidFill>
                <a:sysClr val="windowText" lastClr="000000"/>
              </a:solidFill>
              <a:effectLst/>
              <a:latin typeface="+mn-lt"/>
              <a:ea typeface="+mn-ea"/>
              <a:cs typeface="+mn-cs"/>
            </a:rPr>
            <a:t>補助費等の</a:t>
          </a:r>
          <a:r>
            <a:rPr kumimoji="1" lang="ja-JP" altLang="en-US" sz="800">
              <a:solidFill>
                <a:sysClr val="windowText" lastClr="000000"/>
              </a:solidFill>
              <a:effectLst/>
              <a:latin typeface="+mn-lt"/>
              <a:ea typeface="+mn-ea"/>
              <a:cs typeface="+mn-cs"/>
            </a:rPr>
            <a:t>金額の</a:t>
          </a:r>
          <a:r>
            <a:rPr kumimoji="1" lang="ja-JP" altLang="ja-JP" sz="800">
              <a:solidFill>
                <a:sysClr val="windowText" lastClr="000000"/>
              </a:solidFill>
              <a:effectLst/>
              <a:latin typeface="+mn-lt"/>
              <a:ea typeface="+mn-ea"/>
              <a:cs typeface="+mn-cs"/>
            </a:rPr>
            <a:t>みの増減でみると</a:t>
          </a:r>
          <a:r>
            <a:rPr kumimoji="1" lang="ja-JP" altLang="en-US" sz="800">
              <a:solidFill>
                <a:sysClr val="windowText" lastClr="000000"/>
              </a:solidFill>
              <a:effectLst/>
              <a:latin typeface="+mn-lt"/>
              <a:ea typeface="+mn-ea"/>
              <a:cs typeface="+mn-cs"/>
            </a:rPr>
            <a:t>、</a:t>
          </a:r>
          <a:r>
            <a:rPr kumimoji="1" lang="ja-JP" altLang="ja-JP" sz="800">
              <a:solidFill>
                <a:sysClr val="windowText" lastClr="000000"/>
              </a:solidFill>
              <a:effectLst/>
              <a:latin typeface="+mn-lt"/>
              <a:ea typeface="+mn-ea"/>
              <a:cs typeface="+mn-cs"/>
            </a:rPr>
            <a:t>前年度比</a:t>
          </a:r>
          <a:r>
            <a:rPr kumimoji="1" lang="en-US" altLang="ja-JP" sz="800">
              <a:solidFill>
                <a:sysClr val="windowText" lastClr="000000"/>
              </a:solidFill>
              <a:effectLst/>
              <a:latin typeface="+mn-lt"/>
              <a:ea typeface="+mn-ea"/>
              <a:cs typeface="+mn-cs"/>
            </a:rPr>
            <a:t>0.9</a:t>
          </a:r>
          <a:r>
            <a:rPr kumimoji="1" lang="ja-JP" altLang="ja-JP" sz="800">
              <a:solidFill>
                <a:sysClr val="windowText" lastClr="000000"/>
              </a:solidFill>
              <a:effectLst/>
              <a:latin typeface="+mn-lt"/>
              <a:ea typeface="+mn-ea"/>
              <a:cs typeface="+mn-cs"/>
            </a:rPr>
            <a:t>ポイント改善している。</a:t>
          </a:r>
          <a:r>
            <a:rPr kumimoji="0" lang="ja-JP" altLang="en-US" sz="1000">
              <a:solidFill>
                <a:sysClr val="windowText" lastClr="000000"/>
              </a:solidFill>
              <a:effectLst/>
              <a:latin typeface="+mn-lt"/>
              <a:ea typeface="+mn-ea"/>
              <a:cs typeface="+mn-cs"/>
            </a:rPr>
            <a:t>　　</a:t>
          </a:r>
          <a:endParaRPr kumimoji="0" lang="en-US" altLang="ja-JP" sz="1000">
            <a:solidFill>
              <a:sysClr val="windowText" lastClr="000000"/>
            </a:solidFill>
            <a:effectLst/>
            <a:latin typeface="+mn-lt"/>
            <a:ea typeface="+mn-ea"/>
            <a:cs typeface="+mn-cs"/>
          </a:endParaRPr>
        </a:p>
        <a:p>
          <a:r>
            <a:rPr kumimoji="1" lang="ja-JP" altLang="ja-JP" sz="800">
              <a:solidFill>
                <a:sysClr val="windowText" lastClr="000000"/>
              </a:solidFill>
              <a:effectLst/>
              <a:latin typeface="+mn-lt"/>
              <a:ea typeface="+mn-ea"/>
              <a:cs typeface="+mn-cs"/>
            </a:rPr>
            <a:t>　</a:t>
          </a:r>
          <a:r>
            <a:rPr kumimoji="1" lang="ja-JP" altLang="en-US" sz="800">
              <a:solidFill>
                <a:sysClr val="windowText" lastClr="000000"/>
              </a:solidFill>
              <a:effectLst/>
              <a:latin typeface="+mn-lt"/>
              <a:ea typeface="+mn-ea"/>
              <a:cs typeface="+mn-cs"/>
            </a:rPr>
            <a:t>主な</a:t>
          </a:r>
          <a:r>
            <a:rPr kumimoji="1" lang="ja-JP" altLang="ja-JP" sz="800">
              <a:solidFill>
                <a:sysClr val="windowText" lastClr="000000"/>
              </a:solidFill>
              <a:effectLst/>
              <a:latin typeface="+mn-lt"/>
              <a:ea typeface="+mn-ea"/>
              <a:cs typeface="+mn-cs"/>
            </a:rPr>
            <a:t>要因</a:t>
          </a:r>
          <a:r>
            <a:rPr kumimoji="1" lang="ja-JP" altLang="en-US" sz="800">
              <a:solidFill>
                <a:sysClr val="windowText" lastClr="000000"/>
              </a:solidFill>
              <a:effectLst/>
              <a:latin typeface="+mn-lt"/>
              <a:ea typeface="+mn-ea"/>
              <a:cs typeface="+mn-cs"/>
            </a:rPr>
            <a:t>は、</a:t>
          </a:r>
          <a:r>
            <a:rPr kumimoji="1" lang="ja-JP" altLang="ja-JP" sz="800">
              <a:solidFill>
                <a:sysClr val="windowText" lastClr="000000"/>
              </a:solidFill>
              <a:effectLst/>
              <a:latin typeface="+mn-lt"/>
              <a:ea typeface="+mn-ea"/>
              <a:cs typeface="+mn-cs"/>
            </a:rPr>
            <a:t>埼玉西部環境保全組合負担金</a:t>
          </a:r>
          <a:r>
            <a:rPr kumimoji="1" lang="ja-JP" altLang="en-US" sz="800">
              <a:solidFill>
                <a:sysClr val="windowText" lastClr="000000"/>
              </a:solidFill>
              <a:effectLst/>
              <a:latin typeface="+mn-lt"/>
              <a:ea typeface="+mn-ea"/>
              <a:cs typeface="+mn-cs"/>
            </a:rPr>
            <a:t>の減が大きいが</a:t>
          </a:r>
          <a:r>
            <a:rPr kumimoji="1" lang="ja-JP" altLang="ja-JP" sz="800">
              <a:solidFill>
                <a:sysClr val="windowText" lastClr="000000"/>
              </a:solidFill>
              <a:effectLst/>
              <a:latin typeface="+mn-lt"/>
              <a:ea typeface="+mn-ea"/>
              <a:cs typeface="+mn-cs"/>
            </a:rPr>
            <a:t>、当市は、消防やごみ処理など、近隣自治体との一部事務組合を</a:t>
          </a:r>
          <a:r>
            <a:rPr kumimoji="1" lang="en-US" altLang="ja-JP" sz="800">
              <a:solidFill>
                <a:sysClr val="windowText" lastClr="000000"/>
              </a:solidFill>
              <a:effectLst/>
              <a:latin typeface="+mn-lt"/>
              <a:ea typeface="+mn-ea"/>
              <a:cs typeface="+mn-cs"/>
            </a:rPr>
            <a:t>6</a:t>
          </a:r>
          <a:r>
            <a:rPr kumimoji="1" lang="ja-JP" altLang="ja-JP" sz="800">
              <a:solidFill>
                <a:sysClr val="windowText" lastClr="000000"/>
              </a:solidFill>
              <a:effectLst/>
              <a:latin typeface="+mn-lt"/>
              <a:ea typeface="+mn-ea"/>
              <a:cs typeface="+mn-cs"/>
            </a:rPr>
            <a:t>つ構成しているため、各組合への負担金の多くが補助費等に計上され、他の類似団体と比較すると補助費等の割合が高いものと考えられる。</a:t>
          </a:r>
          <a:endParaRPr lang="ja-JP" altLang="ja-JP" sz="1000">
            <a:solidFill>
              <a:sysClr val="windowText" lastClr="000000"/>
            </a:solidFill>
            <a:effectLst/>
          </a:endParaRPr>
        </a:p>
        <a:p>
          <a:r>
            <a:rPr kumimoji="1" lang="ja-JP" altLang="ja-JP" sz="800">
              <a:solidFill>
                <a:sysClr val="windowText" lastClr="000000"/>
              </a:solidFill>
              <a:effectLst/>
              <a:latin typeface="+mn-lt"/>
              <a:ea typeface="+mn-ea"/>
              <a:cs typeface="+mn-cs"/>
            </a:rPr>
            <a:t>   今後</a:t>
          </a:r>
          <a:r>
            <a:rPr kumimoji="1" lang="ja-JP" altLang="en-US" sz="800">
              <a:solidFill>
                <a:sysClr val="windowText" lastClr="000000"/>
              </a:solidFill>
              <a:effectLst/>
              <a:latin typeface="+mn-lt"/>
              <a:ea typeface="+mn-ea"/>
              <a:cs typeface="+mn-cs"/>
            </a:rPr>
            <a:t>は</a:t>
          </a:r>
          <a:r>
            <a:rPr kumimoji="1" lang="ja-JP" altLang="ja-JP" sz="800">
              <a:solidFill>
                <a:sysClr val="windowText" lastClr="000000"/>
              </a:solidFill>
              <a:effectLst/>
              <a:latin typeface="+mn-lt"/>
              <a:ea typeface="+mn-ea"/>
              <a:cs typeface="+mn-cs"/>
            </a:rPr>
            <a:t>、大規模な施設整備や修繕などによる負担金の増額が見込まれるが、事業実施計画や予算編成時における合同ヒアリングにおいて、事務事業の見直しを徹底するなど、構成市町との連携を強化し、経常経費の抑制に努める。</a:t>
          </a:r>
          <a:endParaRPr lang="ja-JP" altLang="ja-JP" sz="10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123190</xdr:rowOff>
    </xdr:from>
    <xdr:to>
      <xdr:col>82</xdr:col>
      <xdr:colOff>107950</xdr:colOff>
      <xdr:row>39</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8097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138430</xdr:rowOff>
    </xdr:from>
    <xdr:to>
      <xdr:col>78</xdr:col>
      <xdr:colOff>69850</xdr:colOff>
      <xdr:row>40</xdr:row>
      <xdr:rowOff>5080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824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5080</xdr:rowOff>
    </xdr:from>
    <xdr:to>
      <xdr:col>73</xdr:col>
      <xdr:colOff>180975</xdr:colOff>
      <xdr:row>40</xdr:row>
      <xdr:rowOff>27940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863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107950</xdr:rowOff>
    </xdr:from>
    <xdr:to>
      <xdr:col>69</xdr:col>
      <xdr:colOff>92075</xdr:colOff>
      <xdr:row>40</xdr:row>
      <xdr:rowOff>27940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794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72390</xdr:rowOff>
    </xdr:from>
    <xdr:to>
      <xdr:col>82</xdr:col>
      <xdr:colOff>158750</xdr:colOff>
      <xdr:row>40</xdr:row>
      <xdr:rowOff>2540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44467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87630</xdr:rowOff>
    </xdr:from>
    <xdr:to>
      <xdr:col>78</xdr:col>
      <xdr:colOff>120650</xdr:colOff>
      <xdr:row>40</xdr:row>
      <xdr:rowOff>17780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2557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125730</xdr:rowOff>
    </xdr:from>
    <xdr:to>
      <xdr:col>74</xdr:col>
      <xdr:colOff>31750</xdr:colOff>
      <xdr:row>40</xdr:row>
      <xdr:rowOff>55880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40657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89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148590</xdr:rowOff>
    </xdr:from>
    <xdr:to>
      <xdr:col>69</xdr:col>
      <xdr:colOff>142875</xdr:colOff>
      <xdr:row>40</xdr:row>
      <xdr:rowOff>78740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63517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92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57150</xdr:rowOff>
    </xdr:from>
    <xdr:to>
      <xdr:col>65</xdr:col>
      <xdr:colOff>53975</xdr:colOff>
      <xdr:row>39</xdr:row>
      <xdr:rowOff>158750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143527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公債費については、平成３０年度以降減少傾向が続いている。</a:t>
          </a:r>
          <a:endParaRPr lang="ja-JP" altLang="ja-JP" sz="1050">
            <a:solidFill>
              <a:sysClr val="windowText" lastClr="000000"/>
            </a:solidFill>
            <a:effectLst/>
          </a:endParaRPr>
        </a:p>
        <a:p>
          <a:r>
            <a:rPr kumimoji="1" lang="ja-JP" altLang="ja-JP" sz="900">
              <a:solidFill>
                <a:sysClr val="windowText" lastClr="000000"/>
              </a:solidFill>
              <a:effectLst/>
              <a:latin typeface="+mn-lt"/>
              <a:ea typeface="+mn-ea"/>
              <a:cs typeface="+mn-cs"/>
            </a:rPr>
            <a:t>　これは、元金償還が始まった事業債の償還額よりも、償還終了した過年度借入債の償還額の方が大きかったことによるもので、令和</a:t>
          </a:r>
          <a:r>
            <a:rPr kumimoji="1" lang="ja-JP" altLang="en-US" sz="900">
              <a:solidFill>
                <a:sysClr val="windowText" lastClr="000000"/>
              </a:solidFill>
              <a:effectLst/>
              <a:latin typeface="+mn-lt"/>
              <a:ea typeface="+mn-ea"/>
              <a:cs typeface="+mn-cs"/>
            </a:rPr>
            <a:t>５</a:t>
          </a:r>
          <a:r>
            <a:rPr kumimoji="1" lang="ja-JP" altLang="ja-JP" sz="900">
              <a:solidFill>
                <a:sysClr val="windowText" lastClr="000000"/>
              </a:solidFill>
              <a:effectLst/>
              <a:latin typeface="+mn-lt"/>
              <a:ea typeface="+mn-ea"/>
              <a:cs typeface="+mn-cs"/>
            </a:rPr>
            <a:t>年度においては、平成２</a:t>
          </a:r>
          <a:r>
            <a:rPr kumimoji="1" lang="ja-JP" altLang="en-US" sz="900">
              <a:solidFill>
                <a:sysClr val="windowText" lastClr="000000"/>
              </a:solidFill>
              <a:effectLst/>
              <a:latin typeface="+mn-lt"/>
              <a:ea typeface="+mn-ea"/>
              <a:cs typeface="+mn-cs"/>
            </a:rPr>
            <a:t>２</a:t>
          </a:r>
          <a:r>
            <a:rPr kumimoji="1" lang="ja-JP" altLang="ja-JP" sz="900">
              <a:solidFill>
                <a:sysClr val="windowText" lastClr="000000"/>
              </a:solidFill>
              <a:effectLst/>
              <a:latin typeface="+mn-lt"/>
              <a:ea typeface="+mn-ea"/>
              <a:cs typeface="+mn-cs"/>
            </a:rPr>
            <a:t>年度に借り入れた土地開発公社用地取得債や平成１</a:t>
          </a:r>
          <a:r>
            <a:rPr kumimoji="1" lang="ja-JP" altLang="en-US" sz="900">
              <a:solidFill>
                <a:sysClr val="windowText" lastClr="000000"/>
              </a:solidFill>
              <a:effectLst/>
              <a:latin typeface="+mn-lt"/>
              <a:ea typeface="+mn-ea"/>
              <a:cs typeface="+mn-cs"/>
            </a:rPr>
            <a:t>４</a:t>
          </a:r>
          <a:r>
            <a:rPr kumimoji="1" lang="ja-JP" altLang="ja-JP" sz="900">
              <a:solidFill>
                <a:sysClr val="windowText" lastClr="000000"/>
              </a:solidFill>
              <a:effectLst/>
              <a:latin typeface="+mn-lt"/>
              <a:ea typeface="+mn-ea"/>
              <a:cs typeface="+mn-cs"/>
            </a:rPr>
            <a:t>年度に借り入れた臨時財政対策債などの償還終了が影響している。</a:t>
          </a:r>
          <a:endParaRPr lang="ja-JP" altLang="ja-JP" sz="1050">
            <a:solidFill>
              <a:sysClr val="windowText" lastClr="000000"/>
            </a:solidFill>
            <a:effectLst/>
          </a:endParaRPr>
        </a:p>
        <a:p>
          <a:r>
            <a:rPr kumimoji="1" lang="ja-JP" altLang="ja-JP" sz="900">
              <a:solidFill>
                <a:sysClr val="windowText" lastClr="000000"/>
              </a:solidFill>
              <a:effectLst/>
              <a:latin typeface="+mn-lt"/>
              <a:ea typeface="+mn-ea"/>
              <a:cs typeface="+mn-cs"/>
            </a:rPr>
            <a:t>　今後</a:t>
          </a:r>
          <a:r>
            <a:rPr kumimoji="1" lang="ja-JP" altLang="en-US" sz="900">
              <a:solidFill>
                <a:sysClr val="windowText" lastClr="000000"/>
              </a:solidFill>
              <a:effectLst/>
              <a:latin typeface="+mn-lt"/>
              <a:ea typeface="+mn-ea"/>
              <a:cs typeface="+mn-cs"/>
            </a:rPr>
            <a:t>は</a:t>
          </a:r>
          <a:r>
            <a:rPr kumimoji="1" lang="ja-JP" altLang="ja-JP" sz="900">
              <a:solidFill>
                <a:sysClr val="windowText" lastClr="000000"/>
              </a:solidFill>
              <a:effectLst/>
              <a:latin typeface="+mn-lt"/>
              <a:ea typeface="+mn-ea"/>
              <a:cs typeface="+mn-cs"/>
            </a:rPr>
            <a:t>、都市基盤整備や老朽化した公共施設の更新</a:t>
          </a:r>
          <a:r>
            <a:rPr kumimoji="1" lang="ja-JP" altLang="en-US" sz="900">
              <a:solidFill>
                <a:sysClr val="windowText" lastClr="000000"/>
              </a:solidFill>
              <a:effectLst/>
              <a:latin typeface="+mn-lt"/>
              <a:ea typeface="+mn-ea"/>
              <a:cs typeface="+mn-cs"/>
            </a:rPr>
            <a:t>を始め、中学校再編、駅周辺整備事業</a:t>
          </a:r>
          <a:r>
            <a:rPr kumimoji="1" lang="ja-JP" altLang="ja-JP" sz="900">
              <a:solidFill>
                <a:sysClr val="windowText" lastClr="000000"/>
              </a:solidFill>
              <a:effectLst/>
              <a:latin typeface="+mn-lt"/>
              <a:ea typeface="+mn-ea"/>
              <a:cs typeface="+mn-cs"/>
            </a:rPr>
            <a:t>などの大規模事業実施が見込まれることから、後年度の負担が過大にならないよう、起債管理を徹底し、健全な財政運営に努める。</a:t>
          </a:r>
          <a:endParaRPr lang="ja-JP" altLang="ja-JP" sz="105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153670</xdr:rowOff>
    </xdr:from>
    <xdr:to>
      <xdr:col>24</xdr:col>
      <xdr:colOff>25400</xdr:colOff>
      <xdr:row>75</xdr:row>
      <xdr:rowOff>161289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124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161289</xdr:rowOff>
    </xdr:from>
    <xdr:to>
      <xdr:col>19</xdr:col>
      <xdr:colOff>187325</xdr:colOff>
      <xdr:row>76</xdr:row>
      <xdr:rowOff>5080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0200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xdr:rowOff>
    </xdr:from>
    <xdr:to>
      <xdr:col>15</xdr:col>
      <xdr:colOff>98425</xdr:colOff>
      <xdr:row>76</xdr:row>
      <xdr:rowOff>58420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035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81280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088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102870</xdr:rowOff>
    </xdr:from>
    <xdr:to>
      <xdr:col>24</xdr:col>
      <xdr:colOff>76200</xdr:colOff>
      <xdr:row>76</xdr:row>
      <xdr:rowOff>33020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119397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110490</xdr:rowOff>
    </xdr:from>
    <xdr:to>
      <xdr:col>20</xdr:col>
      <xdr:colOff>38100</xdr:colOff>
      <xdr:row>76</xdr:row>
      <xdr:rowOff>40639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50817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125730</xdr:rowOff>
    </xdr:from>
    <xdr:to>
      <xdr:col>15</xdr:col>
      <xdr:colOff>149225</xdr:colOff>
      <xdr:row>76</xdr:row>
      <xdr:rowOff>55880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66057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effectLst/>
              <a:latin typeface="+mn-lt"/>
              <a:ea typeface="+mn-ea"/>
              <a:cs typeface="+mn-cs"/>
            </a:rPr>
            <a:t>　</a:t>
          </a:r>
          <a:r>
            <a:rPr kumimoji="1" lang="ja-JP" altLang="ja-JP" sz="1000">
              <a:solidFill>
                <a:sysClr val="windowText" lastClr="000000"/>
              </a:solidFill>
              <a:effectLst/>
              <a:latin typeface="+mn-lt"/>
              <a:ea typeface="+mn-ea"/>
              <a:cs typeface="+mn-cs"/>
            </a:rPr>
            <a:t>公債費以外に占める経常収支比率については、前年度比</a:t>
          </a:r>
          <a:r>
            <a:rPr kumimoji="1" lang="en-US" altLang="ja-JP" sz="1000">
              <a:solidFill>
                <a:sysClr val="windowText" lastClr="000000"/>
              </a:solidFill>
              <a:effectLst/>
              <a:latin typeface="+mn-lt"/>
              <a:ea typeface="+mn-ea"/>
              <a:cs typeface="+mn-cs"/>
            </a:rPr>
            <a:t>2.6</a:t>
          </a:r>
          <a:r>
            <a:rPr kumimoji="1" lang="ja-JP" altLang="ja-JP" sz="1000">
              <a:solidFill>
                <a:sysClr val="windowText" lastClr="000000"/>
              </a:solidFill>
              <a:effectLst/>
              <a:latin typeface="+mn-lt"/>
              <a:ea typeface="+mn-ea"/>
              <a:cs typeface="+mn-cs"/>
            </a:rPr>
            <a:t>ポイント悪化し、類似団体平均を</a:t>
          </a:r>
          <a:r>
            <a:rPr kumimoji="1" lang="en-US" altLang="ja-JP" sz="1000">
              <a:solidFill>
                <a:sysClr val="windowText" lastClr="000000"/>
              </a:solidFill>
              <a:effectLst/>
              <a:latin typeface="+mn-lt"/>
              <a:ea typeface="+mn-ea"/>
              <a:cs typeface="+mn-cs"/>
            </a:rPr>
            <a:t>2.4</a:t>
          </a:r>
          <a:r>
            <a:rPr kumimoji="1" lang="ja-JP" altLang="ja-JP" sz="1000">
              <a:solidFill>
                <a:sysClr val="windowText" lastClr="000000"/>
              </a:solidFill>
              <a:effectLst/>
              <a:latin typeface="+mn-lt"/>
              <a:ea typeface="+mn-ea"/>
              <a:cs typeface="+mn-cs"/>
            </a:rPr>
            <a:t>ポイント上回っている。</a:t>
          </a:r>
          <a:endParaRPr lang="ja-JP" altLang="ja-JP" sz="1100">
            <a:solidFill>
              <a:sysClr val="windowText" lastClr="000000"/>
            </a:solidFill>
            <a:effectLst/>
          </a:endParaRPr>
        </a:p>
        <a:p>
          <a:r>
            <a:rPr kumimoji="1" lang="ja-JP" altLang="ja-JP" sz="1000">
              <a:solidFill>
                <a:sysClr val="windowText" lastClr="000000"/>
              </a:solidFill>
              <a:effectLst/>
              <a:latin typeface="+mn-lt"/>
              <a:ea typeface="+mn-ea"/>
              <a:cs typeface="+mn-cs"/>
            </a:rPr>
            <a:t>　分子である歳出のみの増減だと、前年度比</a:t>
          </a:r>
          <a:r>
            <a:rPr kumimoji="1" lang="en-US" altLang="ja-JP" sz="1000">
              <a:solidFill>
                <a:sysClr val="windowText" lastClr="000000"/>
              </a:solidFill>
              <a:effectLst/>
              <a:latin typeface="+mn-lt"/>
              <a:ea typeface="+mn-ea"/>
              <a:cs typeface="+mn-cs"/>
            </a:rPr>
            <a:t>3.8</a:t>
          </a:r>
          <a:r>
            <a:rPr kumimoji="1" lang="ja-JP" altLang="ja-JP" sz="1000">
              <a:solidFill>
                <a:sysClr val="windowText" lastClr="000000"/>
              </a:solidFill>
              <a:effectLst/>
              <a:latin typeface="+mn-lt"/>
              <a:ea typeface="+mn-ea"/>
              <a:cs typeface="+mn-cs"/>
            </a:rPr>
            <a:t>ポイント悪化している。</a:t>
          </a:r>
          <a:endParaRPr lang="ja-JP" altLang="ja-JP" sz="1100">
            <a:solidFill>
              <a:sysClr val="windowText" lastClr="000000"/>
            </a:solidFill>
            <a:effectLst/>
          </a:endParaRPr>
        </a:p>
        <a:p>
          <a:r>
            <a:rPr kumimoji="1" lang="ja-JP" altLang="ja-JP" sz="1000">
              <a:solidFill>
                <a:sysClr val="windowText" lastClr="000000"/>
              </a:solidFill>
              <a:effectLst/>
              <a:latin typeface="+mn-lt"/>
              <a:ea typeface="+mn-ea"/>
              <a:cs typeface="+mn-cs"/>
            </a:rPr>
            <a:t>　主な要因は、</a:t>
          </a:r>
          <a:r>
            <a:rPr kumimoji="1" lang="ja-JP" altLang="en-US" sz="1000">
              <a:solidFill>
                <a:sysClr val="windowText" lastClr="000000"/>
              </a:solidFill>
              <a:effectLst/>
              <a:latin typeface="+mn-lt"/>
              <a:ea typeface="+mn-ea"/>
              <a:cs typeface="+mn-cs"/>
            </a:rPr>
            <a:t>全庁的な修繕経費が増加し、</a:t>
          </a:r>
          <a:r>
            <a:rPr kumimoji="1" lang="ja-JP" altLang="ja-JP" sz="1000">
              <a:solidFill>
                <a:sysClr val="windowText" lastClr="000000"/>
              </a:solidFill>
              <a:effectLst/>
              <a:latin typeface="+mn-lt"/>
              <a:ea typeface="+mn-ea"/>
              <a:cs typeface="+mn-cs"/>
            </a:rPr>
            <a:t>維持補修費が前年度比</a:t>
          </a:r>
          <a:r>
            <a:rPr kumimoji="1" lang="en-US" altLang="ja-JP" sz="1000">
              <a:solidFill>
                <a:sysClr val="windowText" lastClr="000000"/>
              </a:solidFill>
              <a:effectLst/>
              <a:latin typeface="+mn-lt"/>
              <a:ea typeface="+mn-ea"/>
              <a:cs typeface="+mn-cs"/>
            </a:rPr>
            <a:t>17.0</a:t>
          </a:r>
          <a:r>
            <a:rPr kumimoji="1" lang="ja-JP" altLang="ja-JP" sz="1000">
              <a:solidFill>
                <a:sysClr val="windowText" lastClr="000000"/>
              </a:solidFill>
              <a:effectLst/>
              <a:latin typeface="+mn-lt"/>
              <a:ea typeface="+mn-ea"/>
              <a:cs typeface="+mn-cs"/>
            </a:rPr>
            <a:t>ポイント悪化して</a:t>
          </a:r>
          <a:r>
            <a:rPr kumimoji="1" lang="ja-JP" altLang="en-US" sz="1000">
              <a:solidFill>
                <a:sysClr val="windowText" lastClr="000000"/>
              </a:solidFill>
              <a:effectLst/>
              <a:latin typeface="+mn-lt"/>
              <a:ea typeface="+mn-ea"/>
              <a:cs typeface="+mn-cs"/>
            </a:rPr>
            <a:t>いることである。</a:t>
          </a:r>
          <a:r>
            <a:rPr kumimoji="1" lang="ja-JP" altLang="ja-JP" sz="1000">
              <a:solidFill>
                <a:sysClr val="windowText" lastClr="000000"/>
              </a:solidFill>
              <a:effectLst/>
              <a:latin typeface="+mn-lt"/>
              <a:ea typeface="+mn-ea"/>
              <a:cs typeface="+mn-cs"/>
            </a:rPr>
            <a:t>今後も</a:t>
          </a:r>
          <a:r>
            <a:rPr kumimoji="1" lang="ja-JP" altLang="en-US"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施設の老朽化等に伴う修繕の増が見込まれるが、計画的に修繕を実施することで、単年度負担の軽減を図る。</a:t>
          </a:r>
          <a:endParaRPr lang="ja-JP" altLang="ja-JP" sz="11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35561</xdr:rowOff>
    </xdr:from>
    <xdr:to>
      <xdr:col>82</xdr:col>
      <xdr:colOff>107950</xdr:colOff>
      <xdr:row>78</xdr:row>
      <xdr:rowOff>12700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37211"/>
          <a:ext cx="8382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98425</xdr:rowOff>
    </xdr:from>
    <xdr:to>
      <xdr:col>78</xdr:col>
      <xdr:colOff>69850</xdr:colOff>
      <xdr:row>77</xdr:row>
      <xdr:rowOff>35561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28625"/>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98425</xdr:rowOff>
    </xdr:from>
    <xdr:to>
      <xdr:col>73</xdr:col>
      <xdr:colOff>180975</xdr:colOff>
      <xdr:row>77</xdr:row>
      <xdr:rowOff>109855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28625"/>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109855</xdr:rowOff>
    </xdr:from>
    <xdr:to>
      <xdr:col>69</xdr:col>
      <xdr:colOff>92075</xdr:colOff>
      <xdr:row>77</xdr:row>
      <xdr:rowOff>138430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3115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156211</xdr:rowOff>
    </xdr:from>
    <xdr:to>
      <xdr:col>78</xdr:col>
      <xdr:colOff>120650</xdr:colOff>
      <xdr:row>77</xdr:row>
      <xdr:rowOff>86361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71138</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72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47625</xdr:rowOff>
    </xdr:from>
    <xdr:to>
      <xdr:col>74</xdr:col>
      <xdr:colOff>31750</xdr:colOff>
      <xdr:row>76</xdr:row>
      <xdr:rowOff>149225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134002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59055</xdr:rowOff>
    </xdr:from>
    <xdr:to>
      <xdr:col>69</xdr:col>
      <xdr:colOff>142875</xdr:colOff>
      <xdr:row>77</xdr:row>
      <xdr:rowOff>160655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145432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4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埼玉県鶴ケ島市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120256</xdr:rowOff>
    </xdr:from>
    <xdr:to>
      <xdr:col>29</xdr:col>
      <xdr:colOff>127000</xdr:colOff>
      <xdr:row>17</xdr:row>
      <xdr:rowOff>148145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82531"/>
          <a:ext cx="647700" cy="27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119786</xdr:rowOff>
    </xdr:from>
    <xdr:to>
      <xdr:col>26</xdr:col>
      <xdr:colOff>50800</xdr:colOff>
      <xdr:row>17</xdr:row>
      <xdr:rowOff>148145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82061"/>
          <a:ext cx="698500" cy="28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117424</xdr:rowOff>
    </xdr:from>
    <xdr:to>
      <xdr:col>22</xdr:col>
      <xdr:colOff>114300</xdr:colOff>
      <xdr:row>17</xdr:row>
      <xdr:rowOff>119786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79699"/>
          <a:ext cx="698500" cy="2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117424</xdr:rowOff>
    </xdr:from>
    <xdr:to>
      <xdr:col>18</xdr:col>
      <xdr:colOff>177800</xdr:colOff>
      <xdr:row>17</xdr:row>
      <xdr:rowOff>130378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79699"/>
          <a:ext cx="698500" cy="12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69456</xdr:rowOff>
    </xdr:from>
    <xdr:to>
      <xdr:col>29</xdr:col>
      <xdr:colOff>177800</xdr:colOff>
      <xdr:row>17</xdr:row>
      <xdr:rowOff>171056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31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41533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0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97345</xdr:rowOff>
    </xdr:from>
    <xdr:to>
      <xdr:col>26</xdr:col>
      <xdr:colOff>101600</xdr:colOff>
      <xdr:row>18</xdr:row>
      <xdr:rowOff>27495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59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12272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45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68986</xdr:rowOff>
    </xdr:from>
    <xdr:to>
      <xdr:col>22</xdr:col>
      <xdr:colOff>165100</xdr:colOff>
      <xdr:row>17</xdr:row>
      <xdr:rowOff>170586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31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155363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1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66624</xdr:rowOff>
    </xdr:from>
    <xdr:to>
      <xdr:col>19</xdr:col>
      <xdr:colOff>38100</xdr:colOff>
      <xdr:row>17</xdr:row>
      <xdr:rowOff>168224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28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153001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1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79578</xdr:rowOff>
    </xdr:from>
    <xdr:to>
      <xdr:col>15</xdr:col>
      <xdr:colOff>101600</xdr:colOff>
      <xdr:row>18</xdr:row>
      <xdr:rowOff>9728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41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165955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28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301161</xdr:rowOff>
    </xdr:from>
    <xdr:to>
      <xdr:col>29</xdr:col>
      <xdr:colOff>127000</xdr:colOff>
      <xdr:row>36</xdr:row>
      <xdr:rowOff>83044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11511"/>
          <a:ext cx="647700" cy="124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289273</xdr:rowOff>
    </xdr:from>
    <xdr:to>
      <xdr:col>26</xdr:col>
      <xdr:colOff>50800</xdr:colOff>
      <xdr:row>35</xdr:row>
      <xdr:rowOff>301161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99623"/>
          <a:ext cx="698500" cy="11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289273</xdr:rowOff>
    </xdr:from>
    <xdr:to>
      <xdr:col>22</xdr:col>
      <xdr:colOff>114300</xdr:colOff>
      <xdr:row>35</xdr:row>
      <xdr:rowOff>300311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99623"/>
          <a:ext cx="698500" cy="11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300311</xdr:rowOff>
    </xdr:from>
    <xdr:to>
      <xdr:col>18</xdr:col>
      <xdr:colOff>177800</xdr:colOff>
      <xdr:row>35</xdr:row>
      <xdr:rowOff>307366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10661"/>
          <a:ext cx="698500" cy="7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32244</xdr:rowOff>
    </xdr:from>
    <xdr:to>
      <xdr:col>29</xdr:col>
      <xdr:colOff>177800</xdr:colOff>
      <xdr:row>36</xdr:row>
      <xdr:rowOff>133844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85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4321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250361</xdr:rowOff>
    </xdr:from>
    <xdr:to>
      <xdr:col>26</xdr:col>
      <xdr:colOff>101600</xdr:colOff>
      <xdr:row>36</xdr:row>
      <xdr:rowOff>9061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60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336738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47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238473</xdr:rowOff>
    </xdr:from>
    <xdr:to>
      <xdr:col>22</xdr:col>
      <xdr:colOff>165100</xdr:colOff>
      <xdr:row>35</xdr:row>
      <xdr:rowOff>340073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48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324850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3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249511</xdr:rowOff>
    </xdr:from>
    <xdr:to>
      <xdr:col>19</xdr:col>
      <xdr:colOff>38100</xdr:colOff>
      <xdr:row>36</xdr:row>
      <xdr:rowOff>8211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59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335888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46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256566</xdr:rowOff>
    </xdr:from>
    <xdr:to>
      <xdr:col>15</xdr:col>
      <xdr:colOff>101600</xdr:colOff>
      <xdr:row>36</xdr:row>
      <xdr:rowOff>15266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66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5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埼玉県鶴ケ島市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70,063
68,237
17.65
27,312,181
25,656,063
1,196,712
14,207,608
15,317,419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138081</xdr:rowOff>
    </xdr:from>
    <xdr:to>
      <xdr:col>24</xdr:col>
      <xdr:colOff>63500</xdr:colOff>
      <xdr:row>37</xdr:row>
      <xdr:rowOff>162998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81731"/>
          <a:ext cx="8382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157836</xdr:rowOff>
    </xdr:from>
    <xdr:to>
      <xdr:col>19</xdr:col>
      <xdr:colOff>177800</xdr:colOff>
      <xdr:row>37</xdr:row>
      <xdr:rowOff>162998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501486"/>
          <a:ext cx="889000" cy="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157836</xdr:rowOff>
    </xdr:from>
    <xdr:to>
      <xdr:col>15</xdr:col>
      <xdr:colOff>50800</xdr:colOff>
      <xdr:row>37</xdr:row>
      <xdr:rowOff>170637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01486"/>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170637</xdr:rowOff>
    </xdr:from>
    <xdr:to>
      <xdr:col>10</xdr:col>
      <xdr:colOff>114300</xdr:colOff>
      <xdr:row>38</xdr:row>
      <xdr:rowOff>2463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14287"/>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87281</xdr:rowOff>
    </xdr:from>
    <xdr:to>
      <xdr:col>24</xdr:col>
      <xdr:colOff>114300</xdr:colOff>
      <xdr:row>38</xdr:row>
      <xdr:rowOff>17431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3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65708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0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112198</xdr:rowOff>
    </xdr:from>
    <xdr:to>
      <xdr:col>20</xdr:col>
      <xdr:colOff>38100</xdr:colOff>
      <xdr:row>38</xdr:row>
      <xdr:rowOff>42348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5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33475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4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107036</xdr:rowOff>
    </xdr:from>
    <xdr:to>
      <xdr:col>15</xdr:col>
      <xdr:colOff>101600</xdr:colOff>
      <xdr:row>38</xdr:row>
      <xdr:rowOff>37185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506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28312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4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119837</xdr:rowOff>
    </xdr:from>
    <xdr:to>
      <xdr:col>10</xdr:col>
      <xdr:colOff>165100</xdr:colOff>
      <xdr:row>38</xdr:row>
      <xdr:rowOff>49988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634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41114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5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123114</xdr:rowOff>
    </xdr:from>
    <xdr:to>
      <xdr:col>6</xdr:col>
      <xdr:colOff>38100</xdr:colOff>
      <xdr:row>38</xdr:row>
      <xdr:rowOff>53263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667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44390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5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95517</xdr:rowOff>
    </xdr:from>
    <xdr:to>
      <xdr:col>24</xdr:col>
      <xdr:colOff>63500</xdr:colOff>
      <xdr:row>57</xdr:row>
      <xdr:rowOff>103098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68167"/>
          <a:ext cx="838200" cy="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103098</xdr:rowOff>
    </xdr:from>
    <xdr:to>
      <xdr:col>19</xdr:col>
      <xdr:colOff>177800</xdr:colOff>
      <xdr:row>57</xdr:row>
      <xdr:rowOff>126644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75748"/>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126644</xdr:rowOff>
    </xdr:from>
    <xdr:to>
      <xdr:col>15</xdr:col>
      <xdr:colOff>50800</xdr:colOff>
      <xdr:row>58</xdr:row>
      <xdr:rowOff>6833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99294"/>
          <a:ext cx="889000" cy="5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6833</xdr:rowOff>
    </xdr:from>
    <xdr:to>
      <xdr:col>10</xdr:col>
      <xdr:colOff>114300</xdr:colOff>
      <xdr:row>58</xdr:row>
      <xdr:rowOff>90450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50933"/>
          <a:ext cx="889000" cy="8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44717</xdr:rowOff>
    </xdr:from>
    <xdr:to>
      <xdr:col>24</xdr:col>
      <xdr:colOff>114300</xdr:colOff>
      <xdr:row>57</xdr:row>
      <xdr:rowOff>146317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1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23144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9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52298</xdr:rowOff>
    </xdr:from>
    <xdr:to>
      <xdr:col>20</xdr:col>
      <xdr:colOff>38100</xdr:colOff>
      <xdr:row>57</xdr:row>
      <xdr:rowOff>153898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2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145025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1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75844</xdr:rowOff>
    </xdr:from>
    <xdr:to>
      <xdr:col>15</xdr:col>
      <xdr:colOff>101600</xdr:colOff>
      <xdr:row>58</xdr:row>
      <xdr:rowOff>5994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168571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4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127483</xdr:rowOff>
    </xdr:from>
    <xdr:to>
      <xdr:col>10</xdr:col>
      <xdr:colOff>165100</xdr:colOff>
      <xdr:row>58</xdr:row>
      <xdr:rowOff>57633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0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48760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9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39650</xdr:rowOff>
    </xdr:from>
    <xdr:to>
      <xdr:col>6</xdr:col>
      <xdr:colOff>38100</xdr:colOff>
      <xdr:row>58</xdr:row>
      <xdr:rowOff>141250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8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132377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7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28905</xdr:rowOff>
    </xdr:from>
    <xdr:to>
      <xdr:col>24</xdr:col>
      <xdr:colOff>63500</xdr:colOff>
      <xdr:row>78</xdr:row>
      <xdr:rowOff>54166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02005"/>
          <a:ext cx="838200" cy="2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45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54166</xdr:rowOff>
    </xdr:from>
    <xdr:to>
      <xdr:col>19</xdr:col>
      <xdr:colOff>177800</xdr:colOff>
      <xdr:row>78</xdr:row>
      <xdr:rowOff>98552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27266"/>
          <a:ext cx="889000" cy="4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92227</xdr:rowOff>
    </xdr:from>
    <xdr:to>
      <xdr:col>15</xdr:col>
      <xdr:colOff>50800</xdr:colOff>
      <xdr:row>78</xdr:row>
      <xdr:rowOff>98552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65327"/>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91542</xdr:rowOff>
    </xdr:from>
    <xdr:to>
      <xdr:col>10</xdr:col>
      <xdr:colOff>114300</xdr:colOff>
      <xdr:row>78</xdr:row>
      <xdr:rowOff>92227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64642"/>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149555</xdr:rowOff>
    </xdr:from>
    <xdr:to>
      <xdr:col>24</xdr:col>
      <xdr:colOff>114300</xdr:colOff>
      <xdr:row>78</xdr:row>
      <xdr:rowOff>79705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982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0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3366</xdr:rowOff>
    </xdr:from>
    <xdr:to>
      <xdr:col>20</xdr:col>
      <xdr:colOff>38100</xdr:colOff>
      <xdr:row>78</xdr:row>
      <xdr:rowOff>104966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7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96093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6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47752</xdr:rowOff>
    </xdr:from>
    <xdr:to>
      <xdr:col>15</xdr:col>
      <xdr:colOff>101600</xdr:colOff>
      <xdr:row>78</xdr:row>
      <xdr:rowOff>149352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2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140479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1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41427</xdr:rowOff>
    </xdr:from>
    <xdr:to>
      <xdr:col>10</xdr:col>
      <xdr:colOff>165100</xdr:colOff>
      <xdr:row>78</xdr:row>
      <xdr:rowOff>143027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134154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07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40742</xdr:rowOff>
    </xdr:from>
    <xdr:to>
      <xdr:col>6</xdr:col>
      <xdr:colOff>38100</xdr:colOff>
      <xdr:row>78</xdr:row>
      <xdr:rowOff>142342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1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133469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0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8407</xdr:rowOff>
    </xdr:from>
    <xdr:to>
      <xdr:col>24</xdr:col>
      <xdr:colOff>63500</xdr:colOff>
      <xdr:row>97</xdr:row>
      <xdr:rowOff>98465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39057"/>
          <a:ext cx="838200" cy="9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119507</xdr:rowOff>
    </xdr:from>
    <xdr:to>
      <xdr:col>19</xdr:col>
      <xdr:colOff>177800</xdr:colOff>
      <xdr:row>97</xdr:row>
      <xdr:rowOff>98465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578707"/>
          <a:ext cx="889000" cy="15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119507</xdr:rowOff>
    </xdr:from>
    <xdr:to>
      <xdr:col>15</xdr:col>
      <xdr:colOff>50800</xdr:colOff>
      <xdr:row>97</xdr:row>
      <xdr:rowOff>171279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578707"/>
          <a:ext cx="889000" cy="22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171279</xdr:rowOff>
    </xdr:from>
    <xdr:to>
      <xdr:col>10</xdr:col>
      <xdr:colOff>114300</xdr:colOff>
      <xdr:row>98</xdr:row>
      <xdr:rowOff>33782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01929"/>
          <a:ext cx="889000" cy="3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129057</xdr:rowOff>
    </xdr:from>
    <xdr:to>
      <xdr:col>24</xdr:col>
      <xdr:colOff>114300</xdr:colOff>
      <xdr:row>97</xdr:row>
      <xdr:rowOff>59207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8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107484</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6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47665</xdr:rowOff>
    </xdr:from>
    <xdr:to>
      <xdr:col>20</xdr:col>
      <xdr:colOff>38100</xdr:colOff>
      <xdr:row>97</xdr:row>
      <xdr:rowOff>149265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7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140392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7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68707</xdr:rowOff>
    </xdr:from>
    <xdr:to>
      <xdr:col>15</xdr:col>
      <xdr:colOff>101600</xdr:colOff>
      <xdr:row>96</xdr:row>
      <xdr:rowOff>170307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2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161434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62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120479</xdr:rowOff>
    </xdr:from>
    <xdr:to>
      <xdr:col>10</xdr:col>
      <xdr:colOff>165100</xdr:colOff>
      <xdr:row>98</xdr:row>
      <xdr:rowOff>50629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5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41756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4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154432</xdr:rowOff>
    </xdr:from>
    <xdr:to>
      <xdr:col>6</xdr:col>
      <xdr:colOff>38100</xdr:colOff>
      <xdr:row>98</xdr:row>
      <xdr:rowOff>84582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8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75709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7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128818</xdr:rowOff>
    </xdr:from>
    <xdr:to>
      <xdr:col>55</xdr:col>
      <xdr:colOff>0</xdr:colOff>
      <xdr:row>36</xdr:row>
      <xdr:rowOff>156304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01018"/>
          <a:ext cx="838200" cy="2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128818</xdr:rowOff>
    </xdr:from>
    <xdr:to>
      <xdr:col>50</xdr:col>
      <xdr:colOff>114300</xdr:colOff>
      <xdr:row>37</xdr:row>
      <xdr:rowOff>6541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01018"/>
          <a:ext cx="889000" cy="4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95466</xdr:rowOff>
    </xdr:from>
    <xdr:to>
      <xdr:col>45</xdr:col>
      <xdr:colOff>177800</xdr:colOff>
      <xdr:row>37</xdr:row>
      <xdr:rowOff>6541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581866"/>
          <a:ext cx="889000" cy="76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95466</xdr:rowOff>
    </xdr:from>
    <xdr:to>
      <xdr:col>41</xdr:col>
      <xdr:colOff>50800</xdr:colOff>
      <xdr:row>37</xdr:row>
      <xdr:rowOff>80233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581866"/>
          <a:ext cx="889000" cy="84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105504</xdr:rowOff>
    </xdr:from>
    <xdr:to>
      <xdr:col>55</xdr:col>
      <xdr:colOff>50800</xdr:colOff>
      <xdr:row>37</xdr:row>
      <xdr:rowOff>35654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7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83931</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5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78018</xdr:rowOff>
    </xdr:from>
    <xdr:to>
      <xdr:col>50</xdr:col>
      <xdr:colOff>165100</xdr:colOff>
      <xdr:row>37</xdr:row>
      <xdr:rowOff>8168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5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170745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34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127191</xdr:rowOff>
    </xdr:from>
    <xdr:to>
      <xdr:col>46</xdr:col>
      <xdr:colOff>38100</xdr:colOff>
      <xdr:row>37</xdr:row>
      <xdr:rowOff>57341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9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48468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39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44666</xdr:rowOff>
    </xdr:from>
    <xdr:to>
      <xdr:col>41</xdr:col>
      <xdr:colOff>101600</xdr:colOff>
      <xdr:row>32</xdr:row>
      <xdr:rowOff>146266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53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137393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62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29433</xdr:rowOff>
    </xdr:from>
    <xdr:to>
      <xdr:col>36</xdr:col>
      <xdr:colOff>165100</xdr:colOff>
      <xdr:row>37</xdr:row>
      <xdr:rowOff>131033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7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122160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6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99187</xdr:rowOff>
    </xdr:from>
    <xdr:to>
      <xdr:col>55</xdr:col>
      <xdr:colOff>0</xdr:colOff>
      <xdr:row>58</xdr:row>
      <xdr:rowOff>17005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871837"/>
          <a:ext cx="838200" cy="8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82474</xdr:rowOff>
    </xdr:from>
    <xdr:to>
      <xdr:col>50</xdr:col>
      <xdr:colOff>114300</xdr:colOff>
      <xdr:row>57</xdr:row>
      <xdr:rowOff>99187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855124"/>
          <a:ext cx="889000" cy="1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7709</xdr:rowOff>
    </xdr:from>
    <xdr:to>
      <xdr:col>45</xdr:col>
      <xdr:colOff>177800</xdr:colOff>
      <xdr:row>57</xdr:row>
      <xdr:rowOff>82474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780359"/>
          <a:ext cx="889000" cy="7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7709</xdr:rowOff>
    </xdr:from>
    <xdr:to>
      <xdr:col>41</xdr:col>
      <xdr:colOff>50800</xdr:colOff>
      <xdr:row>57</xdr:row>
      <xdr:rowOff>21234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780359"/>
          <a:ext cx="8890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137655</xdr:rowOff>
    </xdr:from>
    <xdr:to>
      <xdr:col>55</xdr:col>
      <xdr:colOff>50800</xdr:colOff>
      <xdr:row>58</xdr:row>
      <xdr:rowOff>67805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1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52582</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2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48387</xdr:rowOff>
    </xdr:from>
    <xdr:to>
      <xdr:col>50</xdr:col>
      <xdr:colOff>165100</xdr:colOff>
      <xdr:row>57</xdr:row>
      <xdr:rowOff>149987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141114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1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31674</xdr:rowOff>
    </xdr:from>
    <xdr:to>
      <xdr:col>46</xdr:col>
      <xdr:colOff>38100</xdr:colOff>
      <xdr:row>57</xdr:row>
      <xdr:rowOff>133274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0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124401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9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128359</xdr:rowOff>
    </xdr:from>
    <xdr:to>
      <xdr:col>41</xdr:col>
      <xdr:colOff>101600</xdr:colOff>
      <xdr:row>57</xdr:row>
      <xdr:rowOff>58509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2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49636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2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141884</xdr:rowOff>
    </xdr:from>
    <xdr:to>
      <xdr:col>36</xdr:col>
      <xdr:colOff>165100</xdr:colOff>
      <xdr:row>57</xdr:row>
      <xdr:rowOff>72034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4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63161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3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12351</xdr:rowOff>
    </xdr:from>
    <xdr:to>
      <xdr:col>55</xdr:col>
      <xdr:colOff>0</xdr:colOff>
      <xdr:row>79</xdr:row>
      <xdr:rowOff>19590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556901"/>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136556</xdr:rowOff>
    </xdr:from>
    <xdr:to>
      <xdr:col>50</xdr:col>
      <xdr:colOff>114300</xdr:colOff>
      <xdr:row>79</xdr:row>
      <xdr:rowOff>19590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509656"/>
          <a:ext cx="889000" cy="5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136556</xdr:rowOff>
    </xdr:from>
    <xdr:to>
      <xdr:col>45</xdr:col>
      <xdr:colOff>177800</xdr:colOff>
      <xdr:row>78</xdr:row>
      <xdr:rowOff>164618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509656"/>
          <a:ext cx="889000" cy="2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29533</xdr:rowOff>
    </xdr:from>
    <xdr:to>
      <xdr:col>41</xdr:col>
      <xdr:colOff>50800</xdr:colOff>
      <xdr:row>78</xdr:row>
      <xdr:rowOff>164618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402633"/>
          <a:ext cx="889000" cy="13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133001</xdr:rowOff>
    </xdr:from>
    <xdr:to>
      <xdr:col>55</xdr:col>
      <xdr:colOff>50800</xdr:colOff>
      <xdr:row>79</xdr:row>
      <xdr:rowOff>63151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0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47928</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2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140240</xdr:rowOff>
    </xdr:from>
    <xdr:to>
      <xdr:col>50</xdr:col>
      <xdr:colOff>165100</xdr:colOff>
      <xdr:row>79</xdr:row>
      <xdr:rowOff>70390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61517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60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85756</xdr:rowOff>
    </xdr:from>
    <xdr:to>
      <xdr:col>46</xdr:col>
      <xdr:colOff>38100</xdr:colOff>
      <xdr:row>79</xdr:row>
      <xdr:rowOff>15906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5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7033</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5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113818</xdr:rowOff>
    </xdr:from>
    <xdr:to>
      <xdr:col>41</xdr:col>
      <xdr:colOff>101600</xdr:colOff>
      <xdr:row>79</xdr:row>
      <xdr:rowOff>43968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8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35095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7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150183</xdr:rowOff>
    </xdr:from>
    <xdr:to>
      <xdr:col>36</xdr:col>
      <xdr:colOff>165100</xdr:colOff>
      <xdr:row>78</xdr:row>
      <xdr:rowOff>80333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5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71460</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44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123730</xdr:rowOff>
    </xdr:from>
    <xdr:to>
      <xdr:col>55</xdr:col>
      <xdr:colOff>0</xdr:colOff>
      <xdr:row>98</xdr:row>
      <xdr:rowOff>104659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754380"/>
          <a:ext cx="838200" cy="15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119453</xdr:rowOff>
    </xdr:from>
    <xdr:to>
      <xdr:col>50</xdr:col>
      <xdr:colOff>114300</xdr:colOff>
      <xdr:row>97</xdr:row>
      <xdr:rowOff>123730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750103"/>
          <a:ext cx="889000" cy="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52505</xdr:rowOff>
    </xdr:from>
    <xdr:to>
      <xdr:col>45</xdr:col>
      <xdr:colOff>177800</xdr:colOff>
      <xdr:row>97</xdr:row>
      <xdr:rowOff>119453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683155"/>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52505</xdr:rowOff>
    </xdr:from>
    <xdr:to>
      <xdr:col>41</xdr:col>
      <xdr:colOff>50800</xdr:colOff>
      <xdr:row>97</xdr:row>
      <xdr:rowOff>168815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683155"/>
          <a:ext cx="889000" cy="11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53859</xdr:rowOff>
    </xdr:from>
    <xdr:to>
      <xdr:col>55</xdr:col>
      <xdr:colOff>50800</xdr:colOff>
      <xdr:row>98</xdr:row>
      <xdr:rowOff>155459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85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140236</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7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72930</xdr:rowOff>
    </xdr:from>
    <xdr:to>
      <xdr:col>50</xdr:col>
      <xdr:colOff>165100</xdr:colOff>
      <xdr:row>98</xdr:row>
      <xdr:rowOff>3080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165657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7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68653</xdr:rowOff>
    </xdr:from>
    <xdr:to>
      <xdr:col>46</xdr:col>
      <xdr:colOff>38100</xdr:colOff>
      <xdr:row>97</xdr:row>
      <xdr:rowOff>170253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9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161380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9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1705</xdr:rowOff>
    </xdr:from>
    <xdr:to>
      <xdr:col>41</xdr:col>
      <xdr:colOff>101600</xdr:colOff>
      <xdr:row>97</xdr:row>
      <xdr:rowOff>103305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3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94432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2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118015</xdr:rowOff>
    </xdr:from>
    <xdr:to>
      <xdr:col>36</xdr:col>
      <xdr:colOff>165100</xdr:colOff>
      <xdr:row>98</xdr:row>
      <xdr:rowOff>48165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39292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4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81648</xdr:rowOff>
    </xdr:from>
    <xdr:to>
      <xdr:col>85</xdr:col>
      <xdr:colOff>127000</xdr:colOff>
      <xdr:row>77</xdr:row>
      <xdr:rowOff>82956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283298"/>
          <a:ext cx="838200" cy="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75171</xdr:rowOff>
    </xdr:from>
    <xdr:to>
      <xdr:col>81</xdr:col>
      <xdr:colOff>50800</xdr:colOff>
      <xdr:row>77</xdr:row>
      <xdr:rowOff>81648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276821"/>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75171</xdr:rowOff>
    </xdr:from>
    <xdr:to>
      <xdr:col>76</xdr:col>
      <xdr:colOff>114300</xdr:colOff>
      <xdr:row>77</xdr:row>
      <xdr:rowOff>77508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276821"/>
          <a:ext cx="889000" cy="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74676</xdr:rowOff>
    </xdr:from>
    <xdr:to>
      <xdr:col>71</xdr:col>
      <xdr:colOff>177800</xdr:colOff>
      <xdr:row>77</xdr:row>
      <xdr:rowOff>77508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276326"/>
          <a:ext cx="889000" cy="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32156</xdr:rowOff>
    </xdr:from>
    <xdr:to>
      <xdr:col>85</xdr:col>
      <xdr:colOff>177800</xdr:colOff>
      <xdr:row>77</xdr:row>
      <xdr:rowOff>133756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23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10583</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21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30848</xdr:rowOff>
    </xdr:from>
    <xdr:to>
      <xdr:col>81</xdr:col>
      <xdr:colOff>101600</xdr:colOff>
      <xdr:row>77</xdr:row>
      <xdr:rowOff>132448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23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123575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32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24371</xdr:rowOff>
    </xdr:from>
    <xdr:to>
      <xdr:col>76</xdr:col>
      <xdr:colOff>165100</xdr:colOff>
      <xdr:row>77</xdr:row>
      <xdr:rowOff>125971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22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117098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31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26708</xdr:rowOff>
    </xdr:from>
    <xdr:to>
      <xdr:col>72</xdr:col>
      <xdr:colOff>38100</xdr:colOff>
      <xdr:row>77</xdr:row>
      <xdr:rowOff>128308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22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119435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32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23876</xdr:rowOff>
    </xdr:from>
    <xdr:to>
      <xdr:col>67</xdr:col>
      <xdr:colOff>101600</xdr:colOff>
      <xdr:row>77</xdr:row>
      <xdr:rowOff>125476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2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116603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3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42819</xdr:rowOff>
    </xdr:from>
    <xdr:to>
      <xdr:col>85</xdr:col>
      <xdr:colOff>127000</xdr:colOff>
      <xdr:row>97</xdr:row>
      <xdr:rowOff>120864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673469"/>
          <a:ext cx="838200" cy="7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8328</xdr:rowOff>
    </xdr:from>
    <xdr:to>
      <xdr:col>81</xdr:col>
      <xdr:colOff>50800</xdr:colOff>
      <xdr:row>97</xdr:row>
      <xdr:rowOff>120864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638978"/>
          <a:ext cx="889000" cy="11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8328</xdr:rowOff>
    </xdr:from>
    <xdr:to>
      <xdr:col>76</xdr:col>
      <xdr:colOff>114300</xdr:colOff>
      <xdr:row>97</xdr:row>
      <xdr:rowOff>108482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638978"/>
          <a:ext cx="889000" cy="10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108482</xdr:rowOff>
    </xdr:from>
    <xdr:to>
      <xdr:col>71</xdr:col>
      <xdr:colOff>177800</xdr:colOff>
      <xdr:row>98</xdr:row>
      <xdr:rowOff>23800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739132"/>
          <a:ext cx="889000" cy="8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41907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78629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8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163469</xdr:rowOff>
    </xdr:from>
    <xdr:to>
      <xdr:col>85</xdr:col>
      <xdr:colOff>177800</xdr:colOff>
      <xdr:row>97</xdr:row>
      <xdr:rowOff>93619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6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14896</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47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70064</xdr:rowOff>
    </xdr:from>
    <xdr:to>
      <xdr:col>81</xdr:col>
      <xdr:colOff>101600</xdr:colOff>
      <xdr:row>98</xdr:row>
      <xdr:rowOff>214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70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162791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79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128978</xdr:rowOff>
    </xdr:from>
    <xdr:to>
      <xdr:col>76</xdr:col>
      <xdr:colOff>165100</xdr:colOff>
      <xdr:row>97</xdr:row>
      <xdr:rowOff>59128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58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75655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36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57682</xdr:rowOff>
    </xdr:from>
    <xdr:to>
      <xdr:col>72</xdr:col>
      <xdr:colOff>38100</xdr:colOff>
      <xdr:row>97</xdr:row>
      <xdr:rowOff>159282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68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4359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46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144450</xdr:rowOff>
    </xdr:from>
    <xdr:to>
      <xdr:col>67</xdr:col>
      <xdr:colOff>101600</xdr:colOff>
      <xdr:row>98</xdr:row>
      <xdr:rowOff>74600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91127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5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24943</xdr:rowOff>
    </xdr:from>
    <xdr:to>
      <xdr:col>116</xdr:col>
      <xdr:colOff>63500</xdr:colOff>
      <xdr:row>59</xdr:row>
      <xdr:rowOff>36640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40493"/>
          <a:ext cx="8382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20675</xdr:rowOff>
    </xdr:from>
    <xdr:to>
      <xdr:col>111</xdr:col>
      <xdr:colOff>177800</xdr:colOff>
      <xdr:row>59</xdr:row>
      <xdr:rowOff>24943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36225"/>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152540</xdr:rowOff>
    </xdr:from>
    <xdr:to>
      <xdr:col>107</xdr:col>
      <xdr:colOff>50800</xdr:colOff>
      <xdr:row>59</xdr:row>
      <xdr:rowOff>20675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96640"/>
          <a:ext cx="889000" cy="3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152540</xdr:rowOff>
    </xdr:from>
    <xdr:to>
      <xdr:col>102</xdr:col>
      <xdr:colOff>114300</xdr:colOff>
      <xdr:row>59</xdr:row>
      <xdr:rowOff>35306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096640"/>
          <a:ext cx="889000" cy="5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72217</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16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145593</xdr:rowOff>
    </xdr:from>
    <xdr:to>
      <xdr:col>112</xdr:col>
      <xdr:colOff>38100</xdr:colOff>
      <xdr:row>59</xdr:row>
      <xdr:rowOff>75743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8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66870</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82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141325</xdr:rowOff>
    </xdr:from>
    <xdr:to>
      <xdr:col>107</xdr:col>
      <xdr:colOff>101600</xdr:colOff>
      <xdr:row>59</xdr:row>
      <xdr:rowOff>71475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8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62602</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78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101740</xdr:rowOff>
    </xdr:from>
    <xdr:to>
      <xdr:col>102</xdr:col>
      <xdr:colOff>165100</xdr:colOff>
      <xdr:row>59</xdr:row>
      <xdr:rowOff>31890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4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23017</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3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155956</xdr:rowOff>
    </xdr:from>
    <xdr:to>
      <xdr:col>98</xdr:col>
      <xdr:colOff>38100</xdr:colOff>
      <xdr:row>59</xdr:row>
      <xdr:rowOff>86106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77233</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9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4141</xdr:rowOff>
    </xdr:from>
    <xdr:to>
      <xdr:col>116</xdr:col>
      <xdr:colOff>63500</xdr:colOff>
      <xdr:row>78</xdr:row>
      <xdr:rowOff>9593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205791"/>
          <a:ext cx="838200" cy="17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9593</xdr:rowOff>
    </xdr:from>
    <xdr:to>
      <xdr:col>111</xdr:col>
      <xdr:colOff>177800</xdr:colOff>
      <xdr:row>78</xdr:row>
      <xdr:rowOff>33336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382693"/>
          <a:ext cx="889000" cy="2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1691</xdr:rowOff>
    </xdr:from>
    <xdr:to>
      <xdr:col>107</xdr:col>
      <xdr:colOff>50800</xdr:colOff>
      <xdr:row>78</xdr:row>
      <xdr:rowOff>33336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374791"/>
          <a:ext cx="889000" cy="3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35491</xdr:rowOff>
    </xdr:from>
    <xdr:to>
      <xdr:col>102</xdr:col>
      <xdr:colOff>114300</xdr:colOff>
      <xdr:row>78</xdr:row>
      <xdr:rowOff>1691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3237141"/>
          <a:ext cx="889000" cy="13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24996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124791</xdr:rowOff>
    </xdr:from>
    <xdr:to>
      <xdr:col>116</xdr:col>
      <xdr:colOff>114300</xdr:colOff>
      <xdr:row>77</xdr:row>
      <xdr:rowOff>54941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5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103218</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1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130243</xdr:rowOff>
    </xdr:from>
    <xdr:to>
      <xdr:col>112</xdr:col>
      <xdr:colOff>38100</xdr:colOff>
      <xdr:row>78</xdr:row>
      <xdr:rowOff>60393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33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51520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42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153986</xdr:rowOff>
    </xdr:from>
    <xdr:to>
      <xdr:col>107</xdr:col>
      <xdr:colOff>101600</xdr:colOff>
      <xdr:row>78</xdr:row>
      <xdr:rowOff>84136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35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75263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44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122341</xdr:rowOff>
    </xdr:from>
    <xdr:to>
      <xdr:col>102</xdr:col>
      <xdr:colOff>165100</xdr:colOff>
      <xdr:row>78</xdr:row>
      <xdr:rowOff>52491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32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43618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41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156141</xdr:rowOff>
    </xdr:from>
    <xdr:to>
      <xdr:col>98</xdr:col>
      <xdr:colOff>38100</xdr:colOff>
      <xdr:row>77</xdr:row>
      <xdr:rowOff>86291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18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77418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27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歳出決算総額は、住民一人当たり３６６，１８６円（前年度比較１３，７４８円）となっている。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主な構成項目である扶助費は、類似団体と比較すると一人当たりコストが低い状況となっており、住民一人当たり９９，８１１円（前年度比較８，２７３円）となっている。主な要因は、物価高騰対応重点支援給付金給付経費の増等によるものである。本市は、急速な高齢化の途上にあることを鑑みると、今後も引き続き、健康づくり・介護予防の取り組みや地域包括ケアシステムの構築、生活困窮者・障害者の自立に向けた施策等を積極的に推進するとともに、給付の適正化や各種給付への独自加算の見直し等を進めていくことにより、扶助費の抑制を図っていく必要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貸付金は、類似団体と比較すると一人当たりコストが低い状況となっており、住民一人当たり２０５円（前年度比較△３０７円）となっている。主な要因は、新型コロナウイルス感染症対策の一環として行っていた緊急特別融資あっせん経費の減等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維持補修費は、類似団体と比較すると一人当たりコストが高い状況となっており、住民一人当たり４，９０８円（前年度比較＋６６３円）となっている。本市は、昭和５０年代から６０年代にかけて人口が急増し、短期間で小中学校や学習施設などの公共施設の建設や道路、公園などの都市基盤整備を行ってきたため、施設の老朽化等に伴う修繕の増は今後も継続して見込まれる。このため、公共施設等総合管理計画に基づき、計画的な修繕を実施することで、単年度負担の軽減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埼玉県鶴ケ島市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70,063
68,237
17.65
27,312,181
25,656,063
1,196,712
14,207,608
15,317,419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106325</xdr:rowOff>
    </xdr:from>
    <xdr:to>
      <xdr:col>24</xdr:col>
      <xdr:colOff>63500</xdr:colOff>
      <xdr:row>36</xdr:row>
      <xdr:rowOff>130099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78525"/>
          <a:ext cx="8382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120955</xdr:rowOff>
    </xdr:from>
    <xdr:to>
      <xdr:col>19</xdr:col>
      <xdr:colOff>177800</xdr:colOff>
      <xdr:row>36</xdr:row>
      <xdr:rowOff>130099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9315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116383</xdr:rowOff>
    </xdr:from>
    <xdr:to>
      <xdr:col>15</xdr:col>
      <xdr:colOff>50800</xdr:colOff>
      <xdr:row>36</xdr:row>
      <xdr:rowOff>120955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8858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116383</xdr:rowOff>
    </xdr:from>
    <xdr:to>
      <xdr:col>10</xdr:col>
      <xdr:colOff>114300</xdr:colOff>
      <xdr:row>36</xdr:row>
      <xdr:rowOff>122784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88583"/>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145762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55525</xdr:rowOff>
    </xdr:from>
    <xdr:to>
      <xdr:col>24</xdr:col>
      <xdr:colOff>114300</xdr:colOff>
      <xdr:row>36</xdr:row>
      <xdr:rowOff>157125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33952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79299</xdr:rowOff>
    </xdr:from>
    <xdr:to>
      <xdr:col>20</xdr:col>
      <xdr:colOff>38100</xdr:colOff>
      <xdr:row>37</xdr:row>
      <xdr:rowOff>9449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5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576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4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70155</xdr:rowOff>
    </xdr:from>
    <xdr:to>
      <xdr:col>15</xdr:col>
      <xdr:colOff>101600</xdr:colOff>
      <xdr:row>37</xdr:row>
      <xdr:rowOff>305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162882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3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65583</xdr:rowOff>
    </xdr:from>
    <xdr:to>
      <xdr:col>10</xdr:col>
      <xdr:colOff>165100</xdr:colOff>
      <xdr:row>36</xdr:row>
      <xdr:rowOff>167183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158310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3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71984</xdr:rowOff>
    </xdr:from>
    <xdr:to>
      <xdr:col>6</xdr:col>
      <xdr:colOff>38100</xdr:colOff>
      <xdr:row>37</xdr:row>
      <xdr:rowOff>2134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4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164711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3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83236</xdr:rowOff>
    </xdr:from>
    <xdr:to>
      <xdr:col>24</xdr:col>
      <xdr:colOff>63500</xdr:colOff>
      <xdr:row>56</xdr:row>
      <xdr:rowOff>132118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84436"/>
          <a:ext cx="838200" cy="4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83716</xdr:rowOff>
    </xdr:from>
    <xdr:to>
      <xdr:col>19</xdr:col>
      <xdr:colOff>177800</xdr:colOff>
      <xdr:row>56</xdr:row>
      <xdr:rowOff>132118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84916"/>
          <a:ext cx="889000" cy="4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77833</xdr:rowOff>
    </xdr:from>
    <xdr:to>
      <xdr:col>15</xdr:col>
      <xdr:colOff>50800</xdr:colOff>
      <xdr:row>56</xdr:row>
      <xdr:rowOff>83716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993233"/>
          <a:ext cx="889000" cy="69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77833</xdr:rowOff>
    </xdr:from>
    <xdr:to>
      <xdr:col>10</xdr:col>
      <xdr:colOff>114300</xdr:colOff>
      <xdr:row>57</xdr:row>
      <xdr:rowOff>31953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993233"/>
          <a:ext cx="889000" cy="81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32436</xdr:rowOff>
    </xdr:from>
    <xdr:to>
      <xdr:col>24</xdr:col>
      <xdr:colOff>114300</xdr:colOff>
      <xdr:row>56</xdr:row>
      <xdr:rowOff>134036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3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10863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1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81318</xdr:rowOff>
    </xdr:from>
    <xdr:to>
      <xdr:col>20</xdr:col>
      <xdr:colOff>38100</xdr:colOff>
      <xdr:row>57</xdr:row>
      <xdr:rowOff>11468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8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2595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7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32916</xdr:rowOff>
    </xdr:from>
    <xdr:to>
      <xdr:col>15</xdr:col>
      <xdr:colOff>101600</xdr:colOff>
      <xdr:row>56</xdr:row>
      <xdr:rowOff>134516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3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125643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2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27033</xdr:rowOff>
    </xdr:from>
    <xdr:to>
      <xdr:col>10</xdr:col>
      <xdr:colOff>165100</xdr:colOff>
      <xdr:row>52</xdr:row>
      <xdr:rowOff>128633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94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119760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35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152603</xdr:rowOff>
    </xdr:from>
    <xdr:to>
      <xdr:col>6</xdr:col>
      <xdr:colOff>38100</xdr:colOff>
      <xdr:row>57</xdr:row>
      <xdr:rowOff>82753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5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73880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4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29645</xdr:rowOff>
    </xdr:from>
    <xdr:to>
      <xdr:col>24</xdr:col>
      <xdr:colOff>62865</xdr:colOff>
      <xdr:row>77</xdr:row>
      <xdr:rowOff>104854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2595"/>
          <a:ext cx="1270" cy="1103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108681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1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104854</xdr:rowOff>
    </xdr:from>
    <xdr:to>
      <xdr:col>24</xdr:col>
      <xdr:colOff>152400</xdr:colOff>
      <xdr:row>77</xdr:row>
      <xdr:rowOff>104854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0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147772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7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29645</xdr:rowOff>
    </xdr:from>
    <xdr:to>
      <xdr:col>24</xdr:col>
      <xdr:colOff>152400</xdr:colOff>
      <xdr:row>71</xdr:row>
      <xdr:rowOff>29645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92746</xdr:rowOff>
    </xdr:from>
    <xdr:to>
      <xdr:col>24</xdr:col>
      <xdr:colOff>63500</xdr:colOff>
      <xdr:row>77</xdr:row>
      <xdr:rowOff>18176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22946"/>
          <a:ext cx="838200" cy="9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19674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06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168247</xdr:rowOff>
    </xdr:from>
    <xdr:to>
      <xdr:col>24</xdr:col>
      <xdr:colOff>114300</xdr:colOff>
      <xdr:row>75</xdr:row>
      <xdr:rowOff>98397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137857</xdr:rowOff>
    </xdr:from>
    <xdr:to>
      <xdr:col>19</xdr:col>
      <xdr:colOff>177800</xdr:colOff>
      <xdr:row>77</xdr:row>
      <xdr:rowOff>18176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168057"/>
          <a:ext cx="889000" cy="5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74559</xdr:rowOff>
    </xdr:from>
    <xdr:to>
      <xdr:col>20</xdr:col>
      <xdr:colOff>38100</xdr:colOff>
      <xdr:row>76</xdr:row>
      <xdr:rowOff>4710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21236</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137857</xdr:rowOff>
    </xdr:from>
    <xdr:to>
      <xdr:col>15</xdr:col>
      <xdr:colOff>50800</xdr:colOff>
      <xdr:row>77</xdr:row>
      <xdr:rowOff>125381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68057"/>
          <a:ext cx="889000" cy="15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10292</xdr:rowOff>
    </xdr:from>
    <xdr:to>
      <xdr:col>15</xdr:col>
      <xdr:colOff>101600</xdr:colOff>
      <xdr:row>75</xdr:row>
      <xdr:rowOff>111892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128419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125381</xdr:rowOff>
    </xdr:from>
    <xdr:to>
      <xdr:col>10</xdr:col>
      <xdr:colOff>114300</xdr:colOff>
      <xdr:row>77</xdr:row>
      <xdr:rowOff>167780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27031"/>
          <a:ext cx="889000" cy="4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46921</xdr:rowOff>
    </xdr:from>
    <xdr:to>
      <xdr:col>10</xdr:col>
      <xdr:colOff>165100</xdr:colOff>
      <xdr:row>76</xdr:row>
      <xdr:rowOff>148521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165048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104026</xdr:rowOff>
    </xdr:from>
    <xdr:to>
      <xdr:col>6</xdr:col>
      <xdr:colOff>38100</xdr:colOff>
      <xdr:row>77</xdr:row>
      <xdr:rowOff>34176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50702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41946</xdr:rowOff>
    </xdr:from>
    <xdr:to>
      <xdr:col>24</xdr:col>
      <xdr:colOff>114300</xdr:colOff>
      <xdr:row>76</xdr:row>
      <xdr:rowOff>143546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7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20373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50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138826</xdr:rowOff>
    </xdr:from>
    <xdr:to>
      <xdr:col>20</xdr:col>
      <xdr:colOff>38100</xdr:colOff>
      <xdr:row>77</xdr:row>
      <xdr:rowOff>68976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6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60103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61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87057</xdr:rowOff>
    </xdr:from>
    <xdr:to>
      <xdr:col>15</xdr:col>
      <xdr:colOff>101600</xdr:colOff>
      <xdr:row>77</xdr:row>
      <xdr:rowOff>17207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1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8334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0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74581</xdr:rowOff>
    </xdr:from>
    <xdr:to>
      <xdr:col>10</xdr:col>
      <xdr:colOff>165100</xdr:colOff>
      <xdr:row>78</xdr:row>
      <xdr:rowOff>4731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7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167308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116980</xdr:rowOff>
    </xdr:from>
    <xdr:to>
      <xdr:col>6</xdr:col>
      <xdr:colOff>38100</xdr:colOff>
      <xdr:row>78</xdr:row>
      <xdr:rowOff>47130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38257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11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163570</xdr:rowOff>
    </xdr:from>
    <xdr:to>
      <xdr:col>24</xdr:col>
      <xdr:colOff>62865</xdr:colOff>
      <xdr:row>98</xdr:row>
      <xdr:rowOff>91208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94070"/>
          <a:ext cx="1270" cy="129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95035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91208</xdr:rowOff>
    </xdr:from>
    <xdr:to>
      <xdr:col>24</xdr:col>
      <xdr:colOff>152400</xdr:colOff>
      <xdr:row>98</xdr:row>
      <xdr:rowOff>91208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9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110247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6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163570</xdr:rowOff>
    </xdr:from>
    <xdr:to>
      <xdr:col>24</xdr:col>
      <xdr:colOff>152400</xdr:colOff>
      <xdr:row>90</xdr:row>
      <xdr:rowOff>163570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64939</xdr:rowOff>
    </xdr:from>
    <xdr:to>
      <xdr:col>24</xdr:col>
      <xdr:colOff>63500</xdr:colOff>
      <xdr:row>98</xdr:row>
      <xdr:rowOff>66539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67039"/>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44197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03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21320</xdr:rowOff>
    </xdr:from>
    <xdr:to>
      <xdr:col>24</xdr:col>
      <xdr:colOff>114300</xdr:colOff>
      <xdr:row>97</xdr:row>
      <xdr:rowOff>122920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6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53299</xdr:rowOff>
    </xdr:from>
    <xdr:to>
      <xdr:col>19</xdr:col>
      <xdr:colOff>177800</xdr:colOff>
      <xdr:row>98</xdr:row>
      <xdr:rowOff>66539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855399"/>
          <a:ext cx="889000" cy="1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4451</xdr:rowOff>
    </xdr:from>
    <xdr:to>
      <xdr:col>20</xdr:col>
      <xdr:colOff>38100</xdr:colOff>
      <xdr:row>97</xdr:row>
      <xdr:rowOff>106051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3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122578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1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53299</xdr:rowOff>
    </xdr:from>
    <xdr:to>
      <xdr:col>15</xdr:col>
      <xdr:colOff>50800</xdr:colOff>
      <xdr:row>98</xdr:row>
      <xdr:rowOff>124622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55399"/>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17701</xdr:rowOff>
    </xdr:from>
    <xdr:to>
      <xdr:col>15</xdr:col>
      <xdr:colOff>101600</xdr:colOff>
      <xdr:row>97</xdr:row>
      <xdr:rowOff>119301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4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135828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42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124622</xdr:rowOff>
    </xdr:from>
    <xdr:to>
      <xdr:col>10</xdr:col>
      <xdr:colOff>114300</xdr:colOff>
      <xdr:row>98</xdr:row>
      <xdr:rowOff>135089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26722"/>
          <a:ext cx="889000" cy="1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92357</xdr:rowOff>
    </xdr:from>
    <xdr:to>
      <xdr:col>10</xdr:col>
      <xdr:colOff>165100</xdr:colOff>
      <xdr:row>98</xdr:row>
      <xdr:rowOff>22507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72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39034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49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122904</xdr:rowOff>
    </xdr:from>
    <xdr:to>
      <xdr:col>6</xdr:col>
      <xdr:colOff>38100</xdr:colOff>
      <xdr:row>98</xdr:row>
      <xdr:rowOff>53054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75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69581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2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14139</xdr:rowOff>
    </xdr:from>
    <xdr:to>
      <xdr:col>24</xdr:col>
      <xdr:colOff>114300</xdr:colOff>
      <xdr:row>98</xdr:row>
      <xdr:rowOff>115739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1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100516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15739</xdr:rowOff>
    </xdr:from>
    <xdr:to>
      <xdr:col>20</xdr:col>
      <xdr:colOff>38100</xdr:colOff>
      <xdr:row>98</xdr:row>
      <xdr:rowOff>117339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1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108466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1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2499</xdr:rowOff>
    </xdr:from>
    <xdr:to>
      <xdr:col>15</xdr:col>
      <xdr:colOff>101600</xdr:colOff>
      <xdr:row>98</xdr:row>
      <xdr:rowOff>104099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0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95226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9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73822</xdr:rowOff>
    </xdr:from>
    <xdr:to>
      <xdr:col>10</xdr:col>
      <xdr:colOff>165100</xdr:colOff>
      <xdr:row>99</xdr:row>
      <xdr:rowOff>3972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7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166549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6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84289</xdr:rowOff>
    </xdr:from>
    <xdr:to>
      <xdr:col>6</xdr:col>
      <xdr:colOff>38100</xdr:colOff>
      <xdr:row>99</xdr:row>
      <xdr:rowOff>14439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8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5566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7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77978</xdr:rowOff>
    </xdr:from>
    <xdr:to>
      <xdr:col>55</xdr:col>
      <xdr:colOff>0</xdr:colOff>
      <xdr:row>39</xdr:row>
      <xdr:rowOff>94960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764528"/>
          <a:ext cx="8382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94307</xdr:rowOff>
    </xdr:from>
    <xdr:to>
      <xdr:col>50</xdr:col>
      <xdr:colOff>114300</xdr:colOff>
      <xdr:row>39</xdr:row>
      <xdr:rowOff>94960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80857"/>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93001</xdr:rowOff>
    </xdr:from>
    <xdr:to>
      <xdr:col>45</xdr:col>
      <xdr:colOff>177800</xdr:colOff>
      <xdr:row>39</xdr:row>
      <xdr:rowOff>94307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79551"/>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89735</xdr:rowOff>
    </xdr:from>
    <xdr:to>
      <xdr:col>41</xdr:col>
      <xdr:colOff>50800</xdr:colOff>
      <xdr:row>39</xdr:row>
      <xdr:rowOff>93001</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76285"/>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27178</xdr:rowOff>
    </xdr:from>
    <xdr:to>
      <xdr:col>55</xdr:col>
      <xdr:colOff>50800</xdr:colOff>
      <xdr:row>39</xdr:row>
      <xdr:rowOff>128778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71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113555</xdr:rowOff>
    </xdr:from>
    <xdr:ext cx="313932"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6286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44160</xdr:rowOff>
    </xdr:from>
    <xdr:to>
      <xdr:col>50</xdr:col>
      <xdr:colOff>165100</xdr:colOff>
      <xdr:row>39</xdr:row>
      <xdr:rowOff>145760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136887</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82333" y="6823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43507</xdr:rowOff>
    </xdr:from>
    <xdr:to>
      <xdr:col>46</xdr:col>
      <xdr:colOff>38100</xdr:colOff>
      <xdr:row>39</xdr:row>
      <xdr:rowOff>145107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73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136234</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93333" y="6822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42201</xdr:rowOff>
    </xdr:from>
    <xdr:to>
      <xdr:col>41</xdr:col>
      <xdr:colOff>101600</xdr:colOff>
      <xdr:row>39</xdr:row>
      <xdr:rowOff>143801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72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134928</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04333" y="68214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38935</xdr:rowOff>
    </xdr:from>
    <xdr:to>
      <xdr:col>36</xdr:col>
      <xdr:colOff>165100</xdr:colOff>
      <xdr:row>39</xdr:row>
      <xdr:rowOff>140535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72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131662</xdr:rowOff>
    </xdr:from>
    <xdr:ext cx="313932"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15333" y="6818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152692</xdr:rowOff>
    </xdr:from>
    <xdr:to>
      <xdr:col>55</xdr:col>
      <xdr:colOff>0</xdr:colOff>
      <xdr:row>58</xdr:row>
      <xdr:rowOff>158674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10096792"/>
          <a:ext cx="8382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158674</xdr:rowOff>
    </xdr:from>
    <xdr:to>
      <xdr:col>50</xdr:col>
      <xdr:colOff>114300</xdr:colOff>
      <xdr:row>58</xdr:row>
      <xdr:rowOff>164998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10102774"/>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160807</xdr:rowOff>
    </xdr:from>
    <xdr:to>
      <xdr:col>45</xdr:col>
      <xdr:colOff>177800</xdr:colOff>
      <xdr:row>58</xdr:row>
      <xdr:rowOff>164998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10104907"/>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160807</xdr:rowOff>
    </xdr:from>
    <xdr:to>
      <xdr:col>41</xdr:col>
      <xdr:colOff>50800</xdr:colOff>
      <xdr:row>58</xdr:row>
      <xdr:rowOff>162446</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10104907"/>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101892</xdr:rowOff>
    </xdr:from>
    <xdr:to>
      <xdr:col>55</xdr:col>
      <xdr:colOff>50800</xdr:colOff>
      <xdr:row>59</xdr:row>
      <xdr:rowOff>32042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04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16819</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60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107874</xdr:rowOff>
    </xdr:from>
    <xdr:to>
      <xdr:col>50</xdr:col>
      <xdr:colOff>165100</xdr:colOff>
      <xdr:row>59</xdr:row>
      <xdr:rowOff>38024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05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29151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114198</xdr:rowOff>
    </xdr:from>
    <xdr:to>
      <xdr:col>46</xdr:col>
      <xdr:colOff>38100</xdr:colOff>
      <xdr:row>59</xdr:row>
      <xdr:rowOff>44348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05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35475</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15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110007</xdr:rowOff>
    </xdr:from>
    <xdr:to>
      <xdr:col>41</xdr:col>
      <xdr:colOff>101600</xdr:colOff>
      <xdr:row>59</xdr:row>
      <xdr:rowOff>40157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05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31284</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14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111646</xdr:rowOff>
    </xdr:from>
    <xdr:to>
      <xdr:col>36</xdr:col>
      <xdr:colOff>165100</xdr:colOff>
      <xdr:row>59</xdr:row>
      <xdr:rowOff>41796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05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32923</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1014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163899</xdr:rowOff>
    </xdr:from>
    <xdr:to>
      <xdr:col>55</xdr:col>
      <xdr:colOff>0</xdr:colOff>
      <xdr:row>78</xdr:row>
      <xdr:rowOff>30756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3365549"/>
          <a:ext cx="838200" cy="3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163899</xdr:rowOff>
    </xdr:from>
    <xdr:to>
      <xdr:col>50</xdr:col>
      <xdr:colOff>114300</xdr:colOff>
      <xdr:row>78</xdr:row>
      <xdr:rowOff>40553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8750300" y="13365549"/>
          <a:ext cx="889000" cy="4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169450</xdr:rowOff>
    </xdr:from>
    <xdr:to>
      <xdr:col>45</xdr:col>
      <xdr:colOff>177800</xdr:colOff>
      <xdr:row>78</xdr:row>
      <xdr:rowOff>40553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7861300" y="13371100"/>
          <a:ext cx="889000" cy="4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169450</xdr:rowOff>
    </xdr:from>
    <xdr:to>
      <xdr:col>41</xdr:col>
      <xdr:colOff>50800</xdr:colOff>
      <xdr:row>78</xdr:row>
      <xdr:rowOff>111288</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3371100"/>
          <a:ext cx="889000" cy="11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151406</xdr:rowOff>
    </xdr:from>
    <xdr:to>
      <xdr:col>55</xdr:col>
      <xdr:colOff>50800</xdr:colOff>
      <xdr:row>78</xdr:row>
      <xdr:rowOff>81556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35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129833</xdr:rowOff>
    </xdr:from>
    <xdr:ext cx="469744"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33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113099</xdr:rowOff>
    </xdr:from>
    <xdr:to>
      <xdr:col>50</xdr:col>
      <xdr:colOff>165100</xdr:colOff>
      <xdr:row>78</xdr:row>
      <xdr:rowOff>43249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31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34376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404428" y="1340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161203</xdr:rowOff>
    </xdr:from>
    <xdr:to>
      <xdr:col>46</xdr:col>
      <xdr:colOff>38100</xdr:colOff>
      <xdr:row>78</xdr:row>
      <xdr:rowOff>91353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36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82480</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515428" y="1345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118650</xdr:rowOff>
    </xdr:from>
    <xdr:to>
      <xdr:col>41</xdr:col>
      <xdr:colOff>101600</xdr:colOff>
      <xdr:row>78</xdr:row>
      <xdr:rowOff>48800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3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39927</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626428" y="1341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60488</xdr:rowOff>
    </xdr:from>
    <xdr:to>
      <xdr:col>36</xdr:col>
      <xdr:colOff>165100</xdr:colOff>
      <xdr:row>78</xdr:row>
      <xdr:rowOff>162088</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43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153215</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37428" y="1352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16439</xdr:rowOff>
    </xdr:from>
    <xdr:to>
      <xdr:col>55</xdr:col>
      <xdr:colOff>0</xdr:colOff>
      <xdr:row>98</xdr:row>
      <xdr:rowOff>25081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647089"/>
          <a:ext cx="838200" cy="18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137849</xdr:rowOff>
    </xdr:from>
    <xdr:to>
      <xdr:col>50</xdr:col>
      <xdr:colOff>114300</xdr:colOff>
      <xdr:row>97</xdr:row>
      <xdr:rowOff>16439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597049"/>
          <a:ext cx="889000" cy="5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68743</xdr:rowOff>
    </xdr:from>
    <xdr:to>
      <xdr:col>45</xdr:col>
      <xdr:colOff>177800</xdr:colOff>
      <xdr:row>96</xdr:row>
      <xdr:rowOff>137849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527943"/>
          <a:ext cx="889000" cy="6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460</xdr:rowOff>
    </xdr:from>
    <xdr:to>
      <xdr:col>41</xdr:col>
      <xdr:colOff>50800</xdr:colOff>
      <xdr:row>96</xdr:row>
      <xdr:rowOff>68743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459660"/>
          <a:ext cx="889000" cy="6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108543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56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145731</xdr:rowOff>
    </xdr:from>
    <xdr:to>
      <xdr:col>55</xdr:col>
      <xdr:colOff>50800</xdr:colOff>
      <xdr:row>98</xdr:row>
      <xdr:rowOff>75881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77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124158</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75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137089</xdr:rowOff>
    </xdr:from>
    <xdr:to>
      <xdr:col>50</xdr:col>
      <xdr:colOff>165100</xdr:colOff>
      <xdr:row>97</xdr:row>
      <xdr:rowOff>67239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9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58366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8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87049</xdr:rowOff>
    </xdr:from>
    <xdr:to>
      <xdr:col>46</xdr:col>
      <xdr:colOff>38100</xdr:colOff>
      <xdr:row>97</xdr:row>
      <xdr:rowOff>17199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4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8326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3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17943</xdr:rowOff>
    </xdr:from>
    <xdr:to>
      <xdr:col>41</xdr:col>
      <xdr:colOff>101600</xdr:colOff>
      <xdr:row>96</xdr:row>
      <xdr:rowOff>119543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47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110670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56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121110</xdr:rowOff>
    </xdr:from>
    <xdr:to>
      <xdr:col>36</xdr:col>
      <xdr:colOff>165100</xdr:colOff>
      <xdr:row>96</xdr:row>
      <xdr:rowOff>51260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4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67787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18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4826</xdr:rowOff>
    </xdr:from>
    <xdr:to>
      <xdr:col>85</xdr:col>
      <xdr:colOff>127000</xdr:colOff>
      <xdr:row>38</xdr:row>
      <xdr:rowOff>5283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519926"/>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5283</xdr:rowOff>
    </xdr:from>
    <xdr:to>
      <xdr:col>81</xdr:col>
      <xdr:colOff>50800</xdr:colOff>
      <xdr:row>38</xdr:row>
      <xdr:rowOff>49899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520383"/>
          <a:ext cx="889000" cy="4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65155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58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124384</xdr:rowOff>
    </xdr:from>
    <xdr:to>
      <xdr:col>76</xdr:col>
      <xdr:colOff>114300</xdr:colOff>
      <xdr:row>38</xdr:row>
      <xdr:rowOff>49899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468034"/>
          <a:ext cx="889000" cy="9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124384</xdr:rowOff>
    </xdr:from>
    <xdr:to>
      <xdr:col>71</xdr:col>
      <xdr:colOff>177800</xdr:colOff>
      <xdr:row>37</xdr:row>
      <xdr:rowOff>163817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468034"/>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54259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56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70794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5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125476</xdr:rowOff>
    </xdr:from>
    <xdr:to>
      <xdr:col>85</xdr:col>
      <xdr:colOff>177800</xdr:colOff>
      <xdr:row>38</xdr:row>
      <xdr:rowOff>55626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103903</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4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125933</xdr:rowOff>
    </xdr:from>
    <xdr:to>
      <xdr:col>81</xdr:col>
      <xdr:colOff>101600</xdr:colOff>
      <xdr:row>38</xdr:row>
      <xdr:rowOff>56083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6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72610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24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170549</xdr:rowOff>
    </xdr:from>
    <xdr:to>
      <xdr:col>76</xdr:col>
      <xdr:colOff>165100</xdr:colOff>
      <xdr:row>38</xdr:row>
      <xdr:rowOff>100699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1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91826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60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73584</xdr:rowOff>
    </xdr:from>
    <xdr:to>
      <xdr:col>72</xdr:col>
      <xdr:colOff>38100</xdr:colOff>
      <xdr:row>38</xdr:row>
      <xdr:rowOff>3734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4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20261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19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113017</xdr:rowOff>
    </xdr:from>
    <xdr:to>
      <xdr:col>67</xdr:col>
      <xdr:colOff>101600</xdr:colOff>
      <xdr:row>38</xdr:row>
      <xdr:rowOff>43167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45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59694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109313</xdr:rowOff>
    </xdr:from>
    <xdr:to>
      <xdr:col>85</xdr:col>
      <xdr:colOff>127000</xdr:colOff>
      <xdr:row>57</xdr:row>
      <xdr:rowOff>163752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881963"/>
          <a:ext cx="838200" cy="5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103532</xdr:rowOff>
    </xdr:from>
    <xdr:to>
      <xdr:col>81</xdr:col>
      <xdr:colOff>50800</xdr:colOff>
      <xdr:row>57</xdr:row>
      <xdr:rowOff>163752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876182"/>
          <a:ext cx="889000" cy="6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50007</xdr:rowOff>
    </xdr:from>
    <xdr:to>
      <xdr:col>76</xdr:col>
      <xdr:colOff>114300</xdr:colOff>
      <xdr:row>57</xdr:row>
      <xdr:rowOff>103532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822657"/>
          <a:ext cx="889000" cy="5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50007</xdr:rowOff>
    </xdr:from>
    <xdr:to>
      <xdr:col>71</xdr:col>
      <xdr:colOff>177800</xdr:colOff>
      <xdr:row>58</xdr:row>
      <xdr:rowOff>97572</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822657"/>
          <a:ext cx="889000" cy="21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58513</xdr:rowOff>
    </xdr:from>
    <xdr:to>
      <xdr:col>85</xdr:col>
      <xdr:colOff>177800</xdr:colOff>
      <xdr:row>57</xdr:row>
      <xdr:rowOff>160113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83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36940</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80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112952</xdr:rowOff>
    </xdr:from>
    <xdr:to>
      <xdr:col>81</xdr:col>
      <xdr:colOff>101600</xdr:colOff>
      <xdr:row>58</xdr:row>
      <xdr:rowOff>43102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88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34229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97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52732</xdr:rowOff>
    </xdr:from>
    <xdr:to>
      <xdr:col>76</xdr:col>
      <xdr:colOff>165100</xdr:colOff>
      <xdr:row>57</xdr:row>
      <xdr:rowOff>154332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82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145459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91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170657</xdr:rowOff>
    </xdr:from>
    <xdr:to>
      <xdr:col>72</xdr:col>
      <xdr:colOff>38100</xdr:colOff>
      <xdr:row>57</xdr:row>
      <xdr:rowOff>100807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77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91934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86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46772</xdr:rowOff>
    </xdr:from>
    <xdr:to>
      <xdr:col>67</xdr:col>
      <xdr:colOff>101600</xdr:colOff>
      <xdr:row>58</xdr:row>
      <xdr:rowOff>148372</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99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139499</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1008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81635</xdr:rowOff>
    </xdr:from>
    <xdr:to>
      <xdr:col>85</xdr:col>
      <xdr:colOff>127000</xdr:colOff>
      <xdr:row>97</xdr:row>
      <xdr:rowOff>82956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6712285"/>
          <a:ext cx="8382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75171</xdr:rowOff>
    </xdr:from>
    <xdr:to>
      <xdr:col>81</xdr:col>
      <xdr:colOff>50800</xdr:colOff>
      <xdr:row>97</xdr:row>
      <xdr:rowOff>81635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592300" y="16705821"/>
          <a:ext cx="889000" cy="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75171</xdr:rowOff>
    </xdr:from>
    <xdr:to>
      <xdr:col>76</xdr:col>
      <xdr:colOff>114300</xdr:colOff>
      <xdr:row>97</xdr:row>
      <xdr:rowOff>77508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705821"/>
          <a:ext cx="889000" cy="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74676</xdr:rowOff>
    </xdr:from>
    <xdr:to>
      <xdr:col>71</xdr:col>
      <xdr:colOff>177800</xdr:colOff>
      <xdr:row>97</xdr:row>
      <xdr:rowOff>77508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814300" y="16705326"/>
          <a:ext cx="889000" cy="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32156</xdr:rowOff>
    </xdr:from>
    <xdr:to>
      <xdr:col>85</xdr:col>
      <xdr:colOff>177800</xdr:colOff>
      <xdr:row>97</xdr:row>
      <xdr:rowOff>133756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66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10583</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64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30835</xdr:rowOff>
    </xdr:from>
    <xdr:to>
      <xdr:col>81</xdr:col>
      <xdr:colOff>101600</xdr:colOff>
      <xdr:row>97</xdr:row>
      <xdr:rowOff>132435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66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123562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75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24371</xdr:rowOff>
    </xdr:from>
    <xdr:to>
      <xdr:col>76</xdr:col>
      <xdr:colOff>165100</xdr:colOff>
      <xdr:row>97</xdr:row>
      <xdr:rowOff>125971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65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117098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74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26708</xdr:rowOff>
    </xdr:from>
    <xdr:to>
      <xdr:col>72</xdr:col>
      <xdr:colOff>38100</xdr:colOff>
      <xdr:row>97</xdr:row>
      <xdr:rowOff>128308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65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119435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75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23876</xdr:rowOff>
    </xdr:from>
    <xdr:to>
      <xdr:col>67</xdr:col>
      <xdr:colOff>101600</xdr:colOff>
      <xdr:row>97</xdr:row>
      <xdr:rowOff>125476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65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116603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74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歳出決算総額は、住民一人当たり３６６，１８６円（前年度比較１３，７４８円）となっている。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主な構成項目である民生費は、類似団体と比較すると一人当たりコストが低い状況となっており、住民一人当たり１６１，１６２円（前年度比較１２，７１４円）となっている。主な要因は、物価高騰対応重点支援給付金給付経費の皆増や国民健康保険特別会計繰出金の増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総務費は、類似団体と比較すると一人当たりコストが低い状況となっており、住民一人当たり６２，４１０円（前年度比較６，４１５円）となっている。主な要因は、財政調整基金積立金や行政システム活用推進経費等の増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教育費は、類似団体と比較すると一人当たりコストが低い状況となっており、住民一人当たり４０，３６１円（前年度比較３，３３４円）となっている。主な要因は、小学校校舎屋上外壁老朽化対策経費や小・中学校水泳指導方法検討経費の皆増など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埼玉県鶴ケ島市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令和５年度の実質収支は、翌年度に繰り越すべき財源が増えたため、約５億６，６７０万円の赤字となった。実質単年度収支は、基金への積立額が基金からの取崩し額を上回ったが、約５億４，７３９万円の赤字となった。</a:t>
          </a:r>
        </a:p>
        <a:p>
          <a:r>
            <a:rPr kumimoji="1" lang="ja-JP" altLang="en-US" sz="1100">
              <a:solidFill>
                <a:sysClr val="windowText" lastClr="000000"/>
              </a:solidFill>
              <a:latin typeface="ＭＳ ゴシック" pitchFamily="49" charset="-128"/>
              <a:ea typeface="ＭＳ ゴシック" pitchFamily="49" charset="-128"/>
            </a:rPr>
            <a:t>　 財政調整基金残高は、決算剰余金を中心に積み立てており、令和５年度末時点においては前年度末から約１，９３５万円の増額となったが、標準財政規模比で０．１３ポイントの減となった。</a:t>
          </a:r>
        </a:p>
        <a:p>
          <a:r>
            <a:rPr kumimoji="1" lang="ja-JP" altLang="en-US" sz="1100">
              <a:solidFill>
                <a:sysClr val="windowText" lastClr="000000"/>
              </a:solidFill>
              <a:latin typeface="ＭＳ ゴシック" pitchFamily="49" charset="-128"/>
              <a:ea typeface="ＭＳ ゴシック" pitchFamily="49" charset="-128"/>
            </a:rPr>
            <a:t>　今後は、社会保障関連経費の更なる増加や老朽化している公共施設の大規模修繕など、財政需要はさらに増大することが予想されることから、第６次鶴ヶ島市総合計画に基づき、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埼玉県鶴ケ島市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連結実質赤字比率の算定対象となる、一般会計等（一般会計、一本松土地区画整理事業特別会計、若葉駅西口土地区画整理事業特別会計）、国民健康保険特別会計、後期高齢者医療特別会計及び介護保険特別会計の６会計いずれの会計も実質収支は黒字となっており、連結実質赤字比率は発生していない。</a:t>
          </a:r>
        </a:p>
        <a:p>
          <a:r>
            <a:rPr kumimoji="1" lang="ja-JP" altLang="en-US" sz="1400">
              <a:solidFill>
                <a:sysClr val="windowText" lastClr="000000"/>
              </a:solidFill>
              <a:latin typeface="ＭＳ ゴシック" pitchFamily="49" charset="-128"/>
              <a:ea typeface="ＭＳ ゴシック" pitchFamily="49" charset="-128"/>
            </a:rPr>
            <a:t>　今後も、歳入では滞納処分や納付勧奨を進めて税の徴収率を向上させることで、税収を主な財源とする会計の負担額を減らしていくよう努める。また、歳出では事業の選択と集中による、一層の効率化を図ることにより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92" workbookViewId="0"/>
  </sheetViews>
  <sheetFormatPr defaultColWidth="0" defaultRowHeight="10.5" zeroHeight="1" x14ac:dyDescent="0.25"/>
  <cols>
    <col min="1" max="11" width="2.06640625" style="180" customWidth="1"/>
    <col min="12" max="12" width="2.265625" style="180" customWidth="1"/>
    <col min="13" max="17" width="2.33203125" style="180" customWidth="1"/>
    <col min="18" max="119" width="2.06640625" style="180" customWidth="1"/>
    <col min="120" max="16384" width="0" style="180" hidden="1"/>
  </cols>
  <sheetData>
    <row r="1" spans="1:119" ht="33" customHeight="1" x14ac:dyDescent="0.2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3.25" thickBot="1" x14ac:dyDescent="0.3">
      <c r="B2" s="182" t="s">
        <v>77</v>
      </c>
      <c r="C2" s="182"/>
      <c r="D2" s="183"/>
    </row>
    <row r="3" spans="1:119" ht="18.75" customHeight="1" thickBot="1" x14ac:dyDescent="0.3">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27312181</v>
      </c>
      <c r="BO4" s="407"/>
      <c r="BP4" s="407"/>
      <c r="BQ4" s="407"/>
      <c r="BR4" s="407"/>
      <c r="BS4" s="407"/>
      <c r="BT4" s="407"/>
      <c r="BU4" s="408"/>
      <c r="BV4" s="406">
        <v>26531040</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8.4</v>
      </c>
      <c r="CU4" s="413"/>
      <c r="CV4" s="413"/>
      <c r="CW4" s="413"/>
      <c r="CX4" s="413"/>
      <c r="CY4" s="413"/>
      <c r="CZ4" s="413"/>
      <c r="DA4" s="414"/>
      <c r="DB4" s="412">
        <v>12.6</v>
      </c>
      <c r="DC4" s="413"/>
      <c r="DD4" s="413"/>
      <c r="DE4" s="413"/>
      <c r="DF4" s="413"/>
      <c r="DG4" s="413"/>
      <c r="DH4" s="413"/>
      <c r="DI4" s="414"/>
    </row>
    <row r="5" spans="1:119" ht="18.75" customHeight="1" x14ac:dyDescent="0.2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25656063</v>
      </c>
      <c r="BO5" s="444"/>
      <c r="BP5" s="444"/>
      <c r="BQ5" s="444"/>
      <c r="BR5" s="444"/>
      <c r="BS5" s="444"/>
      <c r="BT5" s="444"/>
      <c r="BU5" s="445"/>
      <c r="BV5" s="443">
        <v>24737625</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93.6</v>
      </c>
      <c r="CU5" s="441"/>
      <c r="CV5" s="441"/>
      <c r="CW5" s="441"/>
      <c r="CX5" s="441"/>
      <c r="CY5" s="441"/>
      <c r="CZ5" s="441"/>
      <c r="DA5" s="442"/>
      <c r="DB5" s="440">
        <v>91.1</v>
      </c>
      <c r="DC5" s="441"/>
      <c r="DD5" s="441"/>
      <c r="DE5" s="441"/>
      <c r="DF5" s="441"/>
      <c r="DG5" s="441"/>
      <c r="DH5" s="441"/>
      <c r="DI5" s="442"/>
    </row>
    <row r="6" spans="1:119" ht="18.75" customHeight="1" x14ac:dyDescent="0.2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1656118</v>
      </c>
      <c r="BO6" s="444"/>
      <c r="BP6" s="444"/>
      <c r="BQ6" s="444"/>
      <c r="BR6" s="444"/>
      <c r="BS6" s="444"/>
      <c r="BT6" s="444"/>
      <c r="BU6" s="445"/>
      <c r="BV6" s="443">
        <v>1793415</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94.6</v>
      </c>
      <c r="CU6" s="481"/>
      <c r="CV6" s="481"/>
      <c r="CW6" s="481"/>
      <c r="CX6" s="481"/>
      <c r="CY6" s="481"/>
      <c r="CZ6" s="481"/>
      <c r="DA6" s="482"/>
      <c r="DB6" s="480">
        <v>93.3</v>
      </c>
      <c r="DC6" s="481"/>
      <c r="DD6" s="481"/>
      <c r="DE6" s="481"/>
      <c r="DF6" s="481"/>
      <c r="DG6" s="481"/>
      <c r="DH6" s="481"/>
      <c r="DI6" s="482"/>
    </row>
    <row r="7" spans="1:119" ht="18.75" customHeight="1" x14ac:dyDescent="0.2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101</v>
      </c>
      <c r="AV7" s="476"/>
      <c r="AW7" s="476"/>
      <c r="AX7" s="476"/>
      <c r="AY7" s="477" t="s">
        <v>102</v>
      </c>
      <c r="AZ7" s="478"/>
      <c r="BA7" s="478"/>
      <c r="BB7" s="478"/>
      <c r="BC7" s="478"/>
      <c r="BD7" s="478"/>
      <c r="BE7" s="478"/>
      <c r="BF7" s="478"/>
      <c r="BG7" s="478"/>
      <c r="BH7" s="478"/>
      <c r="BI7" s="478"/>
      <c r="BJ7" s="478"/>
      <c r="BK7" s="478"/>
      <c r="BL7" s="478"/>
      <c r="BM7" s="479"/>
      <c r="BN7" s="443">
        <v>459406</v>
      </c>
      <c r="BO7" s="444"/>
      <c r="BP7" s="444"/>
      <c r="BQ7" s="444"/>
      <c r="BR7" s="444"/>
      <c r="BS7" s="444"/>
      <c r="BT7" s="444"/>
      <c r="BU7" s="445"/>
      <c r="BV7" s="443">
        <v>29959</v>
      </c>
      <c r="BW7" s="444"/>
      <c r="BX7" s="444"/>
      <c r="BY7" s="444"/>
      <c r="BZ7" s="444"/>
      <c r="CA7" s="444"/>
      <c r="CB7" s="444"/>
      <c r="CC7" s="445"/>
      <c r="CD7" s="446" t="s">
        <v>103</v>
      </c>
      <c r="CE7" s="447"/>
      <c r="CF7" s="447"/>
      <c r="CG7" s="447"/>
      <c r="CH7" s="447"/>
      <c r="CI7" s="447"/>
      <c r="CJ7" s="447"/>
      <c r="CK7" s="447"/>
      <c r="CL7" s="447"/>
      <c r="CM7" s="447"/>
      <c r="CN7" s="447"/>
      <c r="CO7" s="447"/>
      <c r="CP7" s="447"/>
      <c r="CQ7" s="447"/>
      <c r="CR7" s="447"/>
      <c r="CS7" s="448"/>
      <c r="CT7" s="443">
        <v>14207608</v>
      </c>
      <c r="CU7" s="444"/>
      <c r="CV7" s="444"/>
      <c r="CW7" s="444"/>
      <c r="CX7" s="444"/>
      <c r="CY7" s="444"/>
      <c r="CZ7" s="444"/>
      <c r="DA7" s="445"/>
      <c r="DB7" s="443">
        <v>13943013</v>
      </c>
      <c r="DC7" s="444"/>
      <c r="DD7" s="444"/>
      <c r="DE7" s="444"/>
      <c r="DF7" s="444"/>
      <c r="DG7" s="444"/>
      <c r="DH7" s="444"/>
      <c r="DI7" s="445"/>
    </row>
    <row r="8" spans="1:119" ht="18.75" customHeight="1" thickBot="1" x14ac:dyDescent="0.3">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104</v>
      </c>
      <c r="AN8" s="473"/>
      <c r="AO8" s="473"/>
      <c r="AP8" s="473"/>
      <c r="AQ8" s="473"/>
      <c r="AR8" s="473"/>
      <c r="AS8" s="473"/>
      <c r="AT8" s="474"/>
      <c r="AU8" s="475" t="s">
        <v>90</v>
      </c>
      <c r="AV8" s="476"/>
      <c r="AW8" s="476"/>
      <c r="AX8" s="476"/>
      <c r="AY8" s="477" t="s">
        <v>105</v>
      </c>
      <c r="AZ8" s="478"/>
      <c r="BA8" s="478"/>
      <c r="BB8" s="478"/>
      <c r="BC8" s="478"/>
      <c r="BD8" s="478"/>
      <c r="BE8" s="478"/>
      <c r="BF8" s="478"/>
      <c r="BG8" s="478"/>
      <c r="BH8" s="478"/>
      <c r="BI8" s="478"/>
      <c r="BJ8" s="478"/>
      <c r="BK8" s="478"/>
      <c r="BL8" s="478"/>
      <c r="BM8" s="479"/>
      <c r="BN8" s="443">
        <v>1196712</v>
      </c>
      <c r="BO8" s="444"/>
      <c r="BP8" s="444"/>
      <c r="BQ8" s="444"/>
      <c r="BR8" s="444"/>
      <c r="BS8" s="444"/>
      <c r="BT8" s="444"/>
      <c r="BU8" s="445"/>
      <c r="BV8" s="443">
        <v>1763456</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0.8</v>
      </c>
      <c r="CU8" s="484"/>
      <c r="CV8" s="484"/>
      <c r="CW8" s="484"/>
      <c r="CX8" s="484"/>
      <c r="CY8" s="484"/>
      <c r="CZ8" s="484"/>
      <c r="DA8" s="485"/>
      <c r="DB8" s="483">
        <v>0.83</v>
      </c>
      <c r="DC8" s="484"/>
      <c r="DD8" s="484"/>
      <c r="DE8" s="484"/>
      <c r="DF8" s="484"/>
      <c r="DG8" s="484"/>
      <c r="DH8" s="484"/>
      <c r="DI8" s="485"/>
    </row>
    <row r="9" spans="1:119" ht="18.75" customHeight="1" thickBot="1" x14ac:dyDescent="0.3">
      <c r="A9" s="181"/>
      <c r="B9" s="437" t="s">
        <v>107</v>
      </c>
      <c r="C9" s="438"/>
      <c r="D9" s="438"/>
      <c r="E9" s="438"/>
      <c r="F9" s="438"/>
      <c r="G9" s="438"/>
      <c r="H9" s="438"/>
      <c r="I9" s="438"/>
      <c r="J9" s="438"/>
      <c r="K9" s="486"/>
      <c r="L9" s="487" t="s">
        <v>108</v>
      </c>
      <c r="M9" s="488"/>
      <c r="N9" s="488"/>
      <c r="O9" s="488"/>
      <c r="P9" s="488"/>
      <c r="Q9" s="489"/>
      <c r="R9" s="490">
        <v>70117</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-566744</v>
      </c>
      <c r="BO9" s="444"/>
      <c r="BP9" s="444"/>
      <c r="BQ9" s="444"/>
      <c r="BR9" s="444"/>
      <c r="BS9" s="444"/>
      <c r="BT9" s="444"/>
      <c r="BU9" s="445"/>
      <c r="BV9" s="443">
        <v>533282</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8.3000000000000007</v>
      </c>
      <c r="CU9" s="441"/>
      <c r="CV9" s="441"/>
      <c r="CW9" s="441"/>
      <c r="CX9" s="441"/>
      <c r="CY9" s="441"/>
      <c r="CZ9" s="441"/>
      <c r="DA9" s="442"/>
      <c r="DB9" s="440">
        <v>9</v>
      </c>
      <c r="DC9" s="441"/>
      <c r="DD9" s="441"/>
      <c r="DE9" s="441"/>
      <c r="DF9" s="441"/>
      <c r="DG9" s="441"/>
      <c r="DH9" s="441"/>
      <c r="DI9" s="442"/>
    </row>
    <row r="10" spans="1:119" ht="18.75" customHeight="1" thickBot="1" x14ac:dyDescent="0.3">
      <c r="A10" s="181"/>
      <c r="B10" s="437"/>
      <c r="C10" s="438"/>
      <c r="D10" s="438"/>
      <c r="E10" s="438"/>
      <c r="F10" s="438"/>
      <c r="G10" s="438"/>
      <c r="H10" s="438"/>
      <c r="I10" s="438"/>
      <c r="J10" s="438"/>
      <c r="K10" s="486"/>
      <c r="L10" s="493" t="s">
        <v>113</v>
      </c>
      <c r="M10" s="473"/>
      <c r="N10" s="473"/>
      <c r="O10" s="473"/>
      <c r="P10" s="473"/>
      <c r="Q10" s="474"/>
      <c r="R10" s="494">
        <v>70255</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1467182</v>
      </c>
      <c r="BO10" s="444"/>
      <c r="BP10" s="444"/>
      <c r="BQ10" s="444"/>
      <c r="BR10" s="444"/>
      <c r="BS10" s="444"/>
      <c r="BT10" s="444"/>
      <c r="BU10" s="445"/>
      <c r="BV10" s="443">
        <v>974111</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3">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5">
      <c r="A12" s="181"/>
      <c r="B12" s="503" t="s">
        <v>123</v>
      </c>
      <c r="C12" s="504"/>
      <c r="D12" s="504"/>
      <c r="E12" s="504"/>
      <c r="F12" s="504"/>
      <c r="G12" s="504"/>
      <c r="H12" s="504"/>
      <c r="I12" s="504"/>
      <c r="J12" s="504"/>
      <c r="K12" s="505"/>
      <c r="L12" s="512" t="s">
        <v>124</v>
      </c>
      <c r="M12" s="513"/>
      <c r="N12" s="513"/>
      <c r="O12" s="513"/>
      <c r="P12" s="513"/>
      <c r="Q12" s="514"/>
      <c r="R12" s="515">
        <v>70063</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1447829</v>
      </c>
      <c r="BO12" s="444"/>
      <c r="BP12" s="444"/>
      <c r="BQ12" s="444"/>
      <c r="BR12" s="444"/>
      <c r="BS12" s="444"/>
      <c r="BT12" s="444"/>
      <c r="BU12" s="445"/>
      <c r="BV12" s="443">
        <v>708401</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5">
      <c r="A13" s="181"/>
      <c r="B13" s="506"/>
      <c r="C13" s="507"/>
      <c r="D13" s="507"/>
      <c r="E13" s="507"/>
      <c r="F13" s="507"/>
      <c r="G13" s="507"/>
      <c r="H13" s="507"/>
      <c r="I13" s="507"/>
      <c r="J13" s="507"/>
      <c r="K13" s="508"/>
      <c r="L13" s="190"/>
      <c r="M13" s="534" t="s">
        <v>130</v>
      </c>
      <c r="N13" s="535"/>
      <c r="O13" s="535"/>
      <c r="P13" s="535"/>
      <c r="Q13" s="536"/>
      <c r="R13" s="527">
        <v>68237</v>
      </c>
      <c r="S13" s="528"/>
      <c r="T13" s="528"/>
      <c r="U13" s="528"/>
      <c r="V13" s="529"/>
      <c r="W13" s="459" t="s">
        <v>131</v>
      </c>
      <c r="X13" s="460"/>
      <c r="Y13" s="460"/>
      <c r="Z13" s="460"/>
      <c r="AA13" s="460"/>
      <c r="AB13" s="450"/>
      <c r="AC13" s="494">
        <v>314</v>
      </c>
      <c r="AD13" s="495"/>
      <c r="AE13" s="495"/>
      <c r="AF13" s="495"/>
      <c r="AG13" s="537"/>
      <c r="AH13" s="494">
        <v>315</v>
      </c>
      <c r="AI13" s="495"/>
      <c r="AJ13" s="495"/>
      <c r="AK13" s="495"/>
      <c r="AL13" s="496"/>
      <c r="AM13" s="472" t="s">
        <v>132</v>
      </c>
      <c r="AN13" s="473"/>
      <c r="AO13" s="473"/>
      <c r="AP13" s="473"/>
      <c r="AQ13" s="473"/>
      <c r="AR13" s="473"/>
      <c r="AS13" s="473"/>
      <c r="AT13" s="474"/>
      <c r="AU13" s="475" t="s">
        <v>101</v>
      </c>
      <c r="AV13" s="476"/>
      <c r="AW13" s="476"/>
      <c r="AX13" s="476"/>
      <c r="AY13" s="477" t="s">
        <v>133</v>
      </c>
      <c r="AZ13" s="478"/>
      <c r="BA13" s="478"/>
      <c r="BB13" s="478"/>
      <c r="BC13" s="478"/>
      <c r="BD13" s="478"/>
      <c r="BE13" s="478"/>
      <c r="BF13" s="478"/>
      <c r="BG13" s="478"/>
      <c r="BH13" s="478"/>
      <c r="BI13" s="478"/>
      <c r="BJ13" s="478"/>
      <c r="BK13" s="478"/>
      <c r="BL13" s="478"/>
      <c r="BM13" s="479"/>
      <c r="BN13" s="443">
        <v>-547391</v>
      </c>
      <c r="BO13" s="444"/>
      <c r="BP13" s="444"/>
      <c r="BQ13" s="444"/>
      <c r="BR13" s="444"/>
      <c r="BS13" s="444"/>
      <c r="BT13" s="444"/>
      <c r="BU13" s="445"/>
      <c r="BV13" s="443">
        <v>798992</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5.6</v>
      </c>
      <c r="CU13" s="441"/>
      <c r="CV13" s="441"/>
      <c r="CW13" s="441"/>
      <c r="CX13" s="441"/>
      <c r="CY13" s="441"/>
      <c r="CZ13" s="441"/>
      <c r="DA13" s="442"/>
      <c r="DB13" s="440">
        <v>6.4</v>
      </c>
      <c r="DC13" s="441"/>
      <c r="DD13" s="441"/>
      <c r="DE13" s="441"/>
      <c r="DF13" s="441"/>
      <c r="DG13" s="441"/>
      <c r="DH13" s="441"/>
      <c r="DI13" s="442"/>
    </row>
    <row r="14" spans="1:119" ht="18.75" customHeight="1" thickBot="1" x14ac:dyDescent="0.3">
      <c r="A14" s="181"/>
      <c r="B14" s="506"/>
      <c r="C14" s="507"/>
      <c r="D14" s="507"/>
      <c r="E14" s="507"/>
      <c r="F14" s="507"/>
      <c r="G14" s="507"/>
      <c r="H14" s="507"/>
      <c r="I14" s="507"/>
      <c r="J14" s="507"/>
      <c r="K14" s="508"/>
      <c r="L14" s="524" t="s">
        <v>135</v>
      </c>
      <c r="M14" s="525"/>
      <c r="N14" s="525"/>
      <c r="O14" s="525"/>
      <c r="P14" s="525"/>
      <c r="Q14" s="526"/>
      <c r="R14" s="527">
        <v>70190</v>
      </c>
      <c r="S14" s="528"/>
      <c r="T14" s="528"/>
      <c r="U14" s="528"/>
      <c r="V14" s="529"/>
      <c r="W14" s="433"/>
      <c r="X14" s="434"/>
      <c r="Y14" s="434"/>
      <c r="Z14" s="434"/>
      <c r="AA14" s="434"/>
      <c r="AB14" s="423"/>
      <c r="AC14" s="530">
        <v>1</v>
      </c>
      <c r="AD14" s="531"/>
      <c r="AE14" s="531"/>
      <c r="AF14" s="531"/>
      <c r="AG14" s="532"/>
      <c r="AH14" s="530">
        <v>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5">
      <c r="A15" s="181"/>
      <c r="B15" s="506"/>
      <c r="C15" s="507"/>
      <c r="D15" s="507"/>
      <c r="E15" s="507"/>
      <c r="F15" s="507"/>
      <c r="G15" s="507"/>
      <c r="H15" s="507"/>
      <c r="I15" s="507"/>
      <c r="J15" s="507"/>
      <c r="K15" s="508"/>
      <c r="L15" s="190"/>
      <c r="M15" s="534" t="s">
        <v>130</v>
      </c>
      <c r="N15" s="535"/>
      <c r="O15" s="535"/>
      <c r="P15" s="535"/>
      <c r="Q15" s="536"/>
      <c r="R15" s="527">
        <v>68440</v>
      </c>
      <c r="S15" s="528"/>
      <c r="T15" s="528"/>
      <c r="U15" s="528"/>
      <c r="V15" s="529"/>
      <c r="W15" s="459" t="s">
        <v>137</v>
      </c>
      <c r="X15" s="460"/>
      <c r="Y15" s="460"/>
      <c r="Z15" s="460"/>
      <c r="AA15" s="460"/>
      <c r="AB15" s="450"/>
      <c r="AC15" s="494">
        <v>7331</v>
      </c>
      <c r="AD15" s="495"/>
      <c r="AE15" s="495"/>
      <c r="AF15" s="495"/>
      <c r="AG15" s="537"/>
      <c r="AH15" s="494">
        <v>8276</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9179782</v>
      </c>
      <c r="BO15" s="407"/>
      <c r="BP15" s="407"/>
      <c r="BQ15" s="407"/>
      <c r="BR15" s="407"/>
      <c r="BS15" s="407"/>
      <c r="BT15" s="407"/>
      <c r="BU15" s="408"/>
      <c r="BV15" s="406">
        <v>8990178</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5">
      <c r="A16" s="181"/>
      <c r="B16" s="506"/>
      <c r="C16" s="507"/>
      <c r="D16" s="507"/>
      <c r="E16" s="507"/>
      <c r="F16" s="507"/>
      <c r="G16" s="507"/>
      <c r="H16" s="507"/>
      <c r="I16" s="507"/>
      <c r="J16" s="507"/>
      <c r="K16" s="508"/>
      <c r="L16" s="524" t="s">
        <v>140</v>
      </c>
      <c r="M16" s="547"/>
      <c r="N16" s="547"/>
      <c r="O16" s="547"/>
      <c r="P16" s="547"/>
      <c r="Q16" s="548"/>
      <c r="R16" s="549" t="s">
        <v>118</v>
      </c>
      <c r="S16" s="550"/>
      <c r="T16" s="550"/>
      <c r="U16" s="550"/>
      <c r="V16" s="551"/>
      <c r="W16" s="433"/>
      <c r="X16" s="434"/>
      <c r="Y16" s="434"/>
      <c r="Z16" s="434"/>
      <c r="AA16" s="434"/>
      <c r="AB16" s="423"/>
      <c r="AC16" s="530">
        <v>24.2</v>
      </c>
      <c r="AD16" s="531"/>
      <c r="AE16" s="531"/>
      <c r="AF16" s="531"/>
      <c r="AG16" s="532"/>
      <c r="AH16" s="530">
        <v>26</v>
      </c>
      <c r="AI16" s="531"/>
      <c r="AJ16" s="531"/>
      <c r="AK16" s="531"/>
      <c r="AL16" s="533"/>
      <c r="AM16" s="472"/>
      <c r="AN16" s="473"/>
      <c r="AO16" s="473"/>
      <c r="AP16" s="473"/>
      <c r="AQ16" s="473"/>
      <c r="AR16" s="473"/>
      <c r="AS16" s="473"/>
      <c r="AT16" s="474"/>
      <c r="AU16" s="475"/>
      <c r="AV16" s="476"/>
      <c r="AW16" s="476"/>
      <c r="AX16" s="476"/>
      <c r="AY16" s="477" t="s">
        <v>141</v>
      </c>
      <c r="AZ16" s="478"/>
      <c r="BA16" s="478"/>
      <c r="BB16" s="478"/>
      <c r="BC16" s="478"/>
      <c r="BD16" s="478"/>
      <c r="BE16" s="478"/>
      <c r="BF16" s="478"/>
      <c r="BG16" s="478"/>
      <c r="BH16" s="478"/>
      <c r="BI16" s="478"/>
      <c r="BJ16" s="478"/>
      <c r="BK16" s="478"/>
      <c r="BL16" s="478"/>
      <c r="BM16" s="479"/>
      <c r="BN16" s="443">
        <v>11555673</v>
      </c>
      <c r="BO16" s="444"/>
      <c r="BP16" s="444"/>
      <c r="BQ16" s="444"/>
      <c r="BR16" s="444"/>
      <c r="BS16" s="444"/>
      <c r="BT16" s="444"/>
      <c r="BU16" s="445"/>
      <c r="BV16" s="443">
        <v>11156628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3">
      <c r="A17" s="181"/>
      <c r="B17" s="509"/>
      <c r="C17" s="510"/>
      <c r="D17" s="510"/>
      <c r="E17" s="510"/>
      <c r="F17" s="510"/>
      <c r="G17" s="510"/>
      <c r="H17" s="510"/>
      <c r="I17" s="510"/>
      <c r="J17" s="510"/>
      <c r="K17" s="511"/>
      <c r="L17" s="195"/>
      <c r="M17" s="554" t="s">
        <v>142</v>
      </c>
      <c r="N17" s="555"/>
      <c r="O17" s="555"/>
      <c r="P17" s="555"/>
      <c r="Q17" s="556"/>
      <c r="R17" s="549" t="s">
        <v>143</v>
      </c>
      <c r="S17" s="550"/>
      <c r="T17" s="550"/>
      <c r="U17" s="550"/>
      <c r="V17" s="551"/>
      <c r="W17" s="459" t="s">
        <v>144</v>
      </c>
      <c r="X17" s="460"/>
      <c r="Y17" s="460"/>
      <c r="Z17" s="460"/>
      <c r="AA17" s="460"/>
      <c r="AB17" s="450"/>
      <c r="AC17" s="494">
        <v>22626</v>
      </c>
      <c r="AD17" s="495"/>
      <c r="AE17" s="495"/>
      <c r="AF17" s="495"/>
      <c r="AG17" s="537"/>
      <c r="AH17" s="494">
        <v>23281</v>
      </c>
      <c r="AI17" s="495"/>
      <c r="AJ17" s="495"/>
      <c r="AK17" s="495"/>
      <c r="AL17" s="496"/>
      <c r="AM17" s="472"/>
      <c r="AN17" s="473"/>
      <c r="AO17" s="473"/>
      <c r="AP17" s="473"/>
      <c r="AQ17" s="473"/>
      <c r="AR17" s="473"/>
      <c r="AS17" s="473"/>
      <c r="AT17" s="474"/>
      <c r="AU17" s="475"/>
      <c r="AV17" s="476"/>
      <c r="AW17" s="476"/>
      <c r="AX17" s="476"/>
      <c r="AY17" s="477" t="s">
        <v>145</v>
      </c>
      <c r="AZ17" s="478"/>
      <c r="BA17" s="478"/>
      <c r="BB17" s="478"/>
      <c r="BC17" s="478"/>
      <c r="BD17" s="478"/>
      <c r="BE17" s="478"/>
      <c r="BF17" s="478"/>
      <c r="BG17" s="478"/>
      <c r="BH17" s="478"/>
      <c r="BI17" s="478"/>
      <c r="BJ17" s="478"/>
      <c r="BK17" s="478"/>
      <c r="BL17" s="478"/>
      <c r="BM17" s="479"/>
      <c r="BN17" s="443">
        <v>11673811</v>
      </c>
      <c r="BO17" s="444"/>
      <c r="BP17" s="444"/>
      <c r="BQ17" s="444"/>
      <c r="BR17" s="444"/>
      <c r="BS17" s="444"/>
      <c r="BT17" s="444"/>
      <c r="BU17" s="445"/>
      <c r="BV17" s="443">
        <v>11425608</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3">
      <c r="A18" s="181"/>
      <c r="B18" s="565" t="s">
        <v>146</v>
      </c>
      <c r="C18" s="486"/>
      <c r="D18" s="486"/>
      <c r="E18" s="566"/>
      <c r="F18" s="566"/>
      <c r="G18" s="566"/>
      <c r="H18" s="566"/>
      <c r="I18" s="566"/>
      <c r="J18" s="566"/>
      <c r="K18" s="566"/>
      <c r="L18" s="567">
        <v>17.649999999999999</v>
      </c>
      <c r="M18" s="567"/>
      <c r="N18" s="567"/>
      <c r="O18" s="567"/>
      <c r="P18" s="567"/>
      <c r="Q18" s="567"/>
      <c r="R18" s="568"/>
      <c r="S18" s="568"/>
      <c r="T18" s="568"/>
      <c r="U18" s="568"/>
      <c r="V18" s="569"/>
      <c r="W18" s="461"/>
      <c r="X18" s="462"/>
      <c r="Y18" s="462"/>
      <c r="Z18" s="462"/>
      <c r="AA18" s="462"/>
      <c r="AB18" s="453"/>
      <c r="AC18" s="570">
        <v>74.7</v>
      </c>
      <c r="AD18" s="571"/>
      <c r="AE18" s="571"/>
      <c r="AF18" s="571"/>
      <c r="AG18" s="572"/>
      <c r="AH18" s="570">
        <v>73</v>
      </c>
      <c r="AI18" s="571"/>
      <c r="AJ18" s="571"/>
      <c r="AK18" s="571"/>
      <c r="AL18" s="573"/>
      <c r="AM18" s="472"/>
      <c r="AN18" s="473"/>
      <c r="AO18" s="473"/>
      <c r="AP18" s="473"/>
      <c r="AQ18" s="473"/>
      <c r="AR18" s="473"/>
      <c r="AS18" s="473"/>
      <c r="AT18" s="474"/>
      <c r="AU18" s="475"/>
      <c r="AV18" s="476"/>
      <c r="AW18" s="476"/>
      <c r="AX18" s="476"/>
      <c r="AY18" s="477" t="s">
        <v>147</v>
      </c>
      <c r="AZ18" s="478"/>
      <c r="BA18" s="478"/>
      <c r="BB18" s="478"/>
      <c r="BC18" s="478"/>
      <c r="BD18" s="478"/>
      <c r="BE18" s="478"/>
      <c r="BF18" s="478"/>
      <c r="BG18" s="478"/>
      <c r="BH18" s="478"/>
      <c r="BI18" s="478"/>
      <c r="BJ18" s="478"/>
      <c r="BK18" s="478"/>
      <c r="BL18" s="478"/>
      <c r="BM18" s="479"/>
      <c r="BN18" s="443">
        <v>13548017</v>
      </c>
      <c r="BO18" s="444"/>
      <c r="BP18" s="444"/>
      <c r="BQ18" s="444"/>
      <c r="BR18" s="444"/>
      <c r="BS18" s="444"/>
      <c r="BT18" s="444"/>
      <c r="BU18" s="445"/>
      <c r="BV18" s="443">
        <v>13117154</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3">
      <c r="A19" s="181"/>
      <c r="B19" s="565" t="s">
        <v>148</v>
      </c>
      <c r="C19" s="486"/>
      <c r="D19" s="486"/>
      <c r="E19" s="566"/>
      <c r="F19" s="566"/>
      <c r="G19" s="566"/>
      <c r="H19" s="566"/>
      <c r="I19" s="566"/>
      <c r="J19" s="566"/>
      <c r="K19" s="566"/>
      <c r="L19" s="574">
        <v>3973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149</v>
      </c>
      <c r="AZ19" s="478"/>
      <c r="BA19" s="478"/>
      <c r="BB19" s="478"/>
      <c r="BC19" s="478"/>
      <c r="BD19" s="478"/>
      <c r="BE19" s="478"/>
      <c r="BF19" s="478"/>
      <c r="BG19" s="478"/>
      <c r="BH19" s="478"/>
      <c r="BI19" s="478"/>
      <c r="BJ19" s="478"/>
      <c r="BK19" s="478"/>
      <c r="BL19" s="478"/>
      <c r="BM19" s="479"/>
      <c r="BN19" s="443">
        <v>20250234</v>
      </c>
      <c r="BO19" s="444"/>
      <c r="BP19" s="444"/>
      <c r="BQ19" s="444"/>
      <c r="BR19" s="444"/>
      <c r="BS19" s="444"/>
      <c r="BT19" s="444"/>
      <c r="BU19" s="445"/>
      <c r="BV19" s="443">
        <v>18870965</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3">
      <c r="A20" s="181"/>
      <c r="B20" s="565" t="s">
        <v>150</v>
      </c>
      <c r="C20" s="486"/>
      <c r="D20" s="486"/>
      <c r="E20" s="566"/>
      <c r="F20" s="566"/>
      <c r="G20" s="566"/>
      <c r="H20" s="566"/>
      <c r="I20" s="566"/>
      <c r="J20" s="566"/>
      <c r="K20" s="566"/>
      <c r="L20" s="574">
        <v>30537</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3">
      <c r="A21" s="181"/>
      <c r="B21" s="583" t="s">
        <v>151</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5">
      <c r="A22" s="181"/>
      <c r="B22" s="613" t="s">
        <v>152</v>
      </c>
      <c r="C22" s="587"/>
      <c r="D22" s="588"/>
      <c r="E22" s="455" t="s">
        <v>1</v>
      </c>
      <c r="F22" s="460"/>
      <c r="G22" s="460"/>
      <c r="H22" s="460"/>
      <c r="I22" s="460"/>
      <c r="J22" s="460"/>
      <c r="K22" s="450"/>
      <c r="L22" s="455" t="s">
        <v>153</v>
      </c>
      <c r="M22" s="460"/>
      <c r="N22" s="460"/>
      <c r="O22" s="460"/>
      <c r="P22" s="450"/>
      <c r="Q22" s="618" t="s">
        <v>154</v>
      </c>
      <c r="R22" s="619"/>
      <c r="S22" s="619"/>
      <c r="T22" s="619"/>
      <c r="U22" s="619"/>
      <c r="V22" s="620"/>
      <c r="W22" s="586" t="s">
        <v>155</v>
      </c>
      <c r="X22" s="587"/>
      <c r="Y22" s="588"/>
      <c r="Z22" s="455" t="s">
        <v>1</v>
      </c>
      <c r="AA22" s="460"/>
      <c r="AB22" s="460"/>
      <c r="AC22" s="460"/>
      <c r="AD22" s="460"/>
      <c r="AE22" s="460"/>
      <c r="AF22" s="460"/>
      <c r="AG22" s="450"/>
      <c r="AH22" s="624" t="s">
        <v>156</v>
      </c>
      <c r="AI22" s="460"/>
      <c r="AJ22" s="460"/>
      <c r="AK22" s="460"/>
      <c r="AL22" s="450"/>
      <c r="AM22" s="624" t="s">
        <v>157</v>
      </c>
      <c r="AN22" s="625"/>
      <c r="AO22" s="625"/>
      <c r="AP22" s="625"/>
      <c r="AQ22" s="625"/>
      <c r="AR22" s="626"/>
      <c r="AS22" s="618" t="s">
        <v>154</v>
      </c>
      <c r="AT22" s="619"/>
      <c r="AU22" s="619"/>
      <c r="AV22" s="619"/>
      <c r="AW22" s="619"/>
      <c r="AX22" s="630"/>
      <c r="AY22" s="403" t="s">
        <v>158</v>
      </c>
      <c r="AZ22" s="404"/>
      <c r="BA22" s="404"/>
      <c r="BB22" s="404"/>
      <c r="BC22" s="404"/>
      <c r="BD22" s="404"/>
      <c r="BE22" s="404"/>
      <c r="BF22" s="404"/>
      <c r="BG22" s="404"/>
      <c r="BH22" s="404"/>
      <c r="BI22" s="404"/>
      <c r="BJ22" s="404"/>
      <c r="BK22" s="404"/>
      <c r="BL22" s="404"/>
      <c r="BM22" s="405"/>
      <c r="BN22" s="406">
        <v>15317419</v>
      </c>
      <c r="BO22" s="407"/>
      <c r="BP22" s="407"/>
      <c r="BQ22" s="407"/>
      <c r="BR22" s="407"/>
      <c r="BS22" s="407"/>
      <c r="BT22" s="407"/>
      <c r="BU22" s="408"/>
      <c r="BV22" s="406">
        <v>16513183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159</v>
      </c>
      <c r="AZ23" s="478"/>
      <c r="BA23" s="478"/>
      <c r="BB23" s="478"/>
      <c r="BC23" s="478"/>
      <c r="BD23" s="478"/>
      <c r="BE23" s="478"/>
      <c r="BF23" s="478"/>
      <c r="BG23" s="478"/>
      <c r="BH23" s="478"/>
      <c r="BI23" s="478"/>
      <c r="BJ23" s="478"/>
      <c r="BK23" s="478"/>
      <c r="BL23" s="478"/>
      <c r="BM23" s="479"/>
      <c r="BN23" s="443">
        <v>13277831</v>
      </c>
      <c r="BO23" s="444"/>
      <c r="BP23" s="444"/>
      <c r="BQ23" s="444"/>
      <c r="BR23" s="444"/>
      <c r="BS23" s="444"/>
      <c r="BT23" s="444"/>
      <c r="BU23" s="445"/>
      <c r="BV23" s="443">
        <v>14318916</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3">
      <c r="A24" s="181"/>
      <c r="B24" s="614"/>
      <c r="C24" s="590"/>
      <c r="D24" s="591"/>
      <c r="E24" s="493" t="s">
        <v>160</v>
      </c>
      <c r="F24" s="473"/>
      <c r="G24" s="473"/>
      <c r="H24" s="473"/>
      <c r="I24" s="473"/>
      <c r="J24" s="473"/>
      <c r="K24" s="474"/>
      <c r="L24" s="494">
        <v>1</v>
      </c>
      <c r="M24" s="495"/>
      <c r="N24" s="495"/>
      <c r="O24" s="495"/>
      <c r="P24" s="537"/>
      <c r="Q24" s="494">
        <v>8730</v>
      </c>
      <c r="R24" s="495"/>
      <c r="S24" s="495"/>
      <c r="T24" s="495"/>
      <c r="U24" s="495"/>
      <c r="V24" s="537"/>
      <c r="W24" s="589"/>
      <c r="X24" s="590"/>
      <c r="Y24" s="591"/>
      <c r="Z24" s="493" t="s">
        <v>161</v>
      </c>
      <c r="AA24" s="473"/>
      <c r="AB24" s="473"/>
      <c r="AC24" s="473"/>
      <c r="AD24" s="473"/>
      <c r="AE24" s="473"/>
      <c r="AF24" s="473"/>
      <c r="AG24" s="474"/>
      <c r="AH24" s="494">
        <v>347</v>
      </c>
      <c r="AI24" s="495"/>
      <c r="AJ24" s="495"/>
      <c r="AK24" s="495"/>
      <c r="AL24" s="537"/>
      <c r="AM24" s="494">
        <v>1096173</v>
      </c>
      <c r="AN24" s="495"/>
      <c r="AO24" s="495"/>
      <c r="AP24" s="495"/>
      <c r="AQ24" s="495"/>
      <c r="AR24" s="537"/>
      <c r="AS24" s="494">
        <v>3159</v>
      </c>
      <c r="AT24" s="495"/>
      <c r="AU24" s="495"/>
      <c r="AV24" s="495"/>
      <c r="AW24" s="495"/>
      <c r="AX24" s="496"/>
      <c r="AY24" s="559" t="s">
        <v>162</v>
      </c>
      <c r="AZ24" s="560"/>
      <c r="BA24" s="560"/>
      <c r="BB24" s="560"/>
      <c r="BC24" s="560"/>
      <c r="BD24" s="560"/>
      <c r="BE24" s="560"/>
      <c r="BF24" s="560"/>
      <c r="BG24" s="560"/>
      <c r="BH24" s="560"/>
      <c r="BI24" s="560"/>
      <c r="BJ24" s="560"/>
      <c r="BK24" s="560"/>
      <c r="BL24" s="560"/>
      <c r="BM24" s="561"/>
      <c r="BN24" s="443">
        <v>5283318</v>
      </c>
      <c r="BO24" s="444"/>
      <c r="BP24" s="444"/>
      <c r="BQ24" s="444"/>
      <c r="BR24" s="444"/>
      <c r="BS24" s="444"/>
      <c r="BT24" s="444"/>
      <c r="BU24" s="445"/>
      <c r="BV24" s="443">
        <v>5657053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5">
      <c r="A25" s="181"/>
      <c r="B25" s="614"/>
      <c r="C25" s="590"/>
      <c r="D25" s="591"/>
      <c r="E25" s="493" t="s">
        <v>163</v>
      </c>
      <c r="F25" s="473"/>
      <c r="G25" s="473"/>
      <c r="H25" s="473"/>
      <c r="I25" s="473"/>
      <c r="J25" s="473"/>
      <c r="K25" s="474"/>
      <c r="L25" s="494">
        <v>1</v>
      </c>
      <c r="M25" s="495"/>
      <c r="N25" s="495"/>
      <c r="O25" s="495"/>
      <c r="P25" s="537"/>
      <c r="Q25" s="494">
        <v>7410</v>
      </c>
      <c r="R25" s="495"/>
      <c r="S25" s="495"/>
      <c r="T25" s="495"/>
      <c r="U25" s="495"/>
      <c r="V25" s="537"/>
      <c r="W25" s="589"/>
      <c r="X25" s="590"/>
      <c r="Y25" s="591"/>
      <c r="Z25" s="493" t="s">
        <v>164</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165</v>
      </c>
      <c r="AZ25" s="404"/>
      <c r="BA25" s="404"/>
      <c r="BB25" s="404"/>
      <c r="BC25" s="404"/>
      <c r="BD25" s="404"/>
      <c r="BE25" s="404"/>
      <c r="BF25" s="404"/>
      <c r="BG25" s="404"/>
      <c r="BH25" s="404"/>
      <c r="BI25" s="404"/>
      <c r="BJ25" s="404"/>
      <c r="BK25" s="404"/>
      <c r="BL25" s="404"/>
      <c r="BM25" s="405"/>
      <c r="BN25" s="406">
        <v>3514859</v>
      </c>
      <c r="BO25" s="407"/>
      <c r="BP25" s="407"/>
      <c r="BQ25" s="407"/>
      <c r="BR25" s="407"/>
      <c r="BS25" s="407"/>
      <c r="BT25" s="407"/>
      <c r="BU25" s="408"/>
      <c r="BV25" s="406">
        <v>4361324</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5">
      <c r="A26" s="181"/>
      <c r="B26" s="614"/>
      <c r="C26" s="590"/>
      <c r="D26" s="591"/>
      <c r="E26" s="493" t="s">
        <v>166</v>
      </c>
      <c r="F26" s="473"/>
      <c r="G26" s="473"/>
      <c r="H26" s="473"/>
      <c r="I26" s="473"/>
      <c r="J26" s="473"/>
      <c r="K26" s="474"/>
      <c r="L26" s="494">
        <v>1</v>
      </c>
      <c r="M26" s="495"/>
      <c r="N26" s="495"/>
      <c r="O26" s="495"/>
      <c r="P26" s="537"/>
      <c r="Q26" s="494">
        <v>6940</v>
      </c>
      <c r="R26" s="495"/>
      <c r="S26" s="495"/>
      <c r="T26" s="495"/>
      <c r="U26" s="495"/>
      <c r="V26" s="537"/>
      <c r="W26" s="589"/>
      <c r="X26" s="590"/>
      <c r="Y26" s="591"/>
      <c r="Z26" s="493" t="s">
        <v>167</v>
      </c>
      <c r="AA26" s="595"/>
      <c r="AB26" s="595"/>
      <c r="AC26" s="595"/>
      <c r="AD26" s="595"/>
      <c r="AE26" s="595"/>
      <c r="AF26" s="595"/>
      <c r="AG26" s="596"/>
      <c r="AH26" s="494">
        <v>1</v>
      </c>
      <c r="AI26" s="495"/>
      <c r="AJ26" s="495"/>
      <c r="AK26" s="495"/>
      <c r="AL26" s="537"/>
      <c r="AM26" s="494" t="s">
        <v>168</v>
      </c>
      <c r="AN26" s="495"/>
      <c r="AO26" s="495"/>
      <c r="AP26" s="495"/>
      <c r="AQ26" s="495"/>
      <c r="AR26" s="537"/>
      <c r="AS26" s="494" t="s">
        <v>168</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3">
      <c r="A27" s="181"/>
      <c r="B27" s="614"/>
      <c r="C27" s="590"/>
      <c r="D27" s="591"/>
      <c r="E27" s="493" t="s">
        <v>170</v>
      </c>
      <c r="F27" s="473"/>
      <c r="G27" s="473"/>
      <c r="H27" s="473"/>
      <c r="I27" s="473"/>
      <c r="J27" s="473"/>
      <c r="K27" s="474"/>
      <c r="L27" s="494">
        <v>1</v>
      </c>
      <c r="M27" s="495"/>
      <c r="N27" s="495"/>
      <c r="O27" s="495"/>
      <c r="P27" s="537"/>
      <c r="Q27" s="494">
        <v>4330</v>
      </c>
      <c r="R27" s="495"/>
      <c r="S27" s="495"/>
      <c r="T27" s="495"/>
      <c r="U27" s="495"/>
      <c r="V27" s="537"/>
      <c r="W27" s="589"/>
      <c r="X27" s="590"/>
      <c r="Y27" s="591"/>
      <c r="Z27" s="493" t="s">
        <v>171</v>
      </c>
      <c r="AA27" s="473"/>
      <c r="AB27" s="473"/>
      <c r="AC27" s="473"/>
      <c r="AD27" s="473"/>
      <c r="AE27" s="473"/>
      <c r="AF27" s="473"/>
      <c r="AG27" s="474"/>
      <c r="AH27" s="494">
        <v>8</v>
      </c>
      <c r="AI27" s="495"/>
      <c r="AJ27" s="495"/>
      <c r="AK27" s="495"/>
      <c r="AL27" s="537"/>
      <c r="AM27" s="494">
        <v>31744</v>
      </c>
      <c r="AN27" s="495"/>
      <c r="AO27" s="495"/>
      <c r="AP27" s="495"/>
      <c r="AQ27" s="495"/>
      <c r="AR27" s="537"/>
      <c r="AS27" s="494">
        <v>3968</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1297314</v>
      </c>
      <c r="BO27" s="563"/>
      <c r="BP27" s="563"/>
      <c r="BQ27" s="563"/>
      <c r="BR27" s="563"/>
      <c r="BS27" s="563"/>
      <c r="BT27" s="563"/>
      <c r="BU27" s="564"/>
      <c r="BV27" s="562">
        <v>1297314</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5">
      <c r="A28" s="181"/>
      <c r="B28" s="614"/>
      <c r="C28" s="590"/>
      <c r="D28" s="591"/>
      <c r="E28" s="493" t="s">
        <v>173</v>
      </c>
      <c r="F28" s="473"/>
      <c r="G28" s="473"/>
      <c r="H28" s="473"/>
      <c r="I28" s="473"/>
      <c r="J28" s="473"/>
      <c r="K28" s="474"/>
      <c r="L28" s="494">
        <v>1</v>
      </c>
      <c r="M28" s="495"/>
      <c r="N28" s="495"/>
      <c r="O28" s="495"/>
      <c r="P28" s="537"/>
      <c r="Q28" s="494">
        <v>3790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2044297</v>
      </c>
      <c r="BO28" s="407"/>
      <c r="BP28" s="407"/>
      <c r="BQ28" s="407"/>
      <c r="BR28" s="407"/>
      <c r="BS28" s="407"/>
      <c r="BT28" s="407"/>
      <c r="BU28" s="408"/>
      <c r="BV28" s="406">
        <v>2024944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5">
      <c r="A29" s="181"/>
      <c r="B29" s="614"/>
      <c r="C29" s="590"/>
      <c r="D29" s="591"/>
      <c r="E29" s="493" t="s">
        <v>176</v>
      </c>
      <c r="F29" s="473"/>
      <c r="G29" s="473"/>
      <c r="H29" s="473"/>
      <c r="I29" s="473"/>
      <c r="J29" s="473"/>
      <c r="K29" s="474"/>
      <c r="L29" s="494">
        <v>16</v>
      </c>
      <c r="M29" s="495"/>
      <c r="N29" s="495"/>
      <c r="O29" s="495"/>
      <c r="P29" s="537"/>
      <c r="Q29" s="494">
        <v>3550</v>
      </c>
      <c r="R29" s="495"/>
      <c r="S29" s="495"/>
      <c r="T29" s="495"/>
      <c r="U29" s="495"/>
      <c r="V29" s="537"/>
      <c r="W29" s="592"/>
      <c r="X29" s="593"/>
      <c r="Y29" s="594"/>
      <c r="Z29" s="493" t="s">
        <v>177</v>
      </c>
      <c r="AA29" s="473"/>
      <c r="AB29" s="473"/>
      <c r="AC29" s="473"/>
      <c r="AD29" s="473"/>
      <c r="AE29" s="473"/>
      <c r="AF29" s="473"/>
      <c r="AG29" s="474"/>
      <c r="AH29" s="494">
        <v>355</v>
      </c>
      <c r="AI29" s="495"/>
      <c r="AJ29" s="495"/>
      <c r="AK29" s="495"/>
      <c r="AL29" s="537"/>
      <c r="AM29" s="494">
        <v>1127917</v>
      </c>
      <c r="AN29" s="495"/>
      <c r="AO29" s="495"/>
      <c r="AP29" s="495"/>
      <c r="AQ29" s="495"/>
      <c r="AR29" s="537"/>
      <c r="AS29" s="494">
        <v>3177</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t="s">
        <v>122</v>
      </c>
      <c r="BO29" s="444"/>
      <c r="BP29" s="444"/>
      <c r="BQ29" s="444"/>
      <c r="BR29" s="444"/>
      <c r="BS29" s="444"/>
      <c r="BT29" s="444"/>
      <c r="BU29" s="445"/>
      <c r="BV29" s="443" t="s">
        <v>122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3">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98.2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3181493</v>
      </c>
      <c r="BO30" s="563"/>
      <c r="BP30" s="563"/>
      <c r="BQ30" s="563"/>
      <c r="BR30" s="563"/>
      <c r="BS30" s="563"/>
      <c r="BT30" s="563"/>
      <c r="BU30" s="564"/>
      <c r="BV30" s="562">
        <v>3028645</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5">
      <c r="A31" s="181"/>
      <c r="B31" s="203"/>
      <c r="DI31" s="204"/>
    </row>
    <row r="32" spans="1:113" ht="13.5" customHeight="1" x14ac:dyDescent="0.2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埼玉西部環境保全組合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5">
      <c r="A35" s="181"/>
      <c r="B35" s="205"/>
      <c r="C35" s="633">
        <f>IF(E35="","",C34+1)</f>
        <v>2</v>
      </c>
      <c r="D35" s="633"/>
      <c r="E35" s="634" t="str">
        <f>IF('各会計、関係団体の財政状況及び健全化判断比率'!B8="","",'各会計、関係団体の財政状況及び健全化判断比率'!B8)</f>
        <v>坂戸都市計画事業一本松土地区画整理事業特別会計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坂戸地区衛生組合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5">
      <c r="A36" s="181"/>
      <c r="B36" s="205"/>
      <c r="C36" s="633">
        <f>IF(E36="","",C35+1)</f>
        <v>3</v>
      </c>
      <c r="D36" s="633"/>
      <c r="E36" s="634" t="str">
        <f>IF('各会計、関係団体の財政状況及び健全化判断比率'!B9="","",'各会計、関係団体の財政状況及び健全化判断比率'!B9)</f>
        <v>坂戸都市計画事業若葉駅西口土地区画整理事業特別会計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介護保険特別会計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坂戸、鶴ヶ島下水道組合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坂戸、鶴ヶ島水道企業団</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広域静苑組合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坂戸・鶴ヶ島消防組合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13</v>
      </c>
      <c r="BX40" s="633"/>
      <c r="BY40" s="634" t="str">
        <f>IF('各会計、関係団体の財政状況及び健全化判断比率'!B74="","",'各会計、関係団体の財政状況及び健全化判断比率'!B74)</f>
        <v>埼玉県後期高齢者医療広域連合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14</v>
      </c>
      <c r="BX41" s="633"/>
      <c r="BY41" s="634" t="str">
        <f>IF('各会計、関係団体の財政状況及び健全化判断比率'!B75="","",'各会計、関係団体の財政状況及び健全化判断比率'!B75)</f>
        <v>埼玉県後期高齢者医療広域連合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15</v>
      </c>
      <c r="BX42" s="633"/>
      <c r="BY42" s="634" t="str">
        <f>IF('各会計、関係団体の財政状況及び健全化判断比率'!B76="","",'各会計、関係団体の財政状況及び健全化判断比率'!B76)</f>
        <v>彩の国さいたま人づくり広域連合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16</v>
      </c>
      <c r="BX43" s="633"/>
      <c r="BY43" s="634" t="str">
        <f>IF('各会計、関係団体の財政状況及び健全化判断比率'!B77="","",'各会計、関係団体の財政状況及び健全化判断比率'!B77)</f>
        <v>埼玉県市町村総合事務組合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3">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5"/>
    <row r="46" spans="1:113" x14ac:dyDescent="0.2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5"/>
    <row r="55" spans="5:113" x14ac:dyDescent="0.25"/>
    <row r="56" spans="5:113" x14ac:dyDescent="0.25"/>
  </sheetData>
  <sheetProtection algorithmName="SHA-512" hashValue="Bxpd5yWBGgkLRxkj9hSeyue/54/pQV580Noej+Ad8sighFV0qEqhaZt5lbKkFwHzGchPBR5u/dieB7bAZhyk1Q==" saltValue="V9BeKjEU6CEyiZ7Eaw3tl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5">
      <c r="A34" s="22"/>
      <c r="B34" s="31"/>
      <c r="C34" s="1187" t="s">
        <v>529</v>
      </c>
      <c r="D34" s="1187"/>
      <c r="E34" s="1188"/>
      <c r="F34" s="32">
        <v>7.51</v>
      </c>
      <c r="G34" s="33">
        <v>8.0399999999999991</v>
      </c>
      <c r="H34" s="33">
        <v>8.4</v>
      </c>
      <c r="I34" s="33">
        <v>12.55</v>
      </c>
      <c r="J34" s="34">
        <v>8.33</v>
      </c>
      <c r="K34" s="22"/>
      <c r="L34" s="22"/>
      <c r="M34" s="22"/>
      <c r="N34" s="22"/>
      <c r="O34" s="22"/>
      <c r="P34" s="22"/>
    </row>
    <row r="35" spans="1:16" ht="39" customHeight="1" x14ac:dyDescent="0.25">
      <c r="A35" s="22"/>
      <c r="B35" s="35"/>
      <c r="C35" s="1181" t="s">
        <v>530</v>
      </c>
      <c r="D35" s="1182"/>
      <c r="E35" s="1183"/>
      <c r="F35" s="36">
        <v>2.13</v>
      </c>
      <c r="G35" s="37">
        <v>3.32</v>
      </c>
      <c r="H35" s="37">
        <v>1.1399999999999999</v>
      </c>
      <c r="I35" s="37">
        <v>2.16</v>
      </c>
      <c r="J35" s="38">
        <v>1.95</v>
      </c>
      <c r="K35" s="22"/>
      <c r="L35" s="22"/>
      <c r="M35" s="22"/>
      <c r="N35" s="22"/>
      <c r="O35" s="22"/>
      <c r="P35" s="22"/>
    </row>
    <row r="36" spans="1:16" ht="39" customHeight="1" x14ac:dyDescent="0.25">
      <c r="A36" s="22"/>
      <c r="B36" s="35"/>
      <c r="C36" s="1181" t="s">
        <v>531</v>
      </c>
      <c r="D36" s="1182"/>
      <c r="E36" s="1183"/>
      <c r="F36" s="36">
        <v>1.08</v>
      </c>
      <c r="G36" s="37">
        <v>1.62</v>
      </c>
      <c r="H36" s="37">
        <v>1.38</v>
      </c>
      <c r="I36" s="37">
        <v>0.81</v>
      </c>
      <c r="J36" s="38">
        <v>0.73</v>
      </c>
      <c r="K36" s="22"/>
      <c r="L36" s="22"/>
      <c r="M36" s="22"/>
      <c r="N36" s="22"/>
      <c r="O36" s="22"/>
      <c r="P36" s="22"/>
    </row>
    <row r="37" spans="1:16" ht="39" customHeight="1" x14ac:dyDescent="0.25">
      <c r="A37" s="22"/>
      <c r="B37" s="35"/>
      <c r="C37" s="1181" t="s">
        <v>532</v>
      </c>
      <c r="D37" s="1182"/>
      <c r="E37" s="1183"/>
      <c r="F37" s="36">
        <v>0.12</v>
      </c>
      <c r="G37" s="37">
        <v>0.1</v>
      </c>
      <c r="H37" s="37">
        <v>0.12</v>
      </c>
      <c r="I37" s="37">
        <v>0.05</v>
      </c>
      <c r="J37" s="38">
        <v>0.05</v>
      </c>
      <c r="K37" s="22"/>
      <c r="L37" s="22"/>
      <c r="M37" s="22"/>
      <c r="N37" s="22"/>
      <c r="O37" s="22"/>
      <c r="P37" s="22"/>
    </row>
    <row r="38" spans="1:16" ht="39" customHeight="1" x14ac:dyDescent="0.25">
      <c r="A38" s="22"/>
      <c r="B38" s="35"/>
      <c r="C38" s="1181" t="s">
        <v>533</v>
      </c>
      <c r="D38" s="1182"/>
      <c r="E38" s="1183"/>
      <c r="F38" s="36">
        <v>0.1</v>
      </c>
      <c r="G38" s="37">
        <v>0.15</v>
      </c>
      <c r="H38" s="37">
        <v>0.12</v>
      </c>
      <c r="I38" s="37">
        <v>0.03</v>
      </c>
      <c r="J38" s="38">
        <v>0.03</v>
      </c>
      <c r="K38" s="22"/>
      <c r="L38" s="22"/>
      <c r="M38" s="22"/>
      <c r="N38" s="22"/>
      <c r="O38" s="22"/>
      <c r="P38" s="22"/>
    </row>
    <row r="39" spans="1:16" ht="39" customHeight="1" x14ac:dyDescent="0.25">
      <c r="A39" s="22"/>
      <c r="B39" s="35"/>
      <c r="C39" s="1181" t="s">
        <v>534</v>
      </c>
      <c r="D39" s="1182"/>
      <c r="E39" s="1183"/>
      <c r="F39" s="36">
        <v>0.01</v>
      </c>
      <c r="G39" s="37">
        <v>0.01</v>
      </c>
      <c r="H39" s="37">
        <v>0.02</v>
      </c>
      <c r="I39" s="37">
        <v>0.01</v>
      </c>
      <c r="J39" s="38">
        <v>0.01</v>
      </c>
      <c r="K39" s="22"/>
      <c r="L39" s="22"/>
      <c r="M39" s="22"/>
      <c r="N39" s="22"/>
      <c r="O39" s="22"/>
      <c r="P39" s="22"/>
    </row>
    <row r="40" spans="1:16" ht="39" customHeight="1" x14ac:dyDescent="0.25">
      <c r="A40" s="22"/>
      <c r="B40" s="35"/>
      <c r="C40" s="1181"/>
      <c r="D40" s="1182"/>
      <c r="E40" s="1183"/>
      <c r="F40" s="36"/>
      <c r="G40" s="37"/>
      <c r="H40" s="37"/>
      <c r="I40" s="37"/>
      <c r="J40" s="38"/>
      <c r="K40" s="22"/>
      <c r="L40" s="22"/>
      <c r="M40" s="22"/>
      <c r="N40" s="22"/>
      <c r="O40" s="22"/>
      <c r="P40" s="22"/>
    </row>
    <row r="41" spans="1:16" ht="39" customHeight="1" x14ac:dyDescent="0.25">
      <c r="A41" s="22"/>
      <c r="B41" s="35"/>
      <c r="C41" s="1181"/>
      <c r="D41" s="1182"/>
      <c r="E41" s="1183"/>
      <c r="F41" s="36"/>
      <c r="G41" s="37"/>
      <c r="H41" s="37"/>
      <c r="I41" s="37"/>
      <c r="J41" s="38"/>
      <c r="K41" s="22"/>
      <c r="L41" s="22"/>
      <c r="M41" s="22"/>
      <c r="N41" s="22"/>
      <c r="O41" s="22"/>
      <c r="P41" s="22"/>
    </row>
    <row r="42" spans="1:16" ht="39" customHeight="1" x14ac:dyDescent="0.25">
      <c r="A42" s="22"/>
      <c r="B42" s="39"/>
      <c r="C42" s="1181" t="s">
        <v>535</v>
      </c>
      <c r="D42" s="1182"/>
      <c r="E42" s="1183"/>
      <c r="F42" s="36" t="s">
        <v>485</v>
      </c>
      <c r="G42" s="37" t="s">
        <v>485</v>
      </c>
      <c r="H42" s="37" t="s">
        <v>485</v>
      </c>
      <c r="I42" s="37" t="s">
        <v>485</v>
      </c>
      <c r="J42" s="38" t="s">
        <v>485</v>
      </c>
      <c r="K42" s="22"/>
      <c r="L42" s="22"/>
      <c r="M42" s="22"/>
      <c r="N42" s="22"/>
      <c r="O42" s="22"/>
      <c r="P42" s="22"/>
    </row>
    <row r="43" spans="1:16" ht="39" customHeight="1" thickBot="1" x14ac:dyDescent="0.3">
      <c r="A43" s="22"/>
      <c r="B43" s="40"/>
      <c r="C43" s="1184" t="s">
        <v>536</v>
      </c>
      <c r="D43" s="1185"/>
      <c r="E43" s="1186"/>
      <c r="F43" s="41" t="s">
        <v>485</v>
      </c>
      <c r="G43" s="42" t="s">
        <v>485</v>
      </c>
      <c r="H43" s="42" t="s">
        <v>485</v>
      </c>
      <c r="I43" s="42" t="s">
        <v>485</v>
      </c>
      <c r="J43" s="43" t="s">
        <v>485</v>
      </c>
      <c r="K43" s="22"/>
      <c r="L43" s="22"/>
      <c r="M43" s="22"/>
      <c r="N43" s="22"/>
      <c r="O43" s="22"/>
      <c r="P43" s="22"/>
    </row>
    <row r="44" spans="1:16" ht="39" customHeight="1" x14ac:dyDescent="0.25">
      <c r="A44" s="22"/>
      <c r="B44" s="44"/>
      <c r="C44" s="45"/>
      <c r="D44" s="46"/>
      <c r="E44" s="46"/>
      <c r="F44" s="47"/>
      <c r="G44" s="47"/>
      <c r="H44" s="47"/>
      <c r="I44" s="47"/>
      <c r="J44" s="47"/>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V4vvpLEA6ENP3wwAOvmdNybBtP39oEGnMwylk4qhnd1geKo9EqsVJQK4+6cEyZTRTAZIo78wcCR0im1C6kcCaQ==" saltValue="3DajIajvqKsG8PW1CPw54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7" customHeight="1" zeroHeight="1" x14ac:dyDescent="0.25"/>
  <cols>
    <col min="1" max="1" width="6.59765625" style="49" customWidth="1"/>
    <col min="2" max="3" width="10.9296875" style="49" customWidth="1"/>
    <col min="4" max="4" width="10" style="49" customWidth="1"/>
    <col min="5" max="10" width="11" style="49" customWidth="1"/>
    <col min="11" max="15" width="13.06640625" style="49" customWidth="1"/>
    <col min="16" max="21" width="11.46484375" style="49" customWidth="1"/>
    <col min="22" max="16384" width="0" style="49" hidden="1"/>
  </cols>
  <sheetData>
    <row r="1" spans="1:21" ht="13.5" customHeight="1" x14ac:dyDescent="0.25">
      <c r="A1" s="48"/>
      <c r="B1" s="48"/>
      <c r="C1" s="48"/>
      <c r="D1" s="48"/>
      <c r="E1" s="48"/>
      <c r="F1" s="48"/>
      <c r="G1" s="48"/>
      <c r="H1" s="48"/>
      <c r="I1" s="48"/>
      <c r="J1" s="48"/>
      <c r="K1" s="48"/>
      <c r="L1" s="48"/>
      <c r="M1" s="48"/>
      <c r="N1" s="48"/>
      <c r="O1" s="48"/>
      <c r="P1" s="48"/>
      <c r="Q1" s="48"/>
      <c r="R1" s="48"/>
      <c r="S1" s="48"/>
      <c r="T1" s="48"/>
      <c r="U1" s="48"/>
    </row>
    <row r="2" spans="1:21" ht="13.5" customHeight="1" x14ac:dyDescent="0.25">
      <c r="A2" s="48"/>
      <c r="B2" s="48"/>
      <c r="C2" s="48"/>
      <c r="D2" s="48"/>
      <c r="E2" s="48"/>
      <c r="F2" s="48"/>
      <c r="G2" s="48"/>
      <c r="H2" s="48"/>
      <c r="I2" s="48"/>
      <c r="J2" s="48"/>
      <c r="K2" s="48"/>
      <c r="L2" s="48"/>
      <c r="M2" s="48"/>
      <c r="N2" s="48"/>
      <c r="O2" s="48"/>
      <c r="P2" s="48"/>
      <c r="Q2" s="48"/>
      <c r="R2" s="48"/>
      <c r="S2" s="48"/>
      <c r="T2" s="48"/>
      <c r="U2" s="48"/>
    </row>
    <row r="3" spans="1:21" ht="13.5" customHeight="1" x14ac:dyDescent="0.25">
      <c r="A3" s="48"/>
      <c r="B3" s="48"/>
      <c r="C3" s="48"/>
      <c r="D3" s="48"/>
      <c r="E3" s="48"/>
      <c r="F3" s="48"/>
      <c r="G3" s="48"/>
      <c r="H3" s="48"/>
      <c r="I3" s="48"/>
      <c r="J3" s="48"/>
      <c r="K3" s="48"/>
      <c r="L3" s="48"/>
      <c r="M3" s="48"/>
      <c r="N3" s="48"/>
      <c r="O3" s="48"/>
      <c r="P3" s="48"/>
      <c r="Q3" s="48"/>
      <c r="R3" s="48"/>
      <c r="S3" s="48"/>
      <c r="T3" s="48"/>
      <c r="U3" s="48"/>
    </row>
    <row r="4" spans="1:21" ht="13.5" customHeight="1" x14ac:dyDescent="0.25">
      <c r="A4" s="48"/>
      <c r="B4" s="48"/>
      <c r="C4" s="48"/>
      <c r="D4" s="48"/>
      <c r="E4" s="48"/>
      <c r="F4" s="48"/>
      <c r="G4" s="48"/>
      <c r="H4" s="48"/>
      <c r="I4" s="48"/>
      <c r="J4" s="48"/>
      <c r="K4" s="48"/>
      <c r="L4" s="48"/>
      <c r="M4" s="48"/>
      <c r="N4" s="48"/>
      <c r="O4" s="48"/>
      <c r="P4" s="48"/>
      <c r="Q4" s="48"/>
      <c r="R4" s="48"/>
      <c r="S4" s="48"/>
      <c r="T4" s="48"/>
      <c r="U4" s="48"/>
    </row>
    <row r="5" spans="1:21" ht="13.5" customHeight="1" x14ac:dyDescent="0.25">
      <c r="A5" s="48"/>
      <c r="B5" s="48"/>
      <c r="C5" s="48"/>
      <c r="D5" s="48"/>
      <c r="E5" s="48"/>
      <c r="F5" s="48"/>
      <c r="G5" s="48"/>
      <c r="H5" s="48"/>
      <c r="I5" s="48"/>
      <c r="J5" s="48"/>
      <c r="K5" s="48"/>
      <c r="L5" s="48"/>
      <c r="M5" s="48"/>
      <c r="N5" s="48"/>
      <c r="O5" s="48"/>
      <c r="P5" s="48"/>
      <c r="Q5" s="48"/>
      <c r="R5" s="48"/>
      <c r="S5" s="48"/>
      <c r="T5" s="48"/>
      <c r="U5" s="48"/>
    </row>
    <row r="6" spans="1:21" ht="13.5" customHeight="1" x14ac:dyDescent="0.25">
      <c r="A6" s="48"/>
      <c r="B6" s="48"/>
      <c r="C6" s="48"/>
      <c r="D6" s="48"/>
      <c r="E6" s="48"/>
      <c r="F6" s="48"/>
      <c r="G6" s="48"/>
      <c r="H6" s="48"/>
      <c r="I6" s="48"/>
      <c r="J6" s="48"/>
      <c r="K6" s="48"/>
      <c r="L6" s="48"/>
      <c r="M6" s="48"/>
      <c r="N6" s="48"/>
      <c r="O6" s="48"/>
      <c r="P6" s="48"/>
      <c r="Q6" s="48"/>
      <c r="R6" s="48"/>
      <c r="S6" s="48"/>
      <c r="T6" s="48"/>
      <c r="U6" s="48"/>
    </row>
    <row r="7" spans="1:21" ht="13.5" customHeight="1" x14ac:dyDescent="0.25">
      <c r="A7" s="48"/>
      <c r="B7" s="48"/>
      <c r="C7" s="48"/>
      <c r="D7" s="48"/>
      <c r="E7" s="48"/>
      <c r="F7" s="48"/>
      <c r="G7" s="48"/>
      <c r="H7" s="48"/>
      <c r="I7" s="48"/>
      <c r="J7" s="48"/>
      <c r="K7" s="48"/>
      <c r="L7" s="48"/>
      <c r="M7" s="48"/>
      <c r="N7" s="48"/>
      <c r="O7" s="48"/>
      <c r="P7" s="48"/>
      <c r="Q7" s="48"/>
      <c r="R7" s="48"/>
      <c r="S7" s="48"/>
      <c r="T7" s="48"/>
      <c r="U7" s="48"/>
    </row>
    <row r="8" spans="1:21" ht="13.5" customHeight="1" x14ac:dyDescent="0.25">
      <c r="A8" s="48"/>
      <c r="B8" s="48"/>
      <c r="C8" s="48"/>
      <c r="D8" s="48"/>
      <c r="E8" s="48"/>
      <c r="F8" s="48"/>
      <c r="G8" s="48"/>
      <c r="H8" s="48"/>
      <c r="I8" s="48"/>
      <c r="J8" s="48"/>
      <c r="K8" s="48"/>
      <c r="L8" s="48"/>
      <c r="M8" s="48"/>
      <c r="N8" s="48"/>
      <c r="O8" s="48"/>
      <c r="P8" s="48"/>
      <c r="Q8" s="48"/>
      <c r="R8" s="48"/>
      <c r="S8" s="48"/>
      <c r="T8" s="48"/>
      <c r="U8" s="48"/>
    </row>
    <row r="9" spans="1:21" ht="13.5" customHeight="1" x14ac:dyDescent="0.25">
      <c r="A9" s="48"/>
      <c r="B9" s="48"/>
      <c r="C9" s="48"/>
      <c r="D9" s="48"/>
      <c r="E9" s="48"/>
      <c r="F9" s="48"/>
      <c r="G9" s="48"/>
      <c r="H9" s="48"/>
      <c r="I9" s="48"/>
      <c r="J9" s="48"/>
      <c r="K9" s="48"/>
      <c r="L9" s="48"/>
      <c r="M9" s="48"/>
      <c r="N9" s="48"/>
      <c r="O9" s="48"/>
      <c r="P9" s="48"/>
      <c r="Q9" s="48"/>
      <c r="R9" s="48"/>
      <c r="S9" s="48"/>
      <c r="T9" s="48"/>
      <c r="U9" s="48"/>
    </row>
    <row r="10" spans="1:21" ht="13.5" customHeight="1" x14ac:dyDescent="0.2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3">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5">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5">
      <c r="A45" s="48"/>
      <c r="B45" s="1189" t="s">
        <v>9</v>
      </c>
      <c r="C45" s="1190"/>
      <c r="D45" s="58"/>
      <c r="E45" s="1195" t="s">
        <v>10</v>
      </c>
      <c r="F45" s="1195"/>
      <c r="G45" s="1195"/>
      <c r="H45" s="1195"/>
      <c r="I45" s="1195"/>
      <c r="J45" s="1196"/>
      <c r="K45" s="59">
        <v>1722</v>
      </c>
      <c r="L45" s="60">
        <v>1706</v>
      </c>
      <c r="M45" s="60">
        <v>1722</v>
      </c>
      <c r="N45" s="60">
        <v>1690</v>
      </c>
      <c r="O45" s="61">
        <v>1679</v>
      </c>
      <c r="P45" s="48"/>
      <c r="Q45" s="48"/>
      <c r="R45" s="48"/>
      <c r="S45" s="48"/>
      <c r="T45" s="48"/>
      <c r="U45" s="48"/>
    </row>
    <row r="46" spans="1:21" ht="30.75" customHeight="1" x14ac:dyDescent="0.25">
      <c r="A46" s="48"/>
      <c r="B46" s="1191"/>
      <c r="C46" s="1192"/>
      <c r="D46" s="62"/>
      <c r="E46" s="1197" t="s">
        <v>11</v>
      </c>
      <c r="F46" s="1197"/>
      <c r="G46" s="1197"/>
      <c r="H46" s="1197"/>
      <c r="I46" s="1197"/>
      <c r="J46" s="1198"/>
      <c r="K46" s="63" t="s">
        <v>485</v>
      </c>
      <c r="L46" s="64" t="s">
        <v>485</v>
      </c>
      <c r="M46" s="64" t="s">
        <v>485</v>
      </c>
      <c r="N46" s="64" t="s">
        <v>485</v>
      </c>
      <c r="O46" s="65" t="s">
        <v>485</v>
      </c>
      <c r="P46" s="48"/>
      <c r="Q46" s="48"/>
      <c r="R46" s="48"/>
      <c r="S46" s="48"/>
      <c r="T46" s="48"/>
      <c r="U46" s="48"/>
    </row>
    <row r="47" spans="1:21" ht="30.75" customHeight="1" x14ac:dyDescent="0.25">
      <c r="A47" s="48"/>
      <c r="B47" s="1191"/>
      <c r="C47" s="1192"/>
      <c r="D47" s="62"/>
      <c r="E47" s="1197" t="s">
        <v>12</v>
      </c>
      <c r="F47" s="1197"/>
      <c r="G47" s="1197"/>
      <c r="H47" s="1197"/>
      <c r="I47" s="1197"/>
      <c r="J47" s="1198"/>
      <c r="K47" s="63" t="s">
        <v>485</v>
      </c>
      <c r="L47" s="64" t="s">
        <v>485</v>
      </c>
      <c r="M47" s="64" t="s">
        <v>485</v>
      </c>
      <c r="N47" s="64" t="s">
        <v>485</v>
      </c>
      <c r="O47" s="65" t="s">
        <v>485</v>
      </c>
      <c r="P47" s="48"/>
      <c r="Q47" s="48"/>
      <c r="R47" s="48"/>
      <c r="S47" s="48"/>
      <c r="T47" s="48"/>
      <c r="U47" s="48"/>
    </row>
    <row r="48" spans="1:21" ht="30.75" customHeight="1" x14ac:dyDescent="0.25">
      <c r="A48" s="48"/>
      <c r="B48" s="1191"/>
      <c r="C48" s="1192"/>
      <c r="D48" s="62"/>
      <c r="E48" s="1197" t="s">
        <v>13</v>
      </c>
      <c r="F48" s="1197"/>
      <c r="G48" s="1197"/>
      <c r="H48" s="1197"/>
      <c r="I48" s="1197"/>
      <c r="J48" s="1198"/>
      <c r="K48" s="63" t="s">
        <v>485</v>
      </c>
      <c r="L48" s="64" t="s">
        <v>485</v>
      </c>
      <c r="M48" s="64" t="s">
        <v>485</v>
      </c>
      <c r="N48" s="64" t="s">
        <v>485</v>
      </c>
      <c r="O48" s="65" t="s">
        <v>485</v>
      </c>
      <c r="P48" s="48"/>
      <c r="Q48" s="48"/>
      <c r="R48" s="48"/>
      <c r="S48" s="48"/>
      <c r="T48" s="48"/>
      <c r="U48" s="48"/>
    </row>
    <row r="49" spans="1:21" ht="30.75" customHeight="1" x14ac:dyDescent="0.25">
      <c r="A49" s="48"/>
      <c r="B49" s="1191"/>
      <c r="C49" s="1192"/>
      <c r="D49" s="62"/>
      <c r="E49" s="1197" t="s">
        <v>14</v>
      </c>
      <c r="F49" s="1197"/>
      <c r="G49" s="1197"/>
      <c r="H49" s="1197"/>
      <c r="I49" s="1197"/>
      <c r="J49" s="1198"/>
      <c r="K49" s="63">
        <v>484</v>
      </c>
      <c r="L49" s="64">
        <v>466</v>
      </c>
      <c r="M49" s="64">
        <v>481</v>
      </c>
      <c r="N49" s="64">
        <v>459</v>
      </c>
      <c r="O49" s="65">
        <v>410</v>
      </c>
      <c r="P49" s="48"/>
      <c r="Q49" s="48"/>
      <c r="R49" s="48"/>
      <c r="S49" s="48"/>
      <c r="T49" s="48"/>
      <c r="U49" s="48"/>
    </row>
    <row r="50" spans="1:21" ht="30.75" customHeight="1" x14ac:dyDescent="0.25">
      <c r="A50" s="48"/>
      <c r="B50" s="1191"/>
      <c r="C50" s="1192"/>
      <c r="D50" s="62"/>
      <c r="E50" s="1197" t="s">
        <v>15</v>
      </c>
      <c r="F50" s="1197"/>
      <c r="G50" s="1197"/>
      <c r="H50" s="1197"/>
      <c r="I50" s="1197"/>
      <c r="J50" s="1198"/>
      <c r="K50" s="63">
        <v>236</v>
      </c>
      <c r="L50" s="64">
        <v>232</v>
      </c>
      <c r="M50" s="64">
        <v>229</v>
      </c>
      <c r="N50" s="64">
        <v>225</v>
      </c>
      <c r="O50" s="65">
        <v>49</v>
      </c>
      <c r="P50" s="48"/>
      <c r="Q50" s="48"/>
      <c r="R50" s="48"/>
      <c r="S50" s="48"/>
      <c r="T50" s="48"/>
      <c r="U50" s="48"/>
    </row>
    <row r="51" spans="1:21" ht="30.75" customHeight="1" x14ac:dyDescent="0.25">
      <c r="A51" s="48"/>
      <c r="B51" s="1193"/>
      <c r="C51" s="1194"/>
      <c r="D51" s="66"/>
      <c r="E51" s="1197" t="s">
        <v>16</v>
      </c>
      <c r="F51" s="1197"/>
      <c r="G51" s="1197"/>
      <c r="H51" s="1197"/>
      <c r="I51" s="1197"/>
      <c r="J51" s="1198"/>
      <c r="K51" s="63" t="s">
        <v>485</v>
      </c>
      <c r="L51" s="64" t="s">
        <v>485</v>
      </c>
      <c r="M51" s="64" t="s">
        <v>485</v>
      </c>
      <c r="N51" s="64" t="s">
        <v>485</v>
      </c>
      <c r="O51" s="65" t="s">
        <v>485</v>
      </c>
      <c r="P51" s="48"/>
      <c r="Q51" s="48"/>
      <c r="R51" s="48"/>
      <c r="S51" s="48"/>
      <c r="T51" s="48"/>
      <c r="U51" s="48"/>
    </row>
    <row r="52" spans="1:21" ht="30.75" customHeight="1" x14ac:dyDescent="0.25">
      <c r="A52" s="48"/>
      <c r="B52" s="1199" t="s">
        <v>17</v>
      </c>
      <c r="C52" s="1200"/>
      <c r="D52" s="66"/>
      <c r="E52" s="1197" t="s">
        <v>18</v>
      </c>
      <c r="F52" s="1197"/>
      <c r="G52" s="1197"/>
      <c r="H52" s="1197"/>
      <c r="I52" s="1197"/>
      <c r="J52" s="1198"/>
      <c r="K52" s="63">
        <v>1657</v>
      </c>
      <c r="L52" s="64">
        <v>1605</v>
      </c>
      <c r="M52" s="64">
        <v>1607</v>
      </c>
      <c r="N52" s="64">
        <v>1571</v>
      </c>
      <c r="O52" s="65">
        <v>1605</v>
      </c>
      <c r="P52" s="48"/>
      <c r="Q52" s="48"/>
      <c r="R52" s="48"/>
      <c r="S52" s="48"/>
      <c r="T52" s="48"/>
      <c r="U52" s="48"/>
    </row>
    <row r="53" spans="1:21" ht="30.75" customHeight="1" thickBot="1" x14ac:dyDescent="0.3">
      <c r="A53" s="48"/>
      <c r="B53" s="1201" t="s">
        <v>19</v>
      </c>
      <c r="C53" s="1202"/>
      <c r="D53" s="67"/>
      <c r="E53" s="1203" t="s">
        <v>20</v>
      </c>
      <c r="F53" s="1203"/>
      <c r="G53" s="1203"/>
      <c r="H53" s="1203"/>
      <c r="I53" s="1203"/>
      <c r="J53" s="1204"/>
      <c r="K53" s="68">
        <v>785</v>
      </c>
      <c r="L53" s="69">
        <v>799</v>
      </c>
      <c r="M53" s="69">
        <v>825</v>
      </c>
      <c r="N53" s="69">
        <v>803</v>
      </c>
      <c r="O53" s="70">
        <v>533</v>
      </c>
      <c r="P53" s="48"/>
      <c r="Q53" s="48"/>
      <c r="R53" s="48"/>
      <c r="S53" s="48"/>
      <c r="T53" s="48"/>
      <c r="U53" s="48"/>
    </row>
    <row r="54" spans="1:21" ht="24" customHeight="1" x14ac:dyDescent="0.3">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3">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5">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25">
      <c r="B58" s="1205" t="s">
        <v>24</v>
      </c>
      <c r="C58" s="1206"/>
      <c r="D58" s="1211" t="s">
        <v>25</v>
      </c>
      <c r="E58" s="1212"/>
      <c r="F58" s="1212"/>
      <c r="G58" s="1212"/>
      <c r="H58" s="1212"/>
      <c r="I58" s="1212"/>
      <c r="J58" s="1213"/>
      <c r="K58" s="83"/>
      <c r="L58" s="84"/>
      <c r="M58" s="84"/>
      <c r="N58" s="84"/>
      <c r="O58" s="85"/>
    </row>
    <row r="59" spans="1:21" ht="31.5" customHeight="1" x14ac:dyDescent="0.25">
      <c r="B59" s="1207"/>
      <c r="C59" s="1208"/>
      <c r="D59" s="1214" t="s">
        <v>26</v>
      </c>
      <c r="E59" s="1215"/>
      <c r="F59" s="1215"/>
      <c r="G59" s="1215"/>
      <c r="H59" s="1215"/>
      <c r="I59" s="1215"/>
      <c r="J59" s="1216"/>
      <c r="K59" s="86"/>
      <c r="L59" s="87"/>
      <c r="M59" s="87"/>
      <c r="N59" s="87"/>
      <c r="O59" s="88"/>
    </row>
    <row r="60" spans="1:21" ht="31.5" customHeight="1" thickBot="1" x14ac:dyDescent="0.3">
      <c r="B60" s="1209"/>
      <c r="C60" s="1210"/>
      <c r="D60" s="1217" t="s">
        <v>27</v>
      </c>
      <c r="E60" s="1218"/>
      <c r="F60" s="1218"/>
      <c r="G60" s="1218"/>
      <c r="H60" s="1218"/>
      <c r="I60" s="1218"/>
      <c r="J60" s="1219"/>
      <c r="K60" s="89"/>
      <c r="L60" s="90"/>
      <c r="M60" s="90"/>
      <c r="N60" s="90"/>
      <c r="O60" s="91"/>
    </row>
    <row r="61" spans="1:21" ht="24" customHeight="1" x14ac:dyDescent="0.25">
      <c r="B61" s="92"/>
      <c r="C61" s="92"/>
      <c r="D61" s="93" t="s">
        <v>28</v>
      </c>
      <c r="E61" s="94"/>
      <c r="F61" s="94"/>
      <c r="G61" s="94"/>
      <c r="H61" s="94"/>
      <c r="I61" s="94"/>
      <c r="J61" s="94"/>
      <c r="K61" s="94"/>
      <c r="L61" s="94"/>
      <c r="M61" s="94"/>
      <c r="N61" s="94"/>
      <c r="O61" s="94"/>
    </row>
    <row r="62" spans="1:21" ht="24" customHeight="1" x14ac:dyDescent="0.25">
      <c r="B62" s="95"/>
      <c r="C62" s="95"/>
      <c r="D62" s="93" t="s">
        <v>29</v>
      </c>
      <c r="E62" s="94"/>
      <c r="F62" s="94"/>
      <c r="G62" s="94"/>
      <c r="H62" s="94"/>
      <c r="I62" s="94"/>
      <c r="J62" s="94"/>
      <c r="K62" s="94"/>
      <c r="L62" s="94"/>
      <c r="M62" s="94"/>
      <c r="N62" s="94"/>
      <c r="O62" s="94"/>
    </row>
    <row r="63" spans="1:21" ht="24" customHeight="1" x14ac:dyDescent="0.3">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3">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Hzbk9IZN+Ljd+iNtIjlqIuJPJc8fgTSLJ8Qhm8z9C31o/gsyTDVAOK7Go8+kyXG6JLDE2OR7qA++x8oGAodyA==" saltValue="yb41ypebbI6Hwe6t5k+ad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5"/>
  <cols>
    <col min="1" max="1" width="6.59765625" style="96" customWidth="1"/>
    <col min="2" max="3" width="12.59765625" style="96" customWidth="1"/>
    <col min="4" max="4" width="11.59765625" style="96" customWidth="1"/>
    <col min="5" max="8" width="10.33203125" style="96" customWidth="1"/>
    <col min="9" max="13" width="16.33203125" style="96" customWidth="1"/>
    <col min="14" max="19" width="12.59765625" style="96" customWidth="1"/>
    <col min="20" max="16384" width="0" style="96"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7" t="s">
        <v>7</v>
      </c>
    </row>
    <row r="40" spans="2:13" ht="27.75" customHeight="1" thickBot="1" x14ac:dyDescent="0.35">
      <c r="B40" s="98" t="s">
        <v>8</v>
      </c>
      <c r="C40" s="99"/>
      <c r="D40" s="99"/>
      <c r="E40" s="100"/>
      <c r="F40" s="100"/>
      <c r="G40" s="100"/>
      <c r="H40" s="101" t="s">
        <v>2</v>
      </c>
      <c r="I40" s="102" t="s">
        <v>523</v>
      </c>
      <c r="J40" s="103" t="s">
        <v>524</v>
      </c>
      <c r="K40" s="103" t="s">
        <v>525</v>
      </c>
      <c r="L40" s="103" t="s">
        <v>526</v>
      </c>
      <c r="M40" s="104" t="s">
        <v>527</v>
      </c>
    </row>
    <row r="41" spans="2:13" ht="27.75" customHeight="1" x14ac:dyDescent="0.25">
      <c r="B41" s="1220" t="s">
        <v>30</v>
      </c>
      <c r="C41" s="1221"/>
      <c r="D41" s="105"/>
      <c r="E41" s="1226" t="s">
        <v>31</v>
      </c>
      <c r="F41" s="1226"/>
      <c r="G41" s="1226"/>
      <c r="H41" s="1227"/>
      <c r="I41" s="355">
        <v>17507</v>
      </c>
      <c r="J41" s="356">
        <v>17563</v>
      </c>
      <c r="K41" s="356">
        <v>17429</v>
      </c>
      <c r="L41" s="356">
        <v>16513</v>
      </c>
      <c r="M41" s="357">
        <v>15317</v>
      </c>
    </row>
    <row r="42" spans="2:13" ht="27.75" customHeight="1" x14ac:dyDescent="0.25">
      <c r="B42" s="1222"/>
      <c r="C42" s="1223"/>
      <c r="D42" s="106"/>
      <c r="E42" s="1228" t="s">
        <v>32</v>
      </c>
      <c r="F42" s="1228"/>
      <c r="G42" s="1228"/>
      <c r="H42" s="1229"/>
      <c r="I42" s="358">
        <v>929</v>
      </c>
      <c r="J42" s="359">
        <v>697</v>
      </c>
      <c r="K42" s="359">
        <v>468</v>
      </c>
      <c r="L42" s="359">
        <v>243</v>
      </c>
      <c r="M42" s="360">
        <v>195</v>
      </c>
    </row>
    <row r="43" spans="2:13" ht="27.75" customHeight="1" x14ac:dyDescent="0.25">
      <c r="B43" s="1222"/>
      <c r="C43" s="1223"/>
      <c r="D43" s="106"/>
      <c r="E43" s="1228" t="s">
        <v>33</v>
      </c>
      <c r="F43" s="1228"/>
      <c r="G43" s="1228"/>
      <c r="H43" s="1229"/>
      <c r="I43" s="358" t="s">
        <v>485</v>
      </c>
      <c r="J43" s="359" t="s">
        <v>485</v>
      </c>
      <c r="K43" s="359" t="s">
        <v>485</v>
      </c>
      <c r="L43" s="359" t="s">
        <v>485</v>
      </c>
      <c r="M43" s="360" t="s">
        <v>485</v>
      </c>
    </row>
    <row r="44" spans="2:13" ht="27.75" customHeight="1" x14ac:dyDescent="0.25">
      <c r="B44" s="1222"/>
      <c r="C44" s="1223"/>
      <c r="D44" s="106"/>
      <c r="E44" s="1228" t="s">
        <v>34</v>
      </c>
      <c r="F44" s="1228"/>
      <c r="G44" s="1228"/>
      <c r="H44" s="1229"/>
      <c r="I44" s="358">
        <v>4549</v>
      </c>
      <c r="J44" s="359">
        <v>4672</v>
      </c>
      <c r="K44" s="359">
        <v>5792</v>
      </c>
      <c r="L44" s="359">
        <v>7477</v>
      </c>
      <c r="M44" s="360">
        <v>8005</v>
      </c>
    </row>
    <row r="45" spans="2:13" ht="27.75" customHeight="1" x14ac:dyDescent="0.25">
      <c r="B45" s="1222"/>
      <c r="C45" s="1223"/>
      <c r="D45" s="106"/>
      <c r="E45" s="1228" t="s">
        <v>35</v>
      </c>
      <c r="F45" s="1228"/>
      <c r="G45" s="1228"/>
      <c r="H45" s="1229"/>
      <c r="I45" s="358">
        <v>270</v>
      </c>
      <c r="J45" s="359">
        <v>325</v>
      </c>
      <c r="K45" s="359">
        <v>328</v>
      </c>
      <c r="L45" s="359">
        <v>312</v>
      </c>
      <c r="M45" s="360">
        <v>583</v>
      </c>
    </row>
    <row r="46" spans="2:13" ht="27.75" customHeight="1" x14ac:dyDescent="0.25">
      <c r="B46" s="1222"/>
      <c r="C46" s="1223"/>
      <c r="D46" s="107"/>
      <c r="E46" s="1228" t="s">
        <v>36</v>
      </c>
      <c r="F46" s="1228"/>
      <c r="G46" s="1228"/>
      <c r="H46" s="1229"/>
      <c r="I46" s="358" t="s">
        <v>485</v>
      </c>
      <c r="J46" s="359" t="s">
        <v>485</v>
      </c>
      <c r="K46" s="359" t="s">
        <v>485</v>
      </c>
      <c r="L46" s="359" t="s">
        <v>485</v>
      </c>
      <c r="M46" s="360" t="s">
        <v>485</v>
      </c>
    </row>
    <row r="47" spans="2:13" ht="27.75" customHeight="1" x14ac:dyDescent="0.25">
      <c r="B47" s="1222"/>
      <c r="C47" s="1223"/>
      <c r="D47" s="108"/>
      <c r="E47" s="1230" t="s">
        <v>37</v>
      </c>
      <c r="F47" s="1231"/>
      <c r="G47" s="1231"/>
      <c r="H47" s="1232"/>
      <c r="I47" s="358" t="s">
        <v>485</v>
      </c>
      <c r="J47" s="359" t="s">
        <v>485</v>
      </c>
      <c r="K47" s="359" t="s">
        <v>485</v>
      </c>
      <c r="L47" s="359" t="s">
        <v>485</v>
      </c>
      <c r="M47" s="360" t="s">
        <v>485</v>
      </c>
    </row>
    <row r="48" spans="2:13" ht="27.75" customHeight="1" x14ac:dyDescent="0.25">
      <c r="B48" s="1222"/>
      <c r="C48" s="1223"/>
      <c r="D48" s="106"/>
      <c r="E48" s="1228" t="s">
        <v>38</v>
      </c>
      <c r="F48" s="1228"/>
      <c r="G48" s="1228"/>
      <c r="H48" s="1229"/>
      <c r="I48" s="358" t="s">
        <v>485</v>
      </c>
      <c r="J48" s="359" t="s">
        <v>485</v>
      </c>
      <c r="K48" s="359" t="s">
        <v>485</v>
      </c>
      <c r="L48" s="359" t="s">
        <v>485</v>
      </c>
      <c r="M48" s="360" t="s">
        <v>485</v>
      </c>
    </row>
    <row r="49" spans="2:13" ht="27.75" customHeight="1" x14ac:dyDescent="0.25">
      <c r="B49" s="1224"/>
      <c r="C49" s="1225"/>
      <c r="D49" s="106"/>
      <c r="E49" s="1228" t="s">
        <v>39</v>
      </c>
      <c r="F49" s="1228"/>
      <c r="G49" s="1228"/>
      <c r="H49" s="1229"/>
      <c r="I49" s="358" t="s">
        <v>485</v>
      </c>
      <c r="J49" s="359" t="s">
        <v>485</v>
      </c>
      <c r="K49" s="359" t="s">
        <v>485</v>
      </c>
      <c r="L49" s="359" t="s">
        <v>485</v>
      </c>
      <c r="M49" s="360" t="s">
        <v>485</v>
      </c>
    </row>
    <row r="50" spans="2:13" ht="27.75" customHeight="1" x14ac:dyDescent="0.25">
      <c r="B50" s="1233" t="s">
        <v>40</v>
      </c>
      <c r="C50" s="1234"/>
      <c r="D50" s="109"/>
      <c r="E50" s="1228" t="s">
        <v>41</v>
      </c>
      <c r="F50" s="1228"/>
      <c r="G50" s="1228"/>
      <c r="H50" s="1229"/>
      <c r="I50" s="358">
        <v>5204</v>
      </c>
      <c r="J50" s="359">
        <v>5293</v>
      </c>
      <c r="K50" s="359">
        <v>6799</v>
      </c>
      <c r="L50" s="359">
        <v>7195</v>
      </c>
      <c r="M50" s="360">
        <v>7399</v>
      </c>
    </row>
    <row r="51" spans="2:13" ht="27.75" customHeight="1" x14ac:dyDescent="0.25">
      <c r="B51" s="1222"/>
      <c r="C51" s="1223"/>
      <c r="D51" s="106"/>
      <c r="E51" s="1228" t="s">
        <v>42</v>
      </c>
      <c r="F51" s="1228"/>
      <c r="G51" s="1228"/>
      <c r="H51" s="1229"/>
      <c r="I51" s="358">
        <v>3433</v>
      </c>
      <c r="J51" s="359">
        <v>3441</v>
      </c>
      <c r="K51" s="359">
        <v>3689</v>
      </c>
      <c r="L51" s="359">
        <v>3798</v>
      </c>
      <c r="M51" s="360">
        <v>4396</v>
      </c>
    </row>
    <row r="52" spans="2:13" ht="27.75" customHeight="1" x14ac:dyDescent="0.25">
      <c r="B52" s="1224"/>
      <c r="C52" s="1225"/>
      <c r="D52" s="106"/>
      <c r="E52" s="1228" t="s">
        <v>43</v>
      </c>
      <c r="F52" s="1228"/>
      <c r="G52" s="1228"/>
      <c r="H52" s="1229"/>
      <c r="I52" s="358">
        <v>15944</v>
      </c>
      <c r="J52" s="359">
        <v>16238</v>
      </c>
      <c r="K52" s="359">
        <v>17174</v>
      </c>
      <c r="L52" s="359">
        <v>17346</v>
      </c>
      <c r="M52" s="360">
        <v>16755</v>
      </c>
    </row>
    <row r="53" spans="2:13" ht="27.75" customHeight="1" thickBot="1" x14ac:dyDescent="0.3">
      <c r="B53" s="1235" t="s">
        <v>19</v>
      </c>
      <c r="C53" s="1236"/>
      <c r="D53" s="110"/>
      <c r="E53" s="1237" t="s">
        <v>44</v>
      </c>
      <c r="F53" s="1237"/>
      <c r="G53" s="1237"/>
      <c r="H53" s="1238"/>
      <c r="I53" s="361">
        <v>-1327</v>
      </c>
      <c r="J53" s="362">
        <v>-1717</v>
      </c>
      <c r="K53" s="362">
        <v>-3644</v>
      </c>
      <c r="L53" s="362">
        <v>-3794</v>
      </c>
      <c r="M53" s="363">
        <v>-4450</v>
      </c>
    </row>
    <row r="54" spans="2:13" ht="27.75" customHeight="1" x14ac:dyDescent="0.3">
      <c r="B54" s="111"/>
      <c r="C54" s="112"/>
      <c r="D54" s="112"/>
      <c r="E54" s="113"/>
      <c r="F54" s="113"/>
      <c r="G54" s="113"/>
      <c r="H54" s="113"/>
      <c r="I54" s="114"/>
      <c r="J54" s="114"/>
      <c r="K54" s="114"/>
      <c r="L54" s="114"/>
      <c r="M54" s="114"/>
    </row>
    <row r="55" spans="2:13" ht="12.75" x14ac:dyDescent="0.25"/>
  </sheetData>
  <sheetProtection algorithmName="SHA-512" hashValue="YpsnibcI9gma5PEuH/W7H78glwSr9VHpTjgcX+5T+MXnn6Kewxr+wGwFja0nQZYy6bpH2RMEhg4d6VXUdjQoHw==" saltValue="p8F7FkyFEWAmTdDLsMEqm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5"/>
  <cols>
    <col min="1" max="1" width="8.265625" style="1" customWidth="1"/>
    <col min="2" max="2" width="16.33203125" style="1" customWidth="1"/>
    <col min="3" max="5" width="26.265625" style="1" customWidth="1"/>
    <col min="6" max="8" width="24.265625" style="1" customWidth="1"/>
    <col min="9" max="14" width="26" style="1" customWidth="1"/>
    <col min="15" max="15" width="6.066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s="1" customFormat="1" ht="16.5" customHeight="1" x14ac:dyDescent="0.25"/>
    <row r="3" s="1" customFormat="1" ht="16.5" customHeight="1" x14ac:dyDescent="0.25"/>
    <row r="4" s="1" customFormat="1" ht="16.5" customHeight="1" x14ac:dyDescent="0.25"/>
    <row r="5" s="1" customFormat="1" ht="16.5" customHeight="1" x14ac:dyDescent="0.25"/>
    <row r="6" s="1" customFormat="1" ht="16.5" customHeight="1" x14ac:dyDescent="0.25"/>
    <row r="7" s="1" customFormat="1" ht="16.5" customHeight="1" x14ac:dyDescent="0.25"/>
    <row r="8" s="1" customFormat="1" ht="16.5" customHeight="1" x14ac:dyDescent="0.25"/>
    <row r="9" s="1" customFormat="1" ht="16.5" customHeight="1" x14ac:dyDescent="0.25"/>
    <row r="10" s="1" customFormat="1" ht="16.5" customHeight="1" x14ac:dyDescent="0.25"/>
    <row r="11" s="1" customFormat="1" ht="16.5" customHeight="1" x14ac:dyDescent="0.25"/>
    <row r="12" s="1" customFormat="1" ht="16.5" customHeight="1" x14ac:dyDescent="0.25"/>
    <row r="13" s="1" customFormat="1" ht="16.5" customHeight="1" x14ac:dyDescent="0.25"/>
    <row r="14" s="1" customFormat="1" ht="16.5" customHeight="1" x14ac:dyDescent="0.25"/>
    <row r="15" s="1" customFormat="1" ht="16.5" customHeight="1" x14ac:dyDescent="0.25"/>
    <row r="16" s="1" customFormat="1" ht="16.5" customHeight="1" x14ac:dyDescent="0.25"/>
    <row r="17" s="1" customFormat="1" ht="16.5" customHeight="1" x14ac:dyDescent="0.25"/>
    <row r="18" s="1" customFormat="1" ht="16.5" customHeight="1" x14ac:dyDescent="0.25"/>
    <row r="19" s="1" customFormat="1" ht="16.5" customHeight="1" x14ac:dyDescent="0.25"/>
    <row r="20" s="1" customFormat="1" ht="16.5" customHeight="1" x14ac:dyDescent="0.25"/>
    <row r="21" s="1" customFormat="1" ht="16.5" customHeight="1" x14ac:dyDescent="0.25"/>
    <row r="22" s="1" customFormat="1" ht="16.5" customHeight="1" x14ac:dyDescent="0.25"/>
    <row r="23" s="1" customFormat="1" ht="16.5" customHeight="1" x14ac:dyDescent="0.25"/>
    <row r="24" s="1" customFormat="1" ht="16.5" customHeight="1" x14ac:dyDescent="0.25"/>
    <row r="25" s="1" customFormat="1" ht="16.5" customHeight="1" x14ac:dyDescent="0.25"/>
    <row r="26" s="1" customFormat="1" ht="16.5" customHeight="1" x14ac:dyDescent="0.25"/>
    <row r="27" s="1" customFormat="1" ht="16.5" customHeight="1" x14ac:dyDescent="0.25"/>
    <row r="28" s="1" customFormat="1" ht="16.5" customHeight="1" x14ac:dyDescent="0.25"/>
    <row r="29" s="1" customFormat="1" ht="16.5" customHeight="1" x14ac:dyDescent="0.25"/>
    <row r="30" s="1" customFormat="1" ht="16.5" customHeight="1" x14ac:dyDescent="0.25"/>
    <row r="31" s="1" customFormat="1" ht="16.5" customHeight="1" x14ac:dyDescent="0.25"/>
    <row r="32" s="1" customFormat="1" ht="16.5" customHeight="1" x14ac:dyDescent="0.25"/>
    <row r="33" s="1" customFormat="1" ht="16.5" customHeight="1" x14ac:dyDescent="0.25"/>
    <row r="34" s="1" customFormat="1" ht="16.5" customHeight="1" x14ac:dyDescent="0.25"/>
    <row r="35" s="1" customFormat="1" ht="16.5" customHeight="1" x14ac:dyDescent="0.25"/>
    <row r="36" s="1" customFormat="1" ht="16.5" customHeight="1" x14ac:dyDescent="0.25"/>
    <row r="37" s="1" customFormat="1" ht="16.5" customHeight="1" x14ac:dyDescent="0.25"/>
    <row r="38" s="1" customFormat="1" ht="16.5" customHeight="1" x14ac:dyDescent="0.25"/>
    <row r="39" s="1" customFormat="1" ht="16.5" customHeight="1" x14ac:dyDescent="0.25"/>
    <row r="40" s="1" customFormat="1" ht="16.5" customHeight="1" x14ac:dyDescent="0.25"/>
    <row r="41" s="1" customFormat="1" ht="16.5" customHeight="1" x14ac:dyDescent="0.25"/>
    <row r="42" s="1" customFormat="1" ht="16.5" customHeight="1" x14ac:dyDescent="0.25"/>
    <row r="43" s="1" customFormat="1" ht="16.5" customHeight="1" x14ac:dyDescent="0.25"/>
    <row r="44" s="1" customFormat="1" ht="16.5" customHeight="1" x14ac:dyDescent="0.25"/>
    <row r="45" s="1" customFormat="1" ht="16.5" customHeight="1" x14ac:dyDescent="0.25"/>
    <row r="46" s="1" customFormat="1" ht="16.5" customHeight="1" x14ac:dyDescent="0.25"/>
    <row r="47" s="1" customFormat="1" ht="16.5" customHeight="1" x14ac:dyDescent="0.25"/>
    <row r="48" s="1" customFormat="1"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5" t="s">
        <v>45</v>
      </c>
    </row>
    <row r="54" spans="2:8" ht="29.25" customHeight="1" thickBot="1" x14ac:dyDescent="0.4">
      <c r="B54" s="116" t="s">
        <v>1</v>
      </c>
      <c r="C54" s="117"/>
      <c r="D54" s="117"/>
      <c r="E54" s="118" t="s">
        <v>2</v>
      </c>
      <c r="F54" s="119" t="s">
        <v>525</v>
      </c>
      <c r="G54" s="119" t="s">
        <v>526</v>
      </c>
      <c r="H54" s="120" t="s">
        <v>527</v>
      </c>
    </row>
    <row r="55" spans="2:8" ht="52.5" customHeight="1" x14ac:dyDescent="0.25">
      <c r="B55" s="121"/>
      <c r="C55" s="1247" t="s">
        <v>46</v>
      </c>
      <c r="D55" s="1247"/>
      <c r="E55" s="1248"/>
      <c r="F55" s="122">
        <v>1759</v>
      </c>
      <c r="G55" s="122">
        <v>2025</v>
      </c>
      <c r="H55" s="123">
        <v>2044</v>
      </c>
    </row>
    <row r="56" spans="2:8" ht="52.5" customHeight="1" x14ac:dyDescent="0.25">
      <c r="B56" s="124"/>
      <c r="C56" s="1249" t="s">
        <v>47</v>
      </c>
      <c r="D56" s="1249"/>
      <c r="E56" s="1250"/>
      <c r="F56" s="125" t="s">
        <v>485</v>
      </c>
      <c r="G56" s="125" t="s">
        <v>485</v>
      </c>
      <c r="H56" s="126" t="s">
        <v>485</v>
      </c>
    </row>
    <row r="57" spans="2:8" ht="53.25" customHeight="1" x14ac:dyDescent="0.25">
      <c r="B57" s="124"/>
      <c r="C57" s="1251" t="s">
        <v>48</v>
      </c>
      <c r="D57" s="1251"/>
      <c r="E57" s="1252"/>
      <c r="F57" s="127">
        <v>2837</v>
      </c>
      <c r="G57" s="127">
        <v>3029</v>
      </c>
      <c r="H57" s="128">
        <v>3181</v>
      </c>
    </row>
    <row r="58" spans="2:8" ht="45.75" customHeight="1" x14ac:dyDescent="0.25">
      <c r="B58" s="129"/>
      <c r="C58" s="1239" t="s">
        <v>554</v>
      </c>
      <c r="D58" s="1240"/>
      <c r="E58" s="1241"/>
      <c r="F58" s="130">
        <v>1337</v>
      </c>
      <c r="G58" s="130">
        <v>1483</v>
      </c>
      <c r="H58" s="131">
        <v>1571</v>
      </c>
    </row>
    <row r="59" spans="2:8" ht="45.75" customHeight="1" x14ac:dyDescent="0.25">
      <c r="B59" s="129"/>
      <c r="C59" s="1239" t="s">
        <v>555</v>
      </c>
      <c r="D59" s="1240"/>
      <c r="E59" s="1241"/>
      <c r="F59" s="130">
        <v>1128</v>
      </c>
      <c r="G59" s="130">
        <v>1131</v>
      </c>
      <c r="H59" s="131">
        <v>1173</v>
      </c>
    </row>
    <row r="60" spans="2:8" ht="45.75" customHeight="1" x14ac:dyDescent="0.25">
      <c r="B60" s="129"/>
      <c r="C60" s="1239" t="s">
        <v>556</v>
      </c>
      <c r="D60" s="1240"/>
      <c r="E60" s="1241"/>
      <c r="F60" s="130">
        <v>277</v>
      </c>
      <c r="G60" s="130">
        <v>318</v>
      </c>
      <c r="H60" s="131">
        <v>339</v>
      </c>
    </row>
    <row r="61" spans="2:8" ht="45.75" customHeight="1" x14ac:dyDescent="0.25">
      <c r="B61" s="129"/>
      <c r="C61" s="1239" t="s">
        <v>557</v>
      </c>
      <c r="D61" s="1240"/>
      <c r="E61" s="1241"/>
      <c r="F61" s="130">
        <v>56</v>
      </c>
      <c r="G61" s="130">
        <v>56</v>
      </c>
      <c r="H61" s="131">
        <v>56</v>
      </c>
    </row>
    <row r="62" spans="2:8" ht="45.75" customHeight="1" thickBot="1" x14ac:dyDescent="0.3">
      <c r="B62" s="132"/>
      <c r="C62" s="1242" t="s">
        <v>558</v>
      </c>
      <c r="D62" s="1243"/>
      <c r="E62" s="1244"/>
      <c r="F62" s="133">
        <v>31</v>
      </c>
      <c r="G62" s="133">
        <v>31</v>
      </c>
      <c r="H62" s="134">
        <v>31</v>
      </c>
    </row>
    <row r="63" spans="2:8" ht="52.5" customHeight="1" thickBot="1" x14ac:dyDescent="0.3">
      <c r="B63" s="135"/>
      <c r="C63" s="1245" t="s">
        <v>49</v>
      </c>
      <c r="D63" s="1245"/>
      <c r="E63" s="1246"/>
      <c r="F63" s="136">
        <v>4597</v>
      </c>
      <c r="G63" s="136">
        <v>5054</v>
      </c>
      <c r="H63" s="137">
        <v>5226</v>
      </c>
    </row>
    <row r="64" spans="2:8" ht="12.75" x14ac:dyDescent="0.25"/>
  </sheetData>
  <sheetProtection algorithmName="SHA-512" hashValue="/bsiOARfeKUZFg0Ud8VhQCLknGIIFb7sAWtdUYbyMb/9A9iQ5gT9MkwP1kqDjNLFLHsV5/XbQnykkGvTLpK75g==" saltValue="3kvOIo9kV2G/qDBySLjD6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D2CE1-B937-4251-96D7-A05F28CCC57E}">
  <sheetPr>
    <pageSetUpPr fitToPage="1"/>
  </sheetPr>
  <dimension ref="A1:DE85"/>
  <sheetViews>
    <sheetView showGridLines="0" zoomScale="85" zoomScaleNormal="85" zoomScaleSheetLayoutView="55" workbookViewId="0">
      <selection activeCell="AN65" sqref="AN65:DC69"/>
    </sheetView>
  </sheetViews>
  <sheetFormatPr defaultColWidth="0" defaultRowHeight="13.5" customHeight="1" zeroHeight="1" x14ac:dyDescent="0.25"/>
  <cols>
    <col min="1" max="1" width="6.3984375" style="366" customWidth="1"/>
    <col min="2" max="107" width="2.46484375" style="366" customWidth="1"/>
    <col min="108" max="108" width="6.1328125" style="373" customWidth="1"/>
    <col min="109" max="109" width="5.86328125" style="372" customWidth="1"/>
    <col min="110" max="16384" width="8.59765625" style="366" hidden="1"/>
  </cols>
  <sheetData>
    <row r="1" spans="1:109" ht="42.75" customHeight="1" x14ac:dyDescent="0.25">
      <c r="A1" s="364"/>
      <c r="B1" s="365"/>
      <c r="DD1" s="366"/>
      <c r="DE1" s="366"/>
    </row>
    <row r="2" spans="1:109" ht="25.5" customHeight="1" x14ac:dyDescent="0.2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2.75" x14ac:dyDescent="0.2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2.75" x14ac:dyDescent="0.2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2.75" x14ac:dyDescent="0.2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2.75" x14ac:dyDescent="0.2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2.75" x14ac:dyDescent="0.2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2.75" x14ac:dyDescent="0.2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2.75" x14ac:dyDescent="0.2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2.75" x14ac:dyDescent="0.2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2.75" x14ac:dyDescent="0.2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2.75" x14ac:dyDescent="0.2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2.75" x14ac:dyDescent="0.2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2.75" x14ac:dyDescent="0.2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2.75" x14ac:dyDescent="0.2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2.75" x14ac:dyDescent="0.2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2.75" x14ac:dyDescent="0.2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2.75" x14ac:dyDescent="0.25">
      <c r="DD19" s="366"/>
      <c r="DE19" s="366"/>
    </row>
    <row r="20" spans="1:109" ht="12.75" x14ac:dyDescent="0.25">
      <c r="DD20" s="366"/>
      <c r="DE20" s="366"/>
    </row>
    <row r="21" spans="1:109" ht="17.25" customHeight="1" x14ac:dyDescent="0.2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5">
      <c r="B22" s="372"/>
    </row>
    <row r="23" spans="1:109" ht="12.75" x14ac:dyDescent="0.25">
      <c r="B23" s="372"/>
    </row>
    <row r="24" spans="1:109" ht="12.75" x14ac:dyDescent="0.25">
      <c r="B24" s="372"/>
    </row>
    <row r="25" spans="1:109" ht="12.75" x14ac:dyDescent="0.25">
      <c r="B25" s="372"/>
    </row>
    <row r="26" spans="1:109" ht="12.75" x14ac:dyDescent="0.25">
      <c r="B26" s="372"/>
    </row>
    <row r="27" spans="1:109" ht="12.75" x14ac:dyDescent="0.25">
      <c r="B27" s="372"/>
    </row>
    <row r="28" spans="1:109" ht="12.75" x14ac:dyDescent="0.25">
      <c r="B28" s="372"/>
    </row>
    <row r="29" spans="1:109" ht="12.75" x14ac:dyDescent="0.25">
      <c r="B29" s="372"/>
    </row>
    <row r="30" spans="1:109" ht="12.75" x14ac:dyDescent="0.25">
      <c r="B30" s="372"/>
    </row>
    <row r="31" spans="1:109" ht="12.75" x14ac:dyDescent="0.25">
      <c r="B31" s="372"/>
    </row>
    <row r="32" spans="1:109" ht="12.75" x14ac:dyDescent="0.25">
      <c r="B32" s="372"/>
    </row>
    <row r="33" spans="2:109" ht="12.75" x14ac:dyDescent="0.25">
      <c r="B33" s="372"/>
    </row>
    <row r="34" spans="2:109" ht="12.75" x14ac:dyDescent="0.25">
      <c r="B34" s="372"/>
    </row>
    <row r="35" spans="2:109" ht="12.75" x14ac:dyDescent="0.25">
      <c r="B35" s="372"/>
    </row>
    <row r="36" spans="2:109" ht="12.75" x14ac:dyDescent="0.25">
      <c r="B36" s="372"/>
    </row>
    <row r="37" spans="2:109" ht="12.75" x14ac:dyDescent="0.25">
      <c r="B37" s="372"/>
    </row>
    <row r="38" spans="2:109" ht="12.75" x14ac:dyDescent="0.25">
      <c r="B38" s="372"/>
    </row>
    <row r="39" spans="2:109" ht="12.75" x14ac:dyDescent="0.2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2.75" x14ac:dyDescent="0.25">
      <c r="B40" s="377"/>
      <c r="DD40" s="377"/>
      <c r="DE40" s="366"/>
    </row>
    <row r="41" spans="2:109" ht="16.149999999999999" x14ac:dyDescent="0.25">
      <c r="B41" s="378" t="s">
        <v>559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2.75" x14ac:dyDescent="0.25">
      <c r="B42" s="372"/>
      <c r="G42" s="379"/>
      <c r="I42" s="380"/>
      <c r="J42" s="380"/>
      <c r="K42" s="380"/>
      <c r="AM42" s="379"/>
      <c r="AN42" s="379" t="s">
        <v>560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5">
      <c r="B43" s="372"/>
      <c r="AN43" s="1276" t="s">
        <v>568</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ht="12.75" x14ac:dyDescent="0.25">
      <c r="B44" s="372"/>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ht="12.75" x14ac:dyDescent="0.25">
      <c r="B45" s="372"/>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ht="12.75" x14ac:dyDescent="0.25">
      <c r="B46" s="372"/>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ht="12.75" x14ac:dyDescent="0.25">
      <c r="B47" s="372"/>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ht="12.75" x14ac:dyDescent="0.2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2.75" x14ac:dyDescent="0.25">
      <c r="B49" s="372"/>
      <c r="AN49" s="366" t="s">
        <v>561</v>
      </c>
    </row>
    <row r="50" spans="1:109" ht="12.75" x14ac:dyDescent="0.2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523</v>
      </c>
      <c r="BQ50" s="1258"/>
      <c r="BR50" s="1258"/>
      <c r="BS50" s="1258"/>
      <c r="BT50" s="1258"/>
      <c r="BU50" s="1258"/>
      <c r="BV50" s="1258"/>
      <c r="BW50" s="1258"/>
      <c r="BX50" s="1258" t="s">
        <v>524</v>
      </c>
      <c r="BY50" s="1258"/>
      <c r="BZ50" s="1258"/>
      <c r="CA50" s="1258"/>
      <c r="CB50" s="1258"/>
      <c r="CC50" s="1258"/>
      <c r="CD50" s="1258"/>
      <c r="CE50" s="1258"/>
      <c r="CF50" s="1258" t="s">
        <v>525</v>
      </c>
      <c r="CG50" s="1258"/>
      <c r="CH50" s="1258"/>
      <c r="CI50" s="1258"/>
      <c r="CJ50" s="1258"/>
      <c r="CK50" s="1258"/>
      <c r="CL50" s="1258"/>
      <c r="CM50" s="1258"/>
      <c r="CN50" s="1258" t="s">
        <v>526</v>
      </c>
      <c r="CO50" s="1258"/>
      <c r="CP50" s="1258"/>
      <c r="CQ50" s="1258"/>
      <c r="CR50" s="1258"/>
      <c r="CS50" s="1258"/>
      <c r="CT50" s="1258"/>
      <c r="CU50" s="1258"/>
      <c r="CV50" s="1258" t="s">
        <v>527</v>
      </c>
      <c r="CW50" s="1258"/>
      <c r="CX50" s="1258"/>
      <c r="CY50" s="1258"/>
      <c r="CZ50" s="1258"/>
      <c r="DA50" s="1258"/>
      <c r="DB50" s="1258"/>
      <c r="DC50" s="1258"/>
    </row>
    <row r="51" spans="1:109" ht="13.5" customHeight="1" x14ac:dyDescent="0.25">
      <c r="B51" s="372"/>
      <c r="G51" s="1261"/>
      <c r="H51" s="1261"/>
      <c r="I51" s="1275"/>
      <c r="J51" s="1275"/>
      <c r="K51" s="1260"/>
      <c r="L51" s="1260"/>
      <c r="M51" s="1260"/>
      <c r="N51" s="1260"/>
      <c r="AM51" s="381"/>
      <c r="AN51" s="1256" t="s">
        <v>562</v>
      </c>
      <c r="AO51" s="1256"/>
      <c r="AP51" s="1256"/>
      <c r="AQ51" s="1256"/>
      <c r="AR51" s="1256"/>
      <c r="AS51" s="1256"/>
      <c r="AT51" s="1256"/>
      <c r="AU51" s="1256"/>
      <c r="AV51" s="1256"/>
      <c r="AW51" s="1256"/>
      <c r="AX51" s="1256"/>
      <c r="AY51" s="1256"/>
      <c r="AZ51" s="1256"/>
      <c r="BA51" s="1256"/>
      <c r="BB51" s="1256" t="s">
        <v>563</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65"/>
      <c r="CW51" s="1253"/>
      <c r="CX51" s="1253"/>
      <c r="CY51" s="1253"/>
      <c r="CZ51" s="1253"/>
      <c r="DA51" s="1253"/>
      <c r="DB51" s="1253"/>
      <c r="DC51" s="1253"/>
    </row>
    <row r="52" spans="1:109" ht="12.75" x14ac:dyDescent="0.25">
      <c r="B52" s="372"/>
      <c r="G52" s="1261"/>
      <c r="H52" s="1261"/>
      <c r="I52" s="1275"/>
      <c r="J52" s="1275"/>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2.75" x14ac:dyDescent="0.2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564</v>
      </c>
      <c r="BC53" s="1256"/>
      <c r="BD53" s="1256"/>
      <c r="BE53" s="1256"/>
      <c r="BF53" s="1256"/>
      <c r="BG53" s="1256"/>
      <c r="BH53" s="1256"/>
      <c r="BI53" s="1256"/>
      <c r="BJ53" s="1256"/>
      <c r="BK53" s="1256"/>
      <c r="BL53" s="1256"/>
      <c r="BM53" s="1256"/>
      <c r="BN53" s="1256"/>
      <c r="BO53" s="1256"/>
      <c r="BP53" s="1253">
        <v>74.599999999999994</v>
      </c>
      <c r="BQ53" s="1253"/>
      <c r="BR53" s="1253"/>
      <c r="BS53" s="1253"/>
      <c r="BT53" s="1253"/>
      <c r="BU53" s="1253"/>
      <c r="BV53" s="1253"/>
      <c r="BW53" s="1253"/>
      <c r="BX53" s="1253">
        <v>75.8</v>
      </c>
      <c r="BY53" s="1253"/>
      <c r="BZ53" s="1253"/>
      <c r="CA53" s="1253"/>
      <c r="CB53" s="1253"/>
      <c r="CC53" s="1253"/>
      <c r="CD53" s="1253"/>
      <c r="CE53" s="1253"/>
      <c r="CF53" s="1253">
        <v>76.400000000000006</v>
      </c>
      <c r="CG53" s="1253"/>
      <c r="CH53" s="1253"/>
      <c r="CI53" s="1253"/>
      <c r="CJ53" s="1253"/>
      <c r="CK53" s="1253"/>
      <c r="CL53" s="1253"/>
      <c r="CM53" s="1253"/>
      <c r="CN53" s="1253">
        <v>77.900000000000006</v>
      </c>
      <c r="CO53" s="1253"/>
      <c r="CP53" s="1253"/>
      <c r="CQ53" s="1253"/>
      <c r="CR53" s="1253"/>
      <c r="CS53" s="1253"/>
      <c r="CT53" s="1253"/>
      <c r="CU53" s="1253"/>
      <c r="CV53" s="1265"/>
      <c r="CW53" s="1253"/>
      <c r="CX53" s="1253"/>
      <c r="CY53" s="1253"/>
      <c r="CZ53" s="1253"/>
      <c r="DA53" s="1253"/>
      <c r="DB53" s="1253"/>
      <c r="DC53" s="1253"/>
    </row>
    <row r="54" spans="1:109" ht="12.75" x14ac:dyDescent="0.2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2.75" x14ac:dyDescent="0.25">
      <c r="A55" s="380"/>
      <c r="B55" s="372"/>
      <c r="G55" s="1259"/>
      <c r="H55" s="1259"/>
      <c r="I55" s="1259"/>
      <c r="J55" s="1259"/>
      <c r="K55" s="1260"/>
      <c r="L55" s="1260"/>
      <c r="M55" s="1260"/>
      <c r="N55" s="1260"/>
      <c r="AN55" s="1258" t="s">
        <v>565</v>
      </c>
      <c r="AO55" s="1258"/>
      <c r="AP55" s="1258"/>
      <c r="AQ55" s="1258"/>
      <c r="AR55" s="1258"/>
      <c r="AS55" s="1258"/>
      <c r="AT55" s="1258"/>
      <c r="AU55" s="1258"/>
      <c r="AV55" s="1258"/>
      <c r="AW55" s="1258"/>
      <c r="AX55" s="1258"/>
      <c r="AY55" s="1258"/>
      <c r="AZ55" s="1258"/>
      <c r="BA55" s="1258"/>
      <c r="BB55" s="1256" t="s">
        <v>563</v>
      </c>
      <c r="BC55" s="1256"/>
      <c r="BD55" s="1256"/>
      <c r="BE55" s="1256"/>
      <c r="BF55" s="1256"/>
      <c r="BG55" s="1256"/>
      <c r="BH55" s="1256"/>
      <c r="BI55" s="1256"/>
      <c r="BJ55" s="1256"/>
      <c r="BK55" s="1256"/>
      <c r="BL55" s="1256"/>
      <c r="BM55" s="1256"/>
      <c r="BN55" s="1256"/>
      <c r="BO55" s="1256"/>
      <c r="BP55" s="1253">
        <v>22.1</v>
      </c>
      <c r="BQ55" s="1253"/>
      <c r="BR55" s="1253"/>
      <c r="BS55" s="1253"/>
      <c r="BT55" s="1253"/>
      <c r="BU55" s="1253"/>
      <c r="BV55" s="1253"/>
      <c r="BW55" s="1253"/>
      <c r="BX55" s="1253">
        <v>20.399999999999999</v>
      </c>
      <c r="BY55" s="1253"/>
      <c r="BZ55" s="1253"/>
      <c r="CA55" s="1253"/>
      <c r="CB55" s="1253"/>
      <c r="CC55" s="1253"/>
      <c r="CD55" s="1253"/>
      <c r="CE55" s="1253"/>
      <c r="CF55" s="1253">
        <v>11.2</v>
      </c>
      <c r="CG55" s="1253"/>
      <c r="CH55" s="1253"/>
      <c r="CI55" s="1253"/>
      <c r="CJ55" s="1253"/>
      <c r="CK55" s="1253"/>
      <c r="CL55" s="1253"/>
      <c r="CM55" s="1253"/>
      <c r="CN55" s="1253">
        <v>4.5999999999999996</v>
      </c>
      <c r="CO55" s="1253"/>
      <c r="CP55" s="1253"/>
      <c r="CQ55" s="1253"/>
      <c r="CR55" s="1253"/>
      <c r="CS55" s="1253"/>
      <c r="CT55" s="1253"/>
      <c r="CU55" s="1253"/>
      <c r="CV55" s="1265"/>
      <c r="CW55" s="1253"/>
      <c r="CX55" s="1253"/>
      <c r="CY55" s="1253"/>
      <c r="CZ55" s="1253"/>
      <c r="DA55" s="1253"/>
      <c r="DB55" s="1253"/>
      <c r="DC55" s="1253"/>
    </row>
    <row r="56" spans="1:109" ht="12.75" x14ac:dyDescent="0.2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2.75" x14ac:dyDescent="0.2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564</v>
      </c>
      <c r="BC57" s="1256"/>
      <c r="BD57" s="1256"/>
      <c r="BE57" s="1256"/>
      <c r="BF57" s="1256"/>
      <c r="BG57" s="1256"/>
      <c r="BH57" s="1256"/>
      <c r="BI57" s="1256"/>
      <c r="BJ57" s="1256"/>
      <c r="BK57" s="1256"/>
      <c r="BL57" s="1256"/>
      <c r="BM57" s="1256"/>
      <c r="BN57" s="1256"/>
      <c r="BO57" s="1256"/>
      <c r="BP57" s="1253">
        <v>61.5</v>
      </c>
      <c r="BQ57" s="1253"/>
      <c r="BR57" s="1253"/>
      <c r="BS57" s="1253"/>
      <c r="BT57" s="1253"/>
      <c r="BU57" s="1253"/>
      <c r="BV57" s="1253"/>
      <c r="BW57" s="1253"/>
      <c r="BX57" s="1253">
        <v>63</v>
      </c>
      <c r="BY57" s="1253"/>
      <c r="BZ57" s="1253"/>
      <c r="CA57" s="1253"/>
      <c r="CB57" s="1253"/>
      <c r="CC57" s="1253"/>
      <c r="CD57" s="1253"/>
      <c r="CE57" s="1253"/>
      <c r="CF57" s="1253">
        <v>63.7</v>
      </c>
      <c r="CG57" s="1253"/>
      <c r="CH57" s="1253"/>
      <c r="CI57" s="1253"/>
      <c r="CJ57" s="1253"/>
      <c r="CK57" s="1253"/>
      <c r="CL57" s="1253"/>
      <c r="CM57" s="1253"/>
      <c r="CN57" s="1253">
        <v>64.099999999999994</v>
      </c>
      <c r="CO57" s="1253"/>
      <c r="CP57" s="1253"/>
      <c r="CQ57" s="1253"/>
      <c r="CR57" s="1253"/>
      <c r="CS57" s="1253"/>
      <c r="CT57" s="1253"/>
      <c r="CU57" s="1253"/>
      <c r="CV57" s="1265"/>
      <c r="CW57" s="1253"/>
      <c r="CX57" s="1253"/>
      <c r="CY57" s="1253"/>
      <c r="CZ57" s="1253"/>
      <c r="DA57" s="1253"/>
      <c r="DB57" s="1253"/>
      <c r="DC57" s="1253"/>
      <c r="DD57" s="385"/>
      <c r="DE57" s="384"/>
    </row>
    <row r="58" spans="1:109" s="380" customFormat="1" ht="12.75" x14ac:dyDescent="0.2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2.75" x14ac:dyDescent="0.2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2.75" x14ac:dyDescent="0.2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2.75" x14ac:dyDescent="0.2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2.75" x14ac:dyDescent="0.2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149999999999999" x14ac:dyDescent="0.25">
      <c r="B63" s="391" t="s">
        <v>566</v>
      </c>
    </row>
    <row r="64" spans="1:109" ht="12.75" x14ac:dyDescent="0.25">
      <c r="B64" s="372"/>
      <c r="G64" s="379"/>
      <c r="I64" s="392"/>
      <c r="J64" s="392"/>
      <c r="K64" s="392"/>
      <c r="L64" s="392"/>
      <c r="M64" s="392"/>
      <c r="N64" s="393"/>
      <c r="AM64" s="379"/>
      <c r="AN64" s="379" t="s">
        <v>560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2.75" x14ac:dyDescent="0.25">
      <c r="B65" s="372"/>
      <c r="AN65" s="1266" t="s">
        <v>569</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ht="12.75" x14ac:dyDescent="0.25">
      <c r="B66" s="372"/>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ht="12.75" x14ac:dyDescent="0.25">
      <c r="B67" s="372"/>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ht="12.75" x14ac:dyDescent="0.25">
      <c r="B68" s="372"/>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ht="12.75" x14ac:dyDescent="0.25">
      <c r="B69" s="372"/>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ht="12.75" x14ac:dyDescent="0.2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2.75" x14ac:dyDescent="0.25">
      <c r="B71" s="372"/>
      <c r="G71" s="397"/>
      <c r="I71" s="398"/>
      <c r="J71" s="395"/>
      <c r="K71" s="395"/>
      <c r="L71" s="396"/>
      <c r="M71" s="395"/>
      <c r="N71" s="396"/>
      <c r="AM71" s="397"/>
      <c r="AN71" s="366" t="s">
        <v>561</v>
      </c>
    </row>
    <row r="72" spans="2:107" ht="12.75" x14ac:dyDescent="0.2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523</v>
      </c>
      <c r="BQ72" s="1258"/>
      <c r="BR72" s="1258"/>
      <c r="BS72" s="1258"/>
      <c r="BT72" s="1258"/>
      <c r="BU72" s="1258"/>
      <c r="BV72" s="1258"/>
      <c r="BW72" s="1258"/>
      <c r="BX72" s="1258" t="s">
        <v>524</v>
      </c>
      <c r="BY72" s="1258"/>
      <c r="BZ72" s="1258"/>
      <c r="CA72" s="1258"/>
      <c r="CB72" s="1258"/>
      <c r="CC72" s="1258"/>
      <c r="CD72" s="1258"/>
      <c r="CE72" s="1258"/>
      <c r="CF72" s="1258" t="s">
        <v>525</v>
      </c>
      <c r="CG72" s="1258"/>
      <c r="CH72" s="1258"/>
      <c r="CI72" s="1258"/>
      <c r="CJ72" s="1258"/>
      <c r="CK72" s="1258"/>
      <c r="CL72" s="1258"/>
      <c r="CM72" s="1258"/>
      <c r="CN72" s="1258" t="s">
        <v>526</v>
      </c>
      <c r="CO72" s="1258"/>
      <c r="CP72" s="1258"/>
      <c r="CQ72" s="1258"/>
      <c r="CR72" s="1258"/>
      <c r="CS72" s="1258"/>
      <c r="CT72" s="1258"/>
      <c r="CU72" s="1258"/>
      <c r="CV72" s="1258" t="s">
        <v>527</v>
      </c>
      <c r="CW72" s="1258"/>
      <c r="CX72" s="1258"/>
      <c r="CY72" s="1258"/>
      <c r="CZ72" s="1258"/>
      <c r="DA72" s="1258"/>
      <c r="DB72" s="1258"/>
      <c r="DC72" s="1258"/>
    </row>
    <row r="73" spans="2:107" ht="12.75" x14ac:dyDescent="0.25">
      <c r="B73" s="372"/>
      <c r="G73" s="1261"/>
      <c r="H73" s="1261"/>
      <c r="I73" s="1261"/>
      <c r="J73" s="1261"/>
      <c r="K73" s="1257"/>
      <c r="L73" s="1257"/>
      <c r="M73" s="1257"/>
      <c r="N73" s="1257"/>
      <c r="AM73" s="381"/>
      <c r="AN73" s="1256" t="s">
        <v>562</v>
      </c>
      <c r="AO73" s="1256"/>
      <c r="AP73" s="1256"/>
      <c r="AQ73" s="1256"/>
      <c r="AR73" s="1256"/>
      <c r="AS73" s="1256"/>
      <c r="AT73" s="1256"/>
      <c r="AU73" s="1256"/>
      <c r="AV73" s="1256"/>
      <c r="AW73" s="1256"/>
      <c r="AX73" s="1256"/>
      <c r="AY73" s="1256"/>
      <c r="AZ73" s="1256"/>
      <c r="BA73" s="1256"/>
      <c r="BB73" s="1256" t="s">
        <v>563</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2.75" x14ac:dyDescent="0.2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2.75" x14ac:dyDescent="0.2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567</v>
      </c>
      <c r="BC75" s="1256"/>
      <c r="BD75" s="1256"/>
      <c r="BE75" s="1256"/>
      <c r="BF75" s="1256"/>
      <c r="BG75" s="1256"/>
      <c r="BH75" s="1256"/>
      <c r="BI75" s="1256"/>
      <c r="BJ75" s="1256"/>
      <c r="BK75" s="1256"/>
      <c r="BL75" s="1256"/>
      <c r="BM75" s="1256"/>
      <c r="BN75" s="1256"/>
      <c r="BO75" s="1256"/>
      <c r="BP75" s="1253">
        <v>7.2</v>
      </c>
      <c r="BQ75" s="1253"/>
      <c r="BR75" s="1253"/>
      <c r="BS75" s="1253"/>
      <c r="BT75" s="1253"/>
      <c r="BU75" s="1253"/>
      <c r="BV75" s="1253"/>
      <c r="BW75" s="1253"/>
      <c r="BX75" s="1253">
        <v>6.8</v>
      </c>
      <c r="BY75" s="1253"/>
      <c r="BZ75" s="1253"/>
      <c r="CA75" s="1253"/>
      <c r="CB75" s="1253"/>
      <c r="CC75" s="1253"/>
      <c r="CD75" s="1253"/>
      <c r="CE75" s="1253"/>
      <c r="CF75" s="1253">
        <v>6.5</v>
      </c>
      <c r="CG75" s="1253"/>
      <c r="CH75" s="1253"/>
      <c r="CI75" s="1253"/>
      <c r="CJ75" s="1253"/>
      <c r="CK75" s="1253"/>
      <c r="CL75" s="1253"/>
      <c r="CM75" s="1253"/>
      <c r="CN75" s="1253">
        <v>6.4</v>
      </c>
      <c r="CO75" s="1253"/>
      <c r="CP75" s="1253"/>
      <c r="CQ75" s="1253"/>
      <c r="CR75" s="1253"/>
      <c r="CS75" s="1253"/>
      <c r="CT75" s="1253"/>
      <c r="CU75" s="1253"/>
      <c r="CV75" s="1253">
        <v>5.6</v>
      </c>
      <c r="CW75" s="1253"/>
      <c r="CX75" s="1253"/>
      <c r="CY75" s="1253"/>
      <c r="CZ75" s="1253"/>
      <c r="DA75" s="1253"/>
      <c r="DB75" s="1253"/>
      <c r="DC75" s="1253"/>
    </row>
    <row r="76" spans="2:107" ht="12.75" x14ac:dyDescent="0.2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2.75" x14ac:dyDescent="0.25">
      <c r="B77" s="372"/>
      <c r="G77" s="1259"/>
      <c r="H77" s="1259"/>
      <c r="I77" s="1259"/>
      <c r="J77" s="1259"/>
      <c r="K77" s="1257"/>
      <c r="L77" s="1257"/>
      <c r="M77" s="1257"/>
      <c r="N77" s="1257"/>
      <c r="AN77" s="1258" t="s">
        <v>565</v>
      </c>
      <c r="AO77" s="1258"/>
      <c r="AP77" s="1258"/>
      <c r="AQ77" s="1258"/>
      <c r="AR77" s="1258"/>
      <c r="AS77" s="1258"/>
      <c r="AT77" s="1258"/>
      <c r="AU77" s="1258"/>
      <c r="AV77" s="1258"/>
      <c r="AW77" s="1258"/>
      <c r="AX77" s="1258"/>
      <c r="AY77" s="1258"/>
      <c r="AZ77" s="1258"/>
      <c r="BA77" s="1258"/>
      <c r="BB77" s="1256" t="s">
        <v>563</v>
      </c>
      <c r="BC77" s="1256"/>
      <c r="BD77" s="1256"/>
      <c r="BE77" s="1256"/>
      <c r="BF77" s="1256"/>
      <c r="BG77" s="1256"/>
      <c r="BH77" s="1256"/>
      <c r="BI77" s="1256"/>
      <c r="BJ77" s="1256"/>
      <c r="BK77" s="1256"/>
      <c r="BL77" s="1256"/>
      <c r="BM77" s="1256"/>
      <c r="BN77" s="1256"/>
      <c r="BO77" s="1256"/>
      <c r="BP77" s="1253">
        <v>22.1</v>
      </c>
      <c r="BQ77" s="1253"/>
      <c r="BR77" s="1253"/>
      <c r="BS77" s="1253"/>
      <c r="BT77" s="1253"/>
      <c r="BU77" s="1253"/>
      <c r="BV77" s="1253"/>
      <c r="BW77" s="1253"/>
      <c r="BX77" s="1253">
        <v>20.399999999999999</v>
      </c>
      <c r="BY77" s="1253"/>
      <c r="BZ77" s="1253"/>
      <c r="CA77" s="1253"/>
      <c r="CB77" s="1253"/>
      <c r="CC77" s="1253"/>
      <c r="CD77" s="1253"/>
      <c r="CE77" s="1253"/>
      <c r="CF77" s="1253">
        <v>11.2</v>
      </c>
      <c r="CG77" s="1253"/>
      <c r="CH77" s="1253"/>
      <c r="CI77" s="1253"/>
      <c r="CJ77" s="1253"/>
      <c r="CK77" s="1253"/>
      <c r="CL77" s="1253"/>
      <c r="CM77" s="1253"/>
      <c r="CN77" s="1253">
        <v>4.5999999999999996</v>
      </c>
      <c r="CO77" s="1253"/>
      <c r="CP77" s="1253"/>
      <c r="CQ77" s="1253"/>
      <c r="CR77" s="1253"/>
      <c r="CS77" s="1253"/>
      <c r="CT77" s="1253"/>
      <c r="CU77" s="1253"/>
      <c r="CV77" s="1253">
        <v>4.2</v>
      </c>
      <c r="CW77" s="1253"/>
      <c r="CX77" s="1253"/>
      <c r="CY77" s="1253"/>
      <c r="CZ77" s="1253"/>
      <c r="DA77" s="1253"/>
      <c r="DB77" s="1253"/>
      <c r="DC77" s="1253"/>
    </row>
    <row r="78" spans="2:107" ht="12.75" x14ac:dyDescent="0.2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2.75" x14ac:dyDescent="0.2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567</v>
      </c>
      <c r="BC79" s="1256"/>
      <c r="BD79" s="1256"/>
      <c r="BE79" s="1256"/>
      <c r="BF79" s="1256"/>
      <c r="BG79" s="1256"/>
      <c r="BH79" s="1256"/>
      <c r="BI79" s="1256"/>
      <c r="BJ79" s="1256"/>
      <c r="BK79" s="1256"/>
      <c r="BL79" s="1256"/>
      <c r="BM79" s="1256"/>
      <c r="BN79" s="1256"/>
      <c r="BO79" s="1256"/>
      <c r="BP79" s="1253">
        <v>6.3</v>
      </c>
      <c r="BQ79" s="1253"/>
      <c r="BR79" s="1253"/>
      <c r="BS79" s="1253"/>
      <c r="BT79" s="1253"/>
      <c r="BU79" s="1253"/>
      <c r="BV79" s="1253"/>
      <c r="BW79" s="1253"/>
      <c r="BX79" s="1253">
        <v>6.2</v>
      </c>
      <c r="BY79" s="1253"/>
      <c r="BZ79" s="1253"/>
      <c r="CA79" s="1253"/>
      <c r="CB79" s="1253"/>
      <c r="CC79" s="1253"/>
      <c r="CD79" s="1253"/>
      <c r="CE79" s="1253"/>
      <c r="CF79" s="1253">
        <v>5.7</v>
      </c>
      <c r="CG79" s="1253"/>
      <c r="CH79" s="1253"/>
      <c r="CI79" s="1253"/>
      <c r="CJ79" s="1253"/>
      <c r="CK79" s="1253"/>
      <c r="CL79" s="1253"/>
      <c r="CM79" s="1253"/>
      <c r="CN79" s="1253">
        <v>5.8</v>
      </c>
      <c r="CO79" s="1253"/>
      <c r="CP79" s="1253"/>
      <c r="CQ79" s="1253"/>
      <c r="CR79" s="1253"/>
      <c r="CS79" s="1253"/>
      <c r="CT79" s="1253"/>
      <c r="CU79" s="1253"/>
      <c r="CV79" s="1253">
        <v>5.8</v>
      </c>
      <c r="CW79" s="1253"/>
      <c r="CX79" s="1253"/>
      <c r="CY79" s="1253"/>
      <c r="CZ79" s="1253"/>
      <c r="DA79" s="1253"/>
      <c r="DB79" s="1253"/>
      <c r="DC79" s="1253"/>
    </row>
    <row r="80" spans="2:107" ht="12.75" x14ac:dyDescent="0.2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2.75" x14ac:dyDescent="0.25">
      <c r="B81" s="372"/>
    </row>
    <row r="82" spans="2:109" ht="16.149999999999999" x14ac:dyDescent="0.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2.75" x14ac:dyDescent="0.2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2.75" x14ac:dyDescent="0.25">
      <c r="DD84" s="366"/>
      <c r="DE84" s="366"/>
    </row>
    <row r="85" spans="2:109" ht="12.75" x14ac:dyDescent="0.25">
      <c r="DD85" s="366"/>
      <c r="DE85" s="366"/>
    </row>
  </sheetData>
  <sheetProtection algorithmName="SHA-512" hashValue="pZPIZzCR/E1+KlB1SojGcog01FzuCWlKOAx0mWywAzULtL6Mf1ZkH/I34Hg7I40ARdmLSYRewGg8Helh1JdfZw==" saltValue="q44p2KRhrH89n5+uci7A8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92A52-CD35-4E51-B63D-430012DAF9E8}">
  <sheetPr>
    <pageSetUpPr fitToPage="1"/>
  </sheetPr>
  <dimension ref="A1:DR125"/>
  <sheetViews>
    <sheetView showGridLines="0" topLeftCell="A80" zoomScale="80" zoomScaleNormal="80" zoomScaleSheetLayoutView="70" workbookViewId="0">
      <selection activeCell="BJ95" sqref="BJ95"/>
    </sheetView>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1:34"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2.75" x14ac:dyDescent="0.25">
      <c r="S2" s="259"/>
      <c r="AH2" s="259"/>
    </row>
    <row r="3" spans="1: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2.75" x14ac:dyDescent="0.25"/>
    <row r="5" spans="1:34" ht="12.75" x14ac:dyDescent="0.25"/>
    <row r="6" spans="1:34" ht="12.75" x14ac:dyDescent="0.25"/>
    <row r="7" spans="1:34" ht="12.75" x14ac:dyDescent="0.25"/>
    <row r="8" spans="1:34" ht="12.75" x14ac:dyDescent="0.25"/>
    <row r="9" spans="1:34" ht="12.75" x14ac:dyDescent="0.25">
      <c r="AH9" s="259"/>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473</v>
      </c>
    </row>
  </sheetData>
  <sheetProtection algorithmName="SHA-512" hashValue="ZH+5SRJV+yg4ED0iJcq6BOC+suK7t8N016Lj3s1P+ZJZ4qS7tjin6xiVu+R849KyqO+HPU9NeHU43+9+F80Aow==" saltValue="ZuiF9KZTiUy4EFVUmv8+j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0B000-4CD6-4E33-80EE-C36DEA957743}">
  <sheetPr>
    <pageSetUpPr fitToPage="1"/>
  </sheetPr>
  <dimension ref="A1:DR125"/>
  <sheetViews>
    <sheetView showGridLines="0" tabSelected="1" topLeftCell="A68" zoomScale="70" zoomScaleNormal="70" zoomScaleSheetLayoutView="55" workbookViewId="0"/>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2:34"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2.75" x14ac:dyDescent="0.25">
      <c r="S2" s="259"/>
      <c r="AH2" s="259"/>
    </row>
    <row r="3" spans="2: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2.75" x14ac:dyDescent="0.25"/>
    <row r="5" spans="2:34" ht="12.75" x14ac:dyDescent="0.25"/>
    <row r="6" spans="2:34" ht="12.75" x14ac:dyDescent="0.25"/>
    <row r="7" spans="2:34" ht="12.75" x14ac:dyDescent="0.25"/>
    <row r="8" spans="2:34" ht="12.75" x14ac:dyDescent="0.25"/>
    <row r="9" spans="2:34" ht="12.75" x14ac:dyDescent="0.25">
      <c r="AH9" s="259"/>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c r="AG59" s="259"/>
      <c r="AH59" s="259"/>
    </row>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473</v>
      </c>
    </row>
  </sheetData>
  <sheetProtection algorithmName="SHA-512" hashValue="1CPO7BMxFbLMuPY2PSC9TfwQb7K+2a5aPA2JCr/jrNE9SZ4Wg3c+UFn8BMFzh8ICcmF6GnC8i0XMSMpMbeaRWg==" saltValue="AeKNAi4D8paPCjNTt3UkC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6640625" defaultRowHeight="12.75" x14ac:dyDescent="0.25"/>
  <cols>
    <col min="1" max="1" width="45.9296875" style="144" customWidth="1"/>
    <col min="2" max="8" width="13.33203125" style="144" customWidth="1"/>
    <col min="9" max="16384" width="11.06640625" style="144"/>
  </cols>
  <sheetData>
    <row r="1" spans="1:8" x14ac:dyDescent="0.25">
      <c r="A1" s="138"/>
      <c r="B1" s="139"/>
      <c r="C1" s="140"/>
      <c r="D1" s="141"/>
      <c r="E1" s="142"/>
      <c r="F1" s="142"/>
      <c r="G1" s="142"/>
      <c r="H1" s="143"/>
    </row>
    <row r="2" spans="1:8" x14ac:dyDescent="0.25">
      <c r="A2" s="145"/>
      <c r="B2" s="146"/>
      <c r="C2" s="147"/>
      <c r="D2" s="148" t="s">
        <v>50</v>
      </c>
      <c r="E2" s="149"/>
      <c r="F2" s="150" t="s">
        <v>522</v>
      </c>
      <c r="G2" s="151"/>
      <c r="H2" s="152"/>
    </row>
    <row r="3" spans="1:8" x14ac:dyDescent="0.25">
      <c r="A3" s="148" t="s">
        <v>515</v>
      </c>
      <c r="B3" s="153"/>
      <c r="C3" s="154"/>
      <c r="D3" s="155">
        <v>28828</v>
      </c>
      <c r="E3" s="156"/>
      <c r="F3" s="157">
        <v>45588</v>
      </c>
      <c r="G3" s="158"/>
      <c r="H3" s="159"/>
    </row>
    <row r="4" spans="1:8" x14ac:dyDescent="0.25">
      <c r="A4" s="160"/>
      <c r="B4" s="161"/>
      <c r="C4" s="162"/>
      <c r="D4" s="163">
        <v>17107</v>
      </c>
      <c r="E4" s="164"/>
      <c r="F4" s="165">
        <v>24150</v>
      </c>
      <c r="G4" s="166"/>
      <c r="H4" s="167"/>
    </row>
    <row r="5" spans="1:8" x14ac:dyDescent="0.25">
      <c r="A5" s="148" t="s">
        <v>517</v>
      </c>
      <c r="B5" s="153"/>
      <c r="C5" s="154"/>
      <c r="D5" s="155">
        <v>29893</v>
      </c>
      <c r="E5" s="156"/>
      <c r="F5" s="157">
        <v>45483</v>
      </c>
      <c r="G5" s="158"/>
      <c r="H5" s="159"/>
    </row>
    <row r="6" spans="1:8" x14ac:dyDescent="0.25">
      <c r="A6" s="160"/>
      <c r="B6" s="161"/>
      <c r="C6" s="162"/>
      <c r="D6" s="163">
        <v>21412</v>
      </c>
      <c r="E6" s="164"/>
      <c r="F6" s="165">
        <v>24241</v>
      </c>
      <c r="G6" s="166"/>
      <c r="H6" s="167"/>
    </row>
    <row r="7" spans="1:8" x14ac:dyDescent="0.25">
      <c r="A7" s="148" t="s">
        <v>518</v>
      </c>
      <c r="B7" s="153"/>
      <c r="C7" s="154"/>
      <c r="D7" s="155">
        <v>24006</v>
      </c>
      <c r="E7" s="156"/>
      <c r="F7" s="157">
        <v>45945</v>
      </c>
      <c r="G7" s="158"/>
      <c r="H7" s="159"/>
    </row>
    <row r="8" spans="1:8" x14ac:dyDescent="0.25">
      <c r="A8" s="160"/>
      <c r="B8" s="161"/>
      <c r="C8" s="162"/>
      <c r="D8" s="163">
        <v>16473</v>
      </c>
      <c r="E8" s="164"/>
      <c r="F8" s="165">
        <v>25180</v>
      </c>
      <c r="G8" s="166"/>
      <c r="H8" s="167"/>
    </row>
    <row r="9" spans="1:8" x14ac:dyDescent="0.25">
      <c r="A9" s="148" t="s">
        <v>519</v>
      </c>
      <c r="B9" s="153"/>
      <c r="C9" s="154"/>
      <c r="D9" s="155">
        <v>22690</v>
      </c>
      <c r="E9" s="156"/>
      <c r="F9" s="157">
        <v>44475</v>
      </c>
      <c r="G9" s="158"/>
      <c r="H9" s="159"/>
    </row>
    <row r="10" spans="1:8" x14ac:dyDescent="0.25">
      <c r="A10" s="160"/>
      <c r="B10" s="161"/>
      <c r="C10" s="162"/>
      <c r="D10" s="163">
        <v>14096</v>
      </c>
      <c r="E10" s="164"/>
      <c r="F10" s="165">
        <v>24780</v>
      </c>
      <c r="G10" s="166"/>
      <c r="H10" s="167"/>
    </row>
    <row r="11" spans="1:8" x14ac:dyDescent="0.25">
      <c r="A11" s="148" t="s">
        <v>520</v>
      </c>
      <c r="B11" s="153"/>
      <c r="C11" s="154"/>
      <c r="D11" s="155">
        <v>15661</v>
      </c>
      <c r="E11" s="156"/>
      <c r="F11" s="157">
        <v>45982</v>
      </c>
      <c r="G11" s="158"/>
      <c r="H11" s="159"/>
    </row>
    <row r="12" spans="1:8" x14ac:dyDescent="0.25">
      <c r="A12" s="160"/>
      <c r="B12" s="161"/>
      <c r="C12" s="168"/>
      <c r="D12" s="163">
        <v>13769</v>
      </c>
      <c r="E12" s="164"/>
      <c r="F12" s="165">
        <v>25583</v>
      </c>
      <c r="G12" s="166"/>
      <c r="H12" s="167"/>
    </row>
    <row r="13" spans="1:8" x14ac:dyDescent="0.25">
      <c r="A13" s="148"/>
      <c r="B13" s="153"/>
      <c r="C13" s="169"/>
      <c r="D13" s="170">
        <v>24216</v>
      </c>
      <c r="E13" s="171"/>
      <c r="F13" s="172">
        <v>45495</v>
      </c>
      <c r="G13" s="173"/>
      <c r="H13" s="159"/>
    </row>
    <row r="14" spans="1:8" x14ac:dyDescent="0.25">
      <c r="A14" s="160"/>
      <c r="B14" s="161"/>
      <c r="C14" s="162"/>
      <c r="D14" s="163">
        <v>16571</v>
      </c>
      <c r="E14" s="164"/>
      <c r="F14" s="165">
        <v>24787</v>
      </c>
      <c r="G14" s="166"/>
      <c r="H14" s="167"/>
    </row>
    <row r="17" spans="1:11" x14ac:dyDescent="0.25">
      <c r="A17" s="144" t="s">
        <v>51</v>
      </c>
    </row>
    <row r="18" spans="1:11" x14ac:dyDescent="0.2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5">
      <c r="A19" s="174" t="s">
        <v>52</v>
      </c>
      <c r="B19" s="174">
        <f>ROUND(VALUE(SUBSTITUTE(実質収支比率等に係る経年分析!F$48,"▲","-")),2)</f>
        <v>7.85</v>
      </c>
      <c r="C19" s="174">
        <f>ROUND(VALUE(SUBSTITUTE(実質収支比率等に係る経年分析!G$48,"▲","-")),2)</f>
        <v>8.31</v>
      </c>
      <c r="D19" s="174">
        <f>ROUND(VALUE(SUBSTITUTE(実質収支比率等に係る経年分析!H$48,"▲","-")),2)</f>
        <v>8.65</v>
      </c>
      <c r="E19" s="174">
        <f>ROUND(VALUE(SUBSTITUTE(実質収支比率等に係る経年分析!I$48,"▲","-")),2)</f>
        <v>12.65</v>
      </c>
      <c r="F19" s="174">
        <f>ROUND(VALUE(SUBSTITUTE(実質収支比率等に係る経年分析!J$48,"▲","-")),2)</f>
        <v>8.42</v>
      </c>
    </row>
    <row r="20" spans="1:11" x14ac:dyDescent="0.25">
      <c r="A20" s="174" t="s">
        <v>53</v>
      </c>
      <c r="B20" s="174">
        <f>ROUND(VALUE(SUBSTITUTE(実質収支比率等に係る経年分析!F$47,"▲","-")),2)</f>
        <v>9.98</v>
      </c>
      <c r="C20" s="174">
        <f>ROUND(VALUE(SUBSTITUTE(実質収支比率等に係る経年分析!G$47,"▲","-")),2)</f>
        <v>10.25</v>
      </c>
      <c r="D20" s="174">
        <f>ROUND(VALUE(SUBSTITUTE(実質収支比率等に係る経年分析!H$47,"▲","-")),2)</f>
        <v>12.37</v>
      </c>
      <c r="E20" s="174">
        <f>ROUND(VALUE(SUBSTITUTE(実質収支比率等に係る経年分析!I$47,"▲","-")),2)</f>
        <v>14.52</v>
      </c>
      <c r="F20" s="174">
        <f>ROUND(VALUE(SUBSTITUTE(実質収支比率等に係る経年分析!J$47,"▲","-")),2)</f>
        <v>14.39</v>
      </c>
    </row>
    <row r="21" spans="1:11" x14ac:dyDescent="0.25">
      <c r="A21" s="174" t="s">
        <v>54</v>
      </c>
      <c r="B21" s="174">
        <f>IF(ISNUMBER(VALUE(SUBSTITUTE(実質収支比率等に係る経年分析!F$49,"▲","-"))),ROUND(VALUE(SUBSTITUTE(実質収支比率等に係る経年分析!F$49,"▲","-")),2),NA())</f>
        <v>0.85</v>
      </c>
      <c r="C21" s="174">
        <f>IF(ISNUMBER(VALUE(SUBSTITUTE(実質収支比率等に係る経年分析!G$49,"▲","-"))),ROUND(VALUE(SUBSTITUTE(実質収支比率等に係る経年分析!G$49,"▲","-")),2),NA())</f>
        <v>1.25</v>
      </c>
      <c r="D21" s="174">
        <f>IF(ISNUMBER(VALUE(SUBSTITUTE(実質収支比率等に係る経年分析!H$49,"▲","-"))),ROUND(VALUE(SUBSTITUTE(実質収支比率等に係る経年分析!H$49,"▲","-")),2),NA())</f>
        <v>3.53</v>
      </c>
      <c r="E21" s="174">
        <f>IF(ISNUMBER(VALUE(SUBSTITUTE(実質収支比率等に係る経年分析!I$49,"▲","-"))),ROUND(VALUE(SUBSTITUTE(実質収支比率等に係る経年分析!I$49,"▲","-")),2),NA())</f>
        <v>5.73</v>
      </c>
      <c r="F21" s="174">
        <f>IF(ISNUMBER(VALUE(SUBSTITUTE(実質収支比率等に係る経年分析!J$49,"▲","-"))),ROUND(VALUE(SUBSTITUTE(実質収支比率等に係る経年分析!J$49,"▲","-")),2),NA())</f>
        <v>-3.85</v>
      </c>
    </row>
    <row r="24" spans="1:11" x14ac:dyDescent="0.25">
      <c r="A24" s="144" t="s">
        <v>55</v>
      </c>
    </row>
    <row r="25" spans="1:11" x14ac:dyDescent="0.2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5">
      <c r="A26" s="175"/>
      <c r="B26" s="175" t="s">
        <v>56</v>
      </c>
      <c r="C26" s="175" t="s">
        <v>57</v>
      </c>
      <c r="D26" s="175" t="s">
        <v>56</v>
      </c>
      <c r="E26" s="175" t="s">
        <v>57</v>
      </c>
      <c r="F26" s="175" t="s">
        <v>56</v>
      </c>
      <c r="G26" s="175" t="s">
        <v>57</v>
      </c>
      <c r="H26" s="175" t="s">
        <v>56</v>
      </c>
      <c r="I26" s="175" t="s">
        <v>57</v>
      </c>
      <c r="J26" s="175" t="s">
        <v>56</v>
      </c>
      <c r="K26" s="175" t="s">
        <v>57</v>
      </c>
    </row>
    <row r="27" spans="1:11" x14ac:dyDescent="0.2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5">
      <c r="A32" s="175" t="str">
        <f>IF(連結実質赤字比率に係る赤字・黒字の構成分析!C$38="",NA(),連結実質赤字比率に係る赤字・黒字の構成分析!C$38)</f>
        <v>坂戸都市計画事業若葉駅西口土地区画整理事業特別会計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0.03</v>
      </c>
    </row>
    <row r="33" spans="1:16" x14ac:dyDescent="0.25">
      <c r="A33" s="175" t="str">
        <f>IF(連結実質赤字比率に係る赤字・黒字の構成分析!C$37="",NA(),連結実質赤字比率に係る赤字・黒字の構成分析!C$37)</f>
        <v>坂戸都市計画事業一本松土地区画整理事業特別会計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0.05</v>
      </c>
    </row>
    <row r="34" spans="1:16" x14ac:dyDescent="0.2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1.62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1.38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0.73</v>
      </c>
    </row>
    <row r="35" spans="1:16" x14ac:dyDescent="0.25">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2.13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3.32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1.1399999999999999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2.16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1.95</v>
      </c>
    </row>
    <row r="36" spans="1:16" x14ac:dyDescent="0.2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7.51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8.0399999999999991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12.55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8.33</v>
      </c>
    </row>
    <row r="39" spans="1:16" x14ac:dyDescent="0.25">
      <c r="A39" s="144" t="s">
        <v>58</v>
      </c>
    </row>
    <row r="40" spans="1:16" x14ac:dyDescent="0.2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5">
      <c r="A42" s="176" t="s">
        <v>61</v>
      </c>
      <c r="B42" s="176"/>
      <c r="C42" s="176"/>
      <c r="D42" s="176">
        <f>'実質公債費比率（分子）の構造'!K$52</f>
        <v>1657</v>
      </c>
      <c r="E42" s="176"/>
      <c r="F42" s="176"/>
      <c r="G42" s="176">
        <f>'実質公債費比率（分子）の構造'!L$52</f>
        <v>1605</v>
      </c>
      <c r="H42" s="176"/>
      <c r="I42" s="176"/>
      <c r="J42" s="176">
        <f>'実質公債費比率（分子）の構造'!M$52</f>
        <v>1607</v>
      </c>
      <c r="K42" s="176"/>
      <c r="L42" s="176"/>
      <c r="M42" s="176">
        <f>'実質公債費比率（分子）の構造'!N$52</f>
        <v>1571</v>
      </c>
      <c r="N42" s="176"/>
      <c r="O42" s="176"/>
      <c r="P42" s="176">
        <f>'実質公債費比率（分子）の構造'!O$52</f>
        <v>1605</v>
      </c>
    </row>
    <row r="43" spans="1:16" x14ac:dyDescent="0.2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5">
      <c r="A44" s="176" t="s">
        <v>62</v>
      </c>
      <c r="B44" s="176">
        <f>'実質公債費比率（分子）の構造'!K$50</f>
        <v>236</v>
      </c>
      <c r="C44" s="176"/>
      <c r="D44" s="176"/>
      <c r="E44" s="176">
        <f>'実質公債費比率（分子）の構造'!L$50</f>
        <v>232</v>
      </c>
      <c r="F44" s="176"/>
      <c r="G44" s="176"/>
      <c r="H44" s="176">
        <f>'実質公債費比率（分子）の構造'!M$50</f>
        <v>229</v>
      </c>
      <c r="I44" s="176"/>
      <c r="J44" s="176"/>
      <c r="K44" s="176">
        <f>'実質公債費比率（分子）の構造'!N$50</f>
        <v>225</v>
      </c>
      <c r="L44" s="176"/>
      <c r="M44" s="176"/>
      <c r="N44" s="176">
        <f>'実質公債費比率（分子）の構造'!O$50</f>
        <v>49</v>
      </c>
      <c r="O44" s="176"/>
      <c r="P44" s="176"/>
    </row>
    <row r="45" spans="1:16" x14ac:dyDescent="0.25">
      <c r="A45" s="176" t="s">
        <v>63</v>
      </c>
      <c r="B45" s="176">
        <f>'実質公債費比率（分子）の構造'!K$49</f>
        <v>484</v>
      </c>
      <c r="C45" s="176"/>
      <c r="D45" s="176"/>
      <c r="E45" s="176">
        <f>'実質公債費比率（分子）の構造'!L$49</f>
        <v>466</v>
      </c>
      <c r="F45" s="176"/>
      <c r="G45" s="176"/>
      <c r="H45" s="176">
        <f>'実質公債費比率（分子）の構造'!M$49</f>
        <v>481</v>
      </c>
      <c r="I45" s="176"/>
      <c r="J45" s="176"/>
      <c r="K45" s="176">
        <f>'実質公債費比率（分子）の構造'!N$49</f>
        <v>459</v>
      </c>
      <c r="L45" s="176"/>
      <c r="M45" s="176"/>
      <c r="N45" s="176">
        <f>'実質公債費比率（分子）の構造'!O$49</f>
        <v>410</v>
      </c>
      <c r="O45" s="176"/>
      <c r="P45" s="176"/>
    </row>
    <row r="46" spans="1:16" x14ac:dyDescent="0.25">
      <c r="A46" s="176" t="s">
        <v>64</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t="str">
        <f>'実質公債費比率（分子）の構造'!O$48</f>
        <v>-</v>
      </c>
      <c r="O46" s="176"/>
      <c r="P46" s="176"/>
    </row>
    <row r="47" spans="1:16" x14ac:dyDescent="0.2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5">
      <c r="A49" s="176" t="s">
        <v>66</v>
      </c>
      <c r="B49" s="176">
        <f>'実質公債費比率（分子）の構造'!K$45</f>
        <v>1722</v>
      </c>
      <c r="C49" s="176"/>
      <c r="D49" s="176"/>
      <c r="E49" s="176">
        <f>'実質公債費比率（分子）の構造'!L$45</f>
        <v>1706</v>
      </c>
      <c r="F49" s="176"/>
      <c r="G49" s="176"/>
      <c r="H49" s="176">
        <f>'実質公債費比率（分子）の構造'!M$45</f>
        <v>1722</v>
      </c>
      <c r="I49" s="176"/>
      <c r="J49" s="176"/>
      <c r="K49" s="176">
        <f>'実質公債費比率（分子）の構造'!N$45</f>
        <v>1690</v>
      </c>
      <c r="L49" s="176"/>
      <c r="M49" s="176"/>
      <c r="N49" s="176">
        <f>'実質公債費比率（分子）の構造'!O$45</f>
        <v>1679</v>
      </c>
      <c r="O49" s="176"/>
      <c r="P49" s="176"/>
    </row>
    <row r="50" spans="1:16" x14ac:dyDescent="0.25">
      <c r="A50" s="176" t="s">
        <v>67</v>
      </c>
      <c r="B50" s="176" t="e">
        <f>NA()</f>
        <v>#N/A</v>
      </c>
      <c r="C50" s="176">
        <f>IF(ISNUMBER('実質公債費比率（分子）の構造'!K$53),'実質公債費比率（分子）の構造'!K$53,NA())</f>
        <v>785</v>
      </c>
      <c r="D50" s="176" t="e">
        <f>NA()</f>
        <v>#N/A</v>
      </c>
      <c r="E50" s="176" t="e">
        <f>NA()</f>
        <v>#N/A</v>
      </c>
      <c r="F50" s="176">
        <f>IF(ISNUMBER('実質公債費比率（分子）の構造'!L$53),'実質公債費比率（分子）の構造'!L$53,NA())</f>
        <v>799</v>
      </c>
      <c r="G50" s="176" t="e">
        <f>NA()</f>
        <v>#N/A</v>
      </c>
      <c r="H50" s="176" t="e">
        <f>NA()</f>
        <v>#N/A</v>
      </c>
      <c r="I50" s="176">
        <f>IF(ISNUMBER('実質公債費比率（分子）の構造'!M$53),'実質公債費比率（分子）の構造'!M$53,NA())</f>
        <v>825</v>
      </c>
      <c r="J50" s="176" t="e">
        <f>NA()</f>
        <v>#N/A</v>
      </c>
      <c r="K50" s="176" t="e">
        <f>NA()</f>
        <v>#N/A</v>
      </c>
      <c r="L50" s="176">
        <f>IF(ISNUMBER('実質公債費比率（分子）の構造'!N$53),'実質公債費比率（分子）の構造'!N$53,NA())</f>
        <v>803</v>
      </c>
      <c r="M50" s="176" t="e">
        <f>NA()</f>
        <v>#N/A</v>
      </c>
      <c r="N50" s="176" t="e">
        <f>NA()</f>
        <v>#N/A</v>
      </c>
      <c r="O50" s="176">
        <f>IF(ISNUMBER('実質公債費比率（分子）の構造'!O$53),'実質公債費比率（分子）の構造'!O$53,NA())</f>
        <v>533</v>
      </c>
      <c r="P50" s="176" t="e">
        <f>NA()</f>
        <v>#N/A</v>
      </c>
    </row>
    <row r="53" spans="1:16" x14ac:dyDescent="0.25">
      <c r="A53" s="144" t="s">
        <v>68</v>
      </c>
    </row>
    <row r="54" spans="1:16" x14ac:dyDescent="0.2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5">
      <c r="A56" s="175" t="s">
        <v>43</v>
      </c>
      <c r="B56" s="175"/>
      <c r="C56" s="175"/>
      <c r="D56" s="175">
        <f>'将来負担比率（分子）の構造'!I$52</f>
        <v>15944</v>
      </c>
      <c r="E56" s="175"/>
      <c r="F56" s="175"/>
      <c r="G56" s="175">
        <f>'将来負担比率（分子）の構造'!J$52</f>
        <v>16238</v>
      </c>
      <c r="H56" s="175"/>
      <c r="I56" s="175"/>
      <c r="J56" s="175">
        <f>'将来負担比率（分子）の構造'!K$52</f>
        <v>17174</v>
      </c>
      <c r="K56" s="175"/>
      <c r="L56" s="175"/>
      <c r="M56" s="175">
        <f>'将来負担比率（分子）の構造'!L$52</f>
        <v>17346</v>
      </c>
      <c r="N56" s="175"/>
      <c r="O56" s="175"/>
      <c r="P56" s="175">
        <f>'将来負担比率（分子）の構造'!M$52</f>
        <v>16755</v>
      </c>
    </row>
    <row r="57" spans="1:16" x14ac:dyDescent="0.25">
      <c r="A57" s="175" t="s">
        <v>42</v>
      </c>
      <c r="B57" s="175"/>
      <c r="C57" s="175"/>
      <c r="D57" s="175">
        <f>'将来負担比率（分子）の構造'!I$51</f>
        <v>3433</v>
      </c>
      <c r="E57" s="175"/>
      <c r="F57" s="175"/>
      <c r="G57" s="175">
        <f>'将来負担比率（分子）の構造'!J$51</f>
        <v>3441</v>
      </c>
      <c r="H57" s="175"/>
      <c r="I57" s="175"/>
      <c r="J57" s="175">
        <f>'将来負担比率（分子）の構造'!K$51</f>
        <v>3689</v>
      </c>
      <c r="K57" s="175"/>
      <c r="L57" s="175"/>
      <c r="M57" s="175">
        <f>'将来負担比率（分子）の構造'!L$51</f>
        <v>3798</v>
      </c>
      <c r="N57" s="175"/>
      <c r="O57" s="175"/>
      <c r="P57" s="175">
        <f>'将来負担比率（分子）の構造'!M$51</f>
        <v>4396</v>
      </c>
    </row>
    <row r="58" spans="1:16" x14ac:dyDescent="0.25">
      <c r="A58" s="175" t="s">
        <v>41</v>
      </c>
      <c r="B58" s="175"/>
      <c r="C58" s="175"/>
      <c r="D58" s="175">
        <f>'将来負担比率（分子）の構造'!I$50</f>
        <v>5204</v>
      </c>
      <c r="E58" s="175"/>
      <c r="F58" s="175"/>
      <c r="G58" s="175">
        <f>'将来負担比率（分子）の構造'!J$50</f>
        <v>5293</v>
      </c>
      <c r="H58" s="175"/>
      <c r="I58" s="175"/>
      <c r="J58" s="175">
        <f>'将来負担比率（分子）の構造'!K$50</f>
        <v>6799</v>
      </c>
      <c r="K58" s="175"/>
      <c r="L58" s="175"/>
      <c r="M58" s="175">
        <f>'将来負担比率（分子）の構造'!L$50</f>
        <v>7195</v>
      </c>
      <c r="N58" s="175"/>
      <c r="O58" s="175"/>
      <c r="P58" s="175">
        <f>'将来負担比率（分子）の構造'!M$50</f>
        <v>7399</v>
      </c>
    </row>
    <row r="59" spans="1:16" x14ac:dyDescent="0.2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5">
      <c r="A62" s="175" t="s">
        <v>35</v>
      </c>
      <c r="B62" s="175">
        <f>'将来負担比率（分子）の構造'!I$45</f>
        <v>270</v>
      </c>
      <c r="C62" s="175"/>
      <c r="D62" s="175"/>
      <c r="E62" s="175">
        <f>'将来負担比率（分子）の構造'!J$45</f>
        <v>325</v>
      </c>
      <c r="F62" s="175"/>
      <c r="G62" s="175"/>
      <c r="H62" s="175">
        <f>'将来負担比率（分子）の構造'!K$45</f>
        <v>328</v>
      </c>
      <c r="I62" s="175"/>
      <c r="J62" s="175"/>
      <c r="K62" s="175">
        <f>'将来負担比率（分子）の構造'!L$45</f>
        <v>312</v>
      </c>
      <c r="L62" s="175"/>
      <c r="M62" s="175"/>
      <c r="N62" s="175">
        <f>'将来負担比率（分子）の構造'!M$45</f>
        <v>583</v>
      </c>
      <c r="O62" s="175"/>
      <c r="P62" s="175"/>
    </row>
    <row r="63" spans="1:16" x14ac:dyDescent="0.25">
      <c r="A63" s="175" t="s">
        <v>34</v>
      </c>
      <c r="B63" s="175">
        <f>'将来負担比率（分子）の構造'!I$44</f>
        <v>4549</v>
      </c>
      <c r="C63" s="175"/>
      <c r="D63" s="175"/>
      <c r="E63" s="175">
        <f>'将来負担比率（分子）の構造'!J$44</f>
        <v>4672</v>
      </c>
      <c r="F63" s="175"/>
      <c r="G63" s="175"/>
      <c r="H63" s="175">
        <f>'将来負担比率（分子）の構造'!K$44</f>
        <v>5792</v>
      </c>
      <c r="I63" s="175"/>
      <c r="J63" s="175"/>
      <c r="K63" s="175">
        <f>'将来負担比率（分子）の構造'!L$44</f>
        <v>7477</v>
      </c>
      <c r="L63" s="175"/>
      <c r="M63" s="175"/>
      <c r="N63" s="175">
        <f>'将来負担比率（分子）の構造'!M$44</f>
        <v>8005</v>
      </c>
      <c r="O63" s="175"/>
      <c r="P63" s="175"/>
    </row>
    <row r="64" spans="1:16" x14ac:dyDescent="0.25">
      <c r="A64" s="175" t="s">
        <v>33</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x14ac:dyDescent="0.25">
      <c r="A65" s="175" t="s">
        <v>32</v>
      </c>
      <c r="B65" s="175">
        <f>'将来負担比率（分子）の構造'!I$42</f>
        <v>929</v>
      </c>
      <c r="C65" s="175"/>
      <c r="D65" s="175"/>
      <c r="E65" s="175">
        <f>'将来負担比率（分子）の構造'!J$42</f>
        <v>697</v>
      </c>
      <c r="F65" s="175"/>
      <c r="G65" s="175"/>
      <c r="H65" s="175">
        <f>'将来負担比率（分子）の構造'!K$42</f>
        <v>468</v>
      </c>
      <c r="I65" s="175"/>
      <c r="J65" s="175"/>
      <c r="K65" s="175">
        <f>'将来負担比率（分子）の構造'!L$42</f>
        <v>243</v>
      </c>
      <c r="L65" s="175"/>
      <c r="M65" s="175"/>
      <c r="N65" s="175">
        <f>'将来負担比率（分子）の構造'!M$42</f>
        <v>195</v>
      </c>
      <c r="O65" s="175"/>
      <c r="P65" s="175"/>
    </row>
    <row r="66" spans="1:16" x14ac:dyDescent="0.25">
      <c r="A66" s="175" t="s">
        <v>31</v>
      </c>
      <c r="B66" s="175">
        <f>'将来負担比率（分子）の構造'!I$41</f>
        <v>17507</v>
      </c>
      <c r="C66" s="175"/>
      <c r="D66" s="175"/>
      <c r="E66" s="175">
        <f>'将来負担比率（分子）の構造'!J$41</f>
        <v>17563</v>
      </c>
      <c r="F66" s="175"/>
      <c r="G66" s="175"/>
      <c r="H66" s="175">
        <f>'将来負担比率（分子）の構造'!K$41</f>
        <v>17429</v>
      </c>
      <c r="I66" s="175"/>
      <c r="J66" s="175"/>
      <c r="K66" s="175">
        <f>'将来負担比率（分子）の構造'!L$41</f>
        <v>16513</v>
      </c>
      <c r="L66" s="175"/>
      <c r="M66" s="175"/>
      <c r="N66" s="175">
        <f>'将来負担比率（分子）の構造'!M$41</f>
        <v>15317</v>
      </c>
      <c r="O66" s="175"/>
      <c r="P66" s="175"/>
    </row>
    <row r="67" spans="1:16" x14ac:dyDescent="0.2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5">
      <c r="A70" s="177" t="s">
        <v>72</v>
      </c>
      <c r="B70" s="177"/>
      <c r="C70" s="177"/>
      <c r="D70" s="177"/>
      <c r="E70" s="177"/>
      <c r="F70" s="177"/>
    </row>
    <row r="71" spans="1:16" x14ac:dyDescent="0.25">
      <c r="A71" s="178"/>
      <c r="B71" s="178" t="str">
        <f>基金残高に係る経年分析!F54</f>
        <v>R03</v>
      </c>
      <c r="C71" s="178" t="str">
        <f>基金残高に係る経年分析!G54</f>
        <v>R04</v>
      </c>
      <c r="D71" s="178" t="str">
        <f>基金残高に係る経年分析!H54</f>
        <v>R05</v>
      </c>
    </row>
    <row r="72" spans="1:16" x14ac:dyDescent="0.25">
      <c r="A72" s="178" t="s">
        <v>73</v>
      </c>
      <c r="B72" s="179">
        <f>基金残高に係る経年分析!F55</f>
        <v>1759</v>
      </c>
      <c r="C72" s="179">
        <f>基金残高に係る経年分析!G55</f>
        <v>2025</v>
      </c>
      <c r="D72" s="179">
        <f>基金残高に係る経年分析!H55</f>
        <v>2044</v>
      </c>
    </row>
    <row r="73" spans="1:16" x14ac:dyDescent="0.25">
      <c r="A73" s="178" t="s">
        <v>74</v>
      </c>
      <c r="B73" s="179" t="str">
        <f>基金残高に係る経年分析!F56</f>
        <v>-</v>
      </c>
      <c r="C73" s="179" t="str">
        <f>基金残高に係る経年分析!G56</f>
        <v>-</v>
      </c>
      <c r="D73" s="179" t="str">
        <f>基金残高に係る経年分析!H56</f>
        <v>-</v>
      </c>
    </row>
    <row r="74" spans="1:16" x14ac:dyDescent="0.25">
      <c r="A74" s="178" t="s">
        <v>75</v>
      </c>
      <c r="B74" s="179">
        <f>基金残高に係る経年分析!F57</f>
        <v>2837</v>
      </c>
      <c r="C74" s="179">
        <f>基金残高に係る経年分析!G57</f>
        <v>3029</v>
      </c>
      <c r="D74" s="179">
        <f>基金残高に係る経年分析!H57</f>
        <v>3181</v>
      </c>
    </row>
  </sheetData>
  <sheetProtection algorithmName="SHA-512" hashValue="bkTDbDd/eqF9tINSBUVg4xfL273LZzM48nb8LjrrZxFa1QIQNpMaeiLo8pAuB/aYSYAFSmZCUopSEwMUuaAnBA==" saltValue="vOoEfmoW8UxNF5ylsprcS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59765625" style="214" customWidth="1"/>
    <col min="2" max="2" width="2.33203125" style="214" customWidth="1"/>
    <col min="3" max="16" width="2.59765625" style="214" customWidth="1"/>
    <col min="17" max="17" width="2.33203125" style="214" customWidth="1"/>
    <col min="18" max="95" width="1.59765625" style="214" customWidth="1"/>
    <col min="96" max="133" width="1.59765625" style="226" customWidth="1"/>
    <col min="134" max="143" width="1.59765625" style="214" customWidth="1"/>
    <col min="144" max="16384" width="0" style="214" hidden="1"/>
  </cols>
  <sheetData>
    <row r="1" spans="2:143" ht="22.5" customHeight="1" thickBot="1" x14ac:dyDescent="0.3">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5">
      <c r="B5" s="645" t="s">
        <v>215</v>
      </c>
      <c r="C5" s="646"/>
      <c r="D5" s="646"/>
      <c r="E5" s="646"/>
      <c r="F5" s="646"/>
      <c r="G5" s="646"/>
      <c r="H5" s="646"/>
      <c r="I5" s="646"/>
      <c r="J5" s="646"/>
      <c r="K5" s="646"/>
      <c r="L5" s="646"/>
      <c r="M5" s="646"/>
      <c r="N5" s="646"/>
      <c r="O5" s="646"/>
      <c r="P5" s="646"/>
      <c r="Q5" s="647"/>
      <c r="R5" s="648">
        <v>10320614</v>
      </c>
      <c r="S5" s="649"/>
      <c r="T5" s="649"/>
      <c r="U5" s="649"/>
      <c r="V5" s="649"/>
      <c r="W5" s="649"/>
      <c r="X5" s="649"/>
      <c r="Y5" s="650"/>
      <c r="Z5" s="651">
        <v>37.799999999999997</v>
      </c>
      <c r="AA5" s="651"/>
      <c r="AB5" s="651"/>
      <c r="AC5" s="651"/>
      <c r="AD5" s="652">
        <v>9752806</v>
      </c>
      <c r="AE5" s="652"/>
      <c r="AF5" s="652"/>
      <c r="AG5" s="652"/>
      <c r="AH5" s="652"/>
      <c r="AI5" s="652"/>
      <c r="AJ5" s="652"/>
      <c r="AK5" s="652"/>
      <c r="AL5" s="653">
        <v>68.099999999999994</v>
      </c>
      <c r="AM5" s="654"/>
      <c r="AN5" s="654"/>
      <c r="AO5" s="655"/>
      <c r="AP5" s="645" t="s">
        <v>216</v>
      </c>
      <c r="AQ5" s="646"/>
      <c r="AR5" s="646"/>
      <c r="AS5" s="646"/>
      <c r="AT5" s="646"/>
      <c r="AU5" s="646"/>
      <c r="AV5" s="646"/>
      <c r="AW5" s="646"/>
      <c r="AX5" s="646"/>
      <c r="AY5" s="646"/>
      <c r="AZ5" s="646"/>
      <c r="BA5" s="646"/>
      <c r="BB5" s="646"/>
      <c r="BC5" s="646"/>
      <c r="BD5" s="646"/>
      <c r="BE5" s="646"/>
      <c r="BF5" s="647"/>
      <c r="BG5" s="659">
        <v>9765622</v>
      </c>
      <c r="BH5" s="660"/>
      <c r="BI5" s="660"/>
      <c r="BJ5" s="660"/>
      <c r="BK5" s="660"/>
      <c r="BL5" s="660"/>
      <c r="BM5" s="660"/>
      <c r="BN5" s="661"/>
      <c r="BO5" s="662">
        <v>94.6</v>
      </c>
      <c r="BP5" s="662"/>
      <c r="BQ5" s="662"/>
      <c r="BR5" s="662"/>
      <c r="BS5" s="663">
        <v>78750</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5">
      <c r="B6" s="656" t="s">
        <v>220</v>
      </c>
      <c r="C6" s="657"/>
      <c r="D6" s="657"/>
      <c r="E6" s="657"/>
      <c r="F6" s="657"/>
      <c r="G6" s="657"/>
      <c r="H6" s="657"/>
      <c r="I6" s="657"/>
      <c r="J6" s="657"/>
      <c r="K6" s="657"/>
      <c r="L6" s="657"/>
      <c r="M6" s="657"/>
      <c r="N6" s="657"/>
      <c r="O6" s="657"/>
      <c r="P6" s="657"/>
      <c r="Q6" s="658"/>
      <c r="R6" s="659">
        <v>160302</v>
      </c>
      <c r="S6" s="660"/>
      <c r="T6" s="660"/>
      <c r="U6" s="660"/>
      <c r="V6" s="660"/>
      <c r="W6" s="660"/>
      <c r="X6" s="660"/>
      <c r="Y6" s="661"/>
      <c r="Z6" s="662">
        <v>0.6</v>
      </c>
      <c r="AA6" s="662"/>
      <c r="AB6" s="662"/>
      <c r="AC6" s="662"/>
      <c r="AD6" s="663">
        <v>160302</v>
      </c>
      <c r="AE6" s="663"/>
      <c r="AF6" s="663"/>
      <c r="AG6" s="663"/>
      <c r="AH6" s="663"/>
      <c r="AI6" s="663"/>
      <c r="AJ6" s="663"/>
      <c r="AK6" s="663"/>
      <c r="AL6" s="664">
        <v>1.1000000000000001</v>
      </c>
      <c r="AM6" s="665"/>
      <c r="AN6" s="665"/>
      <c r="AO6" s="666"/>
      <c r="AP6" s="656" t="s">
        <v>221</v>
      </c>
      <c r="AQ6" s="657"/>
      <c r="AR6" s="657"/>
      <c r="AS6" s="657"/>
      <c r="AT6" s="657"/>
      <c r="AU6" s="657"/>
      <c r="AV6" s="657"/>
      <c r="AW6" s="657"/>
      <c r="AX6" s="657"/>
      <c r="AY6" s="657"/>
      <c r="AZ6" s="657"/>
      <c r="BA6" s="657"/>
      <c r="BB6" s="657"/>
      <c r="BC6" s="657"/>
      <c r="BD6" s="657"/>
      <c r="BE6" s="657"/>
      <c r="BF6" s="658"/>
      <c r="BG6" s="659">
        <v>9765622</v>
      </c>
      <c r="BH6" s="660"/>
      <c r="BI6" s="660"/>
      <c r="BJ6" s="660"/>
      <c r="BK6" s="660"/>
      <c r="BL6" s="660"/>
      <c r="BM6" s="660"/>
      <c r="BN6" s="661"/>
      <c r="BO6" s="662">
        <v>94.6</v>
      </c>
      <c r="BP6" s="662"/>
      <c r="BQ6" s="662"/>
      <c r="BR6" s="662"/>
      <c r="BS6" s="663">
        <v>78750</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197796</v>
      </c>
      <c r="CS6" s="660"/>
      <c r="CT6" s="660"/>
      <c r="CU6" s="660"/>
      <c r="CV6" s="660"/>
      <c r="CW6" s="660"/>
      <c r="CX6" s="660"/>
      <c r="CY6" s="661"/>
      <c r="CZ6" s="653">
        <v>0.8</v>
      </c>
      <c r="DA6" s="654"/>
      <c r="DB6" s="654"/>
      <c r="DC6" s="670"/>
      <c r="DD6" s="668" t="s">
        <v>122</v>
      </c>
      <c r="DE6" s="660"/>
      <c r="DF6" s="660"/>
      <c r="DG6" s="660"/>
      <c r="DH6" s="660"/>
      <c r="DI6" s="660"/>
      <c r="DJ6" s="660"/>
      <c r="DK6" s="660"/>
      <c r="DL6" s="660"/>
      <c r="DM6" s="660"/>
      <c r="DN6" s="660"/>
      <c r="DO6" s="660"/>
      <c r="DP6" s="661"/>
      <c r="DQ6" s="668">
        <v>197796</v>
      </c>
      <c r="DR6" s="660"/>
      <c r="DS6" s="660"/>
      <c r="DT6" s="660"/>
      <c r="DU6" s="660"/>
      <c r="DV6" s="660"/>
      <c r="DW6" s="660"/>
      <c r="DX6" s="660"/>
      <c r="DY6" s="660"/>
      <c r="DZ6" s="660"/>
      <c r="EA6" s="660"/>
      <c r="EB6" s="660"/>
      <c r="EC6" s="669"/>
    </row>
    <row r="7" spans="2:143" ht="11.25" customHeight="1" x14ac:dyDescent="0.25">
      <c r="B7" s="656" t="s">
        <v>223</v>
      </c>
      <c r="C7" s="657"/>
      <c r="D7" s="657"/>
      <c r="E7" s="657"/>
      <c r="F7" s="657"/>
      <c r="G7" s="657"/>
      <c r="H7" s="657"/>
      <c r="I7" s="657"/>
      <c r="J7" s="657"/>
      <c r="K7" s="657"/>
      <c r="L7" s="657"/>
      <c r="M7" s="657"/>
      <c r="N7" s="657"/>
      <c r="O7" s="657"/>
      <c r="P7" s="657"/>
      <c r="Q7" s="658"/>
      <c r="R7" s="659">
        <v>3566</v>
      </c>
      <c r="S7" s="660"/>
      <c r="T7" s="660"/>
      <c r="U7" s="660"/>
      <c r="V7" s="660"/>
      <c r="W7" s="660"/>
      <c r="X7" s="660"/>
      <c r="Y7" s="661"/>
      <c r="Z7" s="662">
        <v>0</v>
      </c>
      <c r="AA7" s="662"/>
      <c r="AB7" s="662"/>
      <c r="AC7" s="662"/>
      <c r="AD7" s="663">
        <v>3566</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4755121</v>
      </c>
      <c r="BH7" s="660"/>
      <c r="BI7" s="660"/>
      <c r="BJ7" s="660"/>
      <c r="BK7" s="660"/>
      <c r="BL7" s="660"/>
      <c r="BM7" s="660"/>
      <c r="BN7" s="661"/>
      <c r="BO7" s="662">
        <v>46.1</v>
      </c>
      <c r="BP7" s="662"/>
      <c r="BQ7" s="662"/>
      <c r="BR7" s="662"/>
      <c r="BS7" s="663">
        <v>78750</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4372611</v>
      </c>
      <c r="CS7" s="660"/>
      <c r="CT7" s="660"/>
      <c r="CU7" s="660"/>
      <c r="CV7" s="660"/>
      <c r="CW7" s="660"/>
      <c r="CX7" s="660"/>
      <c r="CY7" s="661"/>
      <c r="CZ7" s="662">
        <v>17</v>
      </c>
      <c r="DA7" s="662"/>
      <c r="DB7" s="662"/>
      <c r="DC7" s="662"/>
      <c r="DD7" s="668">
        <v>206706</v>
      </c>
      <c r="DE7" s="660"/>
      <c r="DF7" s="660"/>
      <c r="DG7" s="660"/>
      <c r="DH7" s="660"/>
      <c r="DI7" s="660"/>
      <c r="DJ7" s="660"/>
      <c r="DK7" s="660"/>
      <c r="DL7" s="660"/>
      <c r="DM7" s="660"/>
      <c r="DN7" s="660"/>
      <c r="DO7" s="660"/>
      <c r="DP7" s="661"/>
      <c r="DQ7" s="668">
        <v>3977079</v>
      </c>
      <c r="DR7" s="660"/>
      <c r="DS7" s="660"/>
      <c r="DT7" s="660"/>
      <c r="DU7" s="660"/>
      <c r="DV7" s="660"/>
      <c r="DW7" s="660"/>
      <c r="DX7" s="660"/>
      <c r="DY7" s="660"/>
      <c r="DZ7" s="660"/>
      <c r="EA7" s="660"/>
      <c r="EB7" s="660"/>
      <c r="EC7" s="669"/>
    </row>
    <row r="8" spans="2:143" ht="11.25" customHeight="1" x14ac:dyDescent="0.25">
      <c r="B8" s="656" t="s">
        <v>226</v>
      </c>
      <c r="C8" s="657"/>
      <c r="D8" s="657"/>
      <c r="E8" s="657"/>
      <c r="F8" s="657"/>
      <c r="G8" s="657"/>
      <c r="H8" s="657"/>
      <c r="I8" s="657"/>
      <c r="J8" s="657"/>
      <c r="K8" s="657"/>
      <c r="L8" s="657"/>
      <c r="M8" s="657"/>
      <c r="N8" s="657"/>
      <c r="O8" s="657"/>
      <c r="P8" s="657"/>
      <c r="Q8" s="658"/>
      <c r="R8" s="659">
        <v>65385</v>
      </c>
      <c r="S8" s="660"/>
      <c r="T8" s="660"/>
      <c r="U8" s="660"/>
      <c r="V8" s="660"/>
      <c r="W8" s="660"/>
      <c r="X8" s="660"/>
      <c r="Y8" s="661"/>
      <c r="Z8" s="662">
        <v>0.2</v>
      </c>
      <c r="AA8" s="662"/>
      <c r="AB8" s="662"/>
      <c r="AC8" s="662"/>
      <c r="AD8" s="663">
        <v>65385</v>
      </c>
      <c r="AE8" s="663"/>
      <c r="AF8" s="663"/>
      <c r="AG8" s="663"/>
      <c r="AH8" s="663"/>
      <c r="AI8" s="663"/>
      <c r="AJ8" s="663"/>
      <c r="AK8" s="663"/>
      <c r="AL8" s="664">
        <v>0.5</v>
      </c>
      <c r="AM8" s="665"/>
      <c r="AN8" s="665"/>
      <c r="AO8" s="666"/>
      <c r="AP8" s="656" t="s">
        <v>227</v>
      </c>
      <c r="AQ8" s="657"/>
      <c r="AR8" s="657"/>
      <c r="AS8" s="657"/>
      <c r="AT8" s="657"/>
      <c r="AU8" s="657"/>
      <c r="AV8" s="657"/>
      <c r="AW8" s="657"/>
      <c r="AX8" s="657"/>
      <c r="AY8" s="657"/>
      <c r="AZ8" s="657"/>
      <c r="BA8" s="657"/>
      <c r="BB8" s="657"/>
      <c r="BC8" s="657"/>
      <c r="BD8" s="657"/>
      <c r="BE8" s="657"/>
      <c r="BF8" s="658"/>
      <c r="BG8" s="659">
        <v>132512</v>
      </c>
      <c r="BH8" s="660"/>
      <c r="BI8" s="660"/>
      <c r="BJ8" s="660"/>
      <c r="BK8" s="660"/>
      <c r="BL8" s="660"/>
      <c r="BM8" s="660"/>
      <c r="BN8" s="661"/>
      <c r="BO8" s="662">
        <v>1.3</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11291479</v>
      </c>
      <c r="CS8" s="660"/>
      <c r="CT8" s="660"/>
      <c r="CU8" s="660"/>
      <c r="CV8" s="660"/>
      <c r="CW8" s="660"/>
      <c r="CX8" s="660"/>
      <c r="CY8" s="661"/>
      <c r="CZ8" s="662">
        <v>44</v>
      </c>
      <c r="DA8" s="662"/>
      <c r="DB8" s="662"/>
      <c r="DC8" s="662"/>
      <c r="DD8" s="668">
        <v>113227</v>
      </c>
      <c r="DE8" s="660"/>
      <c r="DF8" s="660"/>
      <c r="DG8" s="660"/>
      <c r="DH8" s="660"/>
      <c r="DI8" s="660"/>
      <c r="DJ8" s="660"/>
      <c r="DK8" s="660"/>
      <c r="DL8" s="660"/>
      <c r="DM8" s="660"/>
      <c r="DN8" s="660"/>
      <c r="DO8" s="660"/>
      <c r="DP8" s="661"/>
      <c r="DQ8" s="668">
        <v>6220116</v>
      </c>
      <c r="DR8" s="660"/>
      <c r="DS8" s="660"/>
      <c r="DT8" s="660"/>
      <c r="DU8" s="660"/>
      <c r="DV8" s="660"/>
      <c r="DW8" s="660"/>
      <c r="DX8" s="660"/>
      <c r="DY8" s="660"/>
      <c r="DZ8" s="660"/>
      <c r="EA8" s="660"/>
      <c r="EB8" s="660"/>
      <c r="EC8" s="669"/>
    </row>
    <row r="9" spans="2:143" ht="11.25" customHeight="1" x14ac:dyDescent="0.25">
      <c r="B9" s="656" t="s">
        <v>229</v>
      </c>
      <c r="C9" s="657"/>
      <c r="D9" s="657"/>
      <c r="E9" s="657"/>
      <c r="F9" s="657"/>
      <c r="G9" s="657"/>
      <c r="H9" s="657"/>
      <c r="I9" s="657"/>
      <c r="J9" s="657"/>
      <c r="K9" s="657"/>
      <c r="L9" s="657"/>
      <c r="M9" s="657"/>
      <c r="N9" s="657"/>
      <c r="O9" s="657"/>
      <c r="P9" s="657"/>
      <c r="Q9" s="658"/>
      <c r="R9" s="659">
        <v>76153</v>
      </c>
      <c r="S9" s="660"/>
      <c r="T9" s="660"/>
      <c r="U9" s="660"/>
      <c r="V9" s="660"/>
      <c r="W9" s="660"/>
      <c r="X9" s="660"/>
      <c r="Y9" s="661"/>
      <c r="Z9" s="662">
        <v>0.3</v>
      </c>
      <c r="AA9" s="662"/>
      <c r="AB9" s="662"/>
      <c r="AC9" s="662"/>
      <c r="AD9" s="663">
        <v>76153</v>
      </c>
      <c r="AE9" s="663"/>
      <c r="AF9" s="663"/>
      <c r="AG9" s="663"/>
      <c r="AH9" s="663"/>
      <c r="AI9" s="663"/>
      <c r="AJ9" s="663"/>
      <c r="AK9" s="663"/>
      <c r="AL9" s="664">
        <v>0.5</v>
      </c>
      <c r="AM9" s="665"/>
      <c r="AN9" s="665"/>
      <c r="AO9" s="666"/>
      <c r="AP9" s="656" t="s">
        <v>230</v>
      </c>
      <c r="AQ9" s="657"/>
      <c r="AR9" s="657"/>
      <c r="AS9" s="657"/>
      <c r="AT9" s="657"/>
      <c r="AU9" s="657"/>
      <c r="AV9" s="657"/>
      <c r="AW9" s="657"/>
      <c r="AX9" s="657"/>
      <c r="AY9" s="657"/>
      <c r="AZ9" s="657"/>
      <c r="BA9" s="657"/>
      <c r="BB9" s="657"/>
      <c r="BC9" s="657"/>
      <c r="BD9" s="657"/>
      <c r="BE9" s="657"/>
      <c r="BF9" s="658"/>
      <c r="BG9" s="659">
        <v>4156622</v>
      </c>
      <c r="BH9" s="660"/>
      <c r="BI9" s="660"/>
      <c r="BJ9" s="660"/>
      <c r="BK9" s="660"/>
      <c r="BL9" s="660"/>
      <c r="BM9" s="660"/>
      <c r="BN9" s="661"/>
      <c r="BO9" s="662">
        <v>40.299999999999997</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1811081</v>
      </c>
      <c r="CS9" s="660"/>
      <c r="CT9" s="660"/>
      <c r="CU9" s="660"/>
      <c r="CV9" s="660"/>
      <c r="CW9" s="660"/>
      <c r="CX9" s="660"/>
      <c r="CY9" s="661"/>
      <c r="CZ9" s="662">
        <v>7.1</v>
      </c>
      <c r="DA9" s="662"/>
      <c r="DB9" s="662"/>
      <c r="DC9" s="662"/>
      <c r="DD9" s="668">
        <v>8704</v>
      </c>
      <c r="DE9" s="660"/>
      <c r="DF9" s="660"/>
      <c r="DG9" s="660"/>
      <c r="DH9" s="660"/>
      <c r="DI9" s="660"/>
      <c r="DJ9" s="660"/>
      <c r="DK9" s="660"/>
      <c r="DL9" s="660"/>
      <c r="DM9" s="660"/>
      <c r="DN9" s="660"/>
      <c r="DO9" s="660"/>
      <c r="DP9" s="661"/>
      <c r="DQ9" s="668">
        <v>1595411</v>
      </c>
      <c r="DR9" s="660"/>
      <c r="DS9" s="660"/>
      <c r="DT9" s="660"/>
      <c r="DU9" s="660"/>
      <c r="DV9" s="660"/>
      <c r="DW9" s="660"/>
      <c r="DX9" s="660"/>
      <c r="DY9" s="660"/>
      <c r="DZ9" s="660"/>
      <c r="EA9" s="660"/>
      <c r="EB9" s="660"/>
      <c r="EC9" s="669"/>
    </row>
    <row r="10" spans="2:143" ht="11.25" customHeight="1" x14ac:dyDescent="0.2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179155</v>
      </c>
      <c r="BH10" s="660"/>
      <c r="BI10" s="660"/>
      <c r="BJ10" s="660"/>
      <c r="BK10" s="660"/>
      <c r="BL10" s="660"/>
      <c r="BM10" s="660"/>
      <c r="BN10" s="661"/>
      <c r="BO10" s="662">
        <v>1.7</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4490</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1890</v>
      </c>
      <c r="DR10" s="660"/>
      <c r="DS10" s="660"/>
      <c r="DT10" s="660"/>
      <c r="DU10" s="660"/>
      <c r="DV10" s="660"/>
      <c r="DW10" s="660"/>
      <c r="DX10" s="660"/>
      <c r="DY10" s="660"/>
      <c r="DZ10" s="660"/>
      <c r="EA10" s="660"/>
      <c r="EB10" s="660"/>
      <c r="EC10" s="669"/>
    </row>
    <row r="11" spans="2:143" ht="11.25" customHeight="1" x14ac:dyDescent="0.25">
      <c r="B11" s="656" t="s">
        <v>235</v>
      </c>
      <c r="C11" s="657"/>
      <c r="D11" s="657"/>
      <c r="E11" s="657"/>
      <c r="F11" s="657"/>
      <c r="G11" s="657"/>
      <c r="H11" s="657"/>
      <c r="I11" s="657"/>
      <c r="J11" s="657"/>
      <c r="K11" s="657"/>
      <c r="L11" s="657"/>
      <c r="M11" s="657"/>
      <c r="N11" s="657"/>
      <c r="O11" s="657"/>
      <c r="P11" s="657"/>
      <c r="Q11" s="658"/>
      <c r="R11" s="659">
        <v>1571202</v>
      </c>
      <c r="S11" s="660"/>
      <c r="T11" s="660"/>
      <c r="U11" s="660"/>
      <c r="V11" s="660"/>
      <c r="W11" s="660"/>
      <c r="X11" s="660"/>
      <c r="Y11" s="661"/>
      <c r="Z11" s="664">
        <v>5.8</v>
      </c>
      <c r="AA11" s="665"/>
      <c r="AB11" s="665"/>
      <c r="AC11" s="671"/>
      <c r="AD11" s="668">
        <v>1571202</v>
      </c>
      <c r="AE11" s="660"/>
      <c r="AF11" s="660"/>
      <c r="AG11" s="660"/>
      <c r="AH11" s="660"/>
      <c r="AI11" s="660"/>
      <c r="AJ11" s="660"/>
      <c r="AK11" s="661"/>
      <c r="AL11" s="664">
        <v>11</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286832</v>
      </c>
      <c r="BH11" s="660"/>
      <c r="BI11" s="660"/>
      <c r="BJ11" s="660"/>
      <c r="BK11" s="660"/>
      <c r="BL11" s="660"/>
      <c r="BM11" s="660"/>
      <c r="BN11" s="661"/>
      <c r="BO11" s="662">
        <v>2.8</v>
      </c>
      <c r="BP11" s="662"/>
      <c r="BQ11" s="662"/>
      <c r="BR11" s="662"/>
      <c r="BS11" s="663">
        <v>78750</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116231</v>
      </c>
      <c r="CS11" s="660"/>
      <c r="CT11" s="660"/>
      <c r="CU11" s="660"/>
      <c r="CV11" s="660"/>
      <c r="CW11" s="660"/>
      <c r="CX11" s="660"/>
      <c r="CY11" s="661"/>
      <c r="CZ11" s="662">
        <v>0.5</v>
      </c>
      <c r="DA11" s="662"/>
      <c r="DB11" s="662"/>
      <c r="DC11" s="662"/>
      <c r="DD11" s="668" t="s">
        <v>122</v>
      </c>
      <c r="DE11" s="660"/>
      <c r="DF11" s="660"/>
      <c r="DG11" s="660"/>
      <c r="DH11" s="660"/>
      <c r="DI11" s="660"/>
      <c r="DJ11" s="660"/>
      <c r="DK11" s="660"/>
      <c r="DL11" s="660"/>
      <c r="DM11" s="660"/>
      <c r="DN11" s="660"/>
      <c r="DO11" s="660"/>
      <c r="DP11" s="661"/>
      <c r="DQ11" s="668">
        <v>108512</v>
      </c>
      <c r="DR11" s="660"/>
      <c r="DS11" s="660"/>
      <c r="DT11" s="660"/>
      <c r="DU11" s="660"/>
      <c r="DV11" s="660"/>
      <c r="DW11" s="660"/>
      <c r="DX11" s="660"/>
      <c r="DY11" s="660"/>
      <c r="DZ11" s="660"/>
      <c r="EA11" s="660"/>
      <c r="EB11" s="660"/>
      <c r="EC11" s="669"/>
    </row>
    <row r="12" spans="2:143" ht="11.25" customHeight="1" x14ac:dyDescent="0.25">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4321798</v>
      </c>
      <c r="BH12" s="660"/>
      <c r="BI12" s="660"/>
      <c r="BJ12" s="660"/>
      <c r="BK12" s="660"/>
      <c r="BL12" s="660"/>
      <c r="BM12" s="660"/>
      <c r="BN12" s="661"/>
      <c r="BO12" s="662">
        <v>41.9</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513976</v>
      </c>
      <c r="CS12" s="660"/>
      <c r="CT12" s="660"/>
      <c r="CU12" s="660"/>
      <c r="CV12" s="660"/>
      <c r="CW12" s="660"/>
      <c r="CX12" s="660"/>
      <c r="CY12" s="661"/>
      <c r="CZ12" s="662">
        <v>2</v>
      </c>
      <c r="DA12" s="662"/>
      <c r="DB12" s="662"/>
      <c r="DC12" s="662"/>
      <c r="DD12" s="668" t="s">
        <v>122</v>
      </c>
      <c r="DE12" s="660"/>
      <c r="DF12" s="660"/>
      <c r="DG12" s="660"/>
      <c r="DH12" s="660"/>
      <c r="DI12" s="660"/>
      <c r="DJ12" s="660"/>
      <c r="DK12" s="660"/>
      <c r="DL12" s="660"/>
      <c r="DM12" s="660"/>
      <c r="DN12" s="660"/>
      <c r="DO12" s="660"/>
      <c r="DP12" s="661"/>
      <c r="DQ12" s="668">
        <v>222250</v>
      </c>
      <c r="DR12" s="660"/>
      <c r="DS12" s="660"/>
      <c r="DT12" s="660"/>
      <c r="DU12" s="660"/>
      <c r="DV12" s="660"/>
      <c r="DW12" s="660"/>
      <c r="DX12" s="660"/>
      <c r="DY12" s="660"/>
      <c r="DZ12" s="660"/>
      <c r="EA12" s="660"/>
      <c r="EB12" s="660"/>
      <c r="EC12" s="669"/>
    </row>
    <row r="13" spans="2:143" ht="11.25" customHeight="1" x14ac:dyDescent="0.2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4306905</v>
      </c>
      <c r="BH13" s="660"/>
      <c r="BI13" s="660"/>
      <c r="BJ13" s="660"/>
      <c r="BK13" s="660"/>
      <c r="BL13" s="660"/>
      <c r="BM13" s="660"/>
      <c r="BN13" s="661"/>
      <c r="BO13" s="662">
        <v>41.7</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1752536</v>
      </c>
      <c r="CS13" s="660"/>
      <c r="CT13" s="660"/>
      <c r="CU13" s="660"/>
      <c r="CV13" s="660"/>
      <c r="CW13" s="660"/>
      <c r="CX13" s="660"/>
      <c r="CY13" s="661"/>
      <c r="CZ13" s="662">
        <v>6.8</v>
      </c>
      <c r="DA13" s="662"/>
      <c r="DB13" s="662"/>
      <c r="DC13" s="662"/>
      <c r="DD13" s="668">
        <v>294415</v>
      </c>
      <c r="DE13" s="660"/>
      <c r="DF13" s="660"/>
      <c r="DG13" s="660"/>
      <c r="DH13" s="660"/>
      <c r="DI13" s="660"/>
      <c r="DJ13" s="660"/>
      <c r="DK13" s="660"/>
      <c r="DL13" s="660"/>
      <c r="DM13" s="660"/>
      <c r="DN13" s="660"/>
      <c r="DO13" s="660"/>
      <c r="DP13" s="661"/>
      <c r="DQ13" s="668">
        <v>1505339</v>
      </c>
      <c r="DR13" s="660"/>
      <c r="DS13" s="660"/>
      <c r="DT13" s="660"/>
      <c r="DU13" s="660"/>
      <c r="DV13" s="660"/>
      <c r="DW13" s="660"/>
      <c r="DX13" s="660"/>
      <c r="DY13" s="660"/>
      <c r="DZ13" s="660"/>
      <c r="EA13" s="660"/>
      <c r="EB13" s="660"/>
      <c r="EC13" s="669"/>
    </row>
    <row r="14" spans="2:143" ht="11.25" customHeight="1" x14ac:dyDescent="0.25">
      <c r="B14" s="656" t="s">
        <v>244</v>
      </c>
      <c r="C14" s="657"/>
      <c r="D14" s="657"/>
      <c r="E14" s="657"/>
      <c r="F14" s="657"/>
      <c r="G14" s="657"/>
      <c r="H14" s="657"/>
      <c r="I14" s="657"/>
      <c r="J14" s="657"/>
      <c r="K14" s="657"/>
      <c r="L14" s="657"/>
      <c r="M14" s="657"/>
      <c r="N14" s="657"/>
      <c r="O14" s="657"/>
      <c r="P14" s="657"/>
      <c r="Q14" s="658"/>
      <c r="R14" s="659">
        <v>1642</v>
      </c>
      <c r="S14" s="660"/>
      <c r="T14" s="660"/>
      <c r="U14" s="660"/>
      <c r="V14" s="660"/>
      <c r="W14" s="660"/>
      <c r="X14" s="660"/>
      <c r="Y14" s="661"/>
      <c r="Z14" s="662">
        <v>0</v>
      </c>
      <c r="AA14" s="662"/>
      <c r="AB14" s="662"/>
      <c r="AC14" s="662"/>
      <c r="AD14" s="663">
        <v>1642</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165533</v>
      </c>
      <c r="BH14" s="660"/>
      <c r="BI14" s="660"/>
      <c r="BJ14" s="660"/>
      <c r="BK14" s="660"/>
      <c r="BL14" s="660"/>
      <c r="BM14" s="660"/>
      <c r="BN14" s="661"/>
      <c r="BO14" s="662">
        <v>1.6</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1088771</v>
      </c>
      <c r="CS14" s="660"/>
      <c r="CT14" s="660"/>
      <c r="CU14" s="660"/>
      <c r="CV14" s="660"/>
      <c r="CW14" s="660"/>
      <c r="CX14" s="660"/>
      <c r="CY14" s="661"/>
      <c r="CZ14" s="662">
        <v>4.2</v>
      </c>
      <c r="DA14" s="662"/>
      <c r="DB14" s="662"/>
      <c r="DC14" s="662"/>
      <c r="DD14" s="668">
        <v>64699</v>
      </c>
      <c r="DE14" s="660"/>
      <c r="DF14" s="660"/>
      <c r="DG14" s="660"/>
      <c r="DH14" s="660"/>
      <c r="DI14" s="660"/>
      <c r="DJ14" s="660"/>
      <c r="DK14" s="660"/>
      <c r="DL14" s="660"/>
      <c r="DM14" s="660"/>
      <c r="DN14" s="660"/>
      <c r="DO14" s="660"/>
      <c r="DP14" s="661"/>
      <c r="DQ14" s="668">
        <v>1028471</v>
      </c>
      <c r="DR14" s="660"/>
      <c r="DS14" s="660"/>
      <c r="DT14" s="660"/>
      <c r="DU14" s="660"/>
      <c r="DV14" s="660"/>
      <c r="DW14" s="660"/>
      <c r="DX14" s="660"/>
      <c r="DY14" s="660"/>
      <c r="DZ14" s="660"/>
      <c r="EA14" s="660"/>
      <c r="EB14" s="660"/>
      <c r="EC14" s="669"/>
    </row>
    <row r="15" spans="2:143" ht="11.25" customHeight="1" x14ac:dyDescent="0.2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510354</v>
      </c>
      <c r="BH15" s="660"/>
      <c r="BI15" s="660"/>
      <c r="BJ15" s="660"/>
      <c r="BK15" s="660"/>
      <c r="BL15" s="660"/>
      <c r="BM15" s="660"/>
      <c r="BN15" s="661"/>
      <c r="BO15" s="662">
        <v>4.9000000000000004</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2827796</v>
      </c>
      <c r="CS15" s="660"/>
      <c r="CT15" s="660"/>
      <c r="CU15" s="660"/>
      <c r="CV15" s="660"/>
      <c r="CW15" s="660"/>
      <c r="CX15" s="660"/>
      <c r="CY15" s="661"/>
      <c r="CZ15" s="662">
        <v>11</v>
      </c>
      <c r="DA15" s="662"/>
      <c r="DB15" s="662"/>
      <c r="DC15" s="662"/>
      <c r="DD15" s="668">
        <v>409486</v>
      </c>
      <c r="DE15" s="660"/>
      <c r="DF15" s="660"/>
      <c r="DG15" s="660"/>
      <c r="DH15" s="660"/>
      <c r="DI15" s="660"/>
      <c r="DJ15" s="660"/>
      <c r="DK15" s="660"/>
      <c r="DL15" s="660"/>
      <c r="DM15" s="660"/>
      <c r="DN15" s="660"/>
      <c r="DO15" s="660"/>
      <c r="DP15" s="661"/>
      <c r="DQ15" s="668">
        <v>2057956</v>
      </c>
      <c r="DR15" s="660"/>
      <c r="DS15" s="660"/>
      <c r="DT15" s="660"/>
      <c r="DU15" s="660"/>
      <c r="DV15" s="660"/>
      <c r="DW15" s="660"/>
      <c r="DX15" s="660"/>
      <c r="DY15" s="660"/>
      <c r="DZ15" s="660"/>
      <c r="EA15" s="660"/>
      <c r="EB15" s="660"/>
      <c r="EC15" s="669"/>
    </row>
    <row r="16" spans="2:143" ht="11.25" customHeight="1" x14ac:dyDescent="0.25">
      <c r="B16" s="656" t="s">
        <v>250</v>
      </c>
      <c r="C16" s="657"/>
      <c r="D16" s="657"/>
      <c r="E16" s="657"/>
      <c r="F16" s="657"/>
      <c r="G16" s="657"/>
      <c r="H16" s="657"/>
      <c r="I16" s="657"/>
      <c r="J16" s="657"/>
      <c r="K16" s="657"/>
      <c r="L16" s="657"/>
      <c r="M16" s="657"/>
      <c r="N16" s="657"/>
      <c r="O16" s="657"/>
      <c r="P16" s="657"/>
      <c r="Q16" s="658"/>
      <c r="R16" s="659">
        <v>29035</v>
      </c>
      <c r="S16" s="660"/>
      <c r="T16" s="660"/>
      <c r="U16" s="660"/>
      <c r="V16" s="660"/>
      <c r="W16" s="660"/>
      <c r="X16" s="660"/>
      <c r="Y16" s="661"/>
      <c r="Z16" s="662">
        <v>0.1</v>
      </c>
      <c r="AA16" s="662"/>
      <c r="AB16" s="662"/>
      <c r="AC16" s="662"/>
      <c r="AD16" s="663">
        <v>29035</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25">
      <c r="B17" s="656" t="s">
        <v>253</v>
      </c>
      <c r="C17" s="657"/>
      <c r="D17" s="657"/>
      <c r="E17" s="657"/>
      <c r="F17" s="657"/>
      <c r="G17" s="657"/>
      <c r="H17" s="657"/>
      <c r="I17" s="657"/>
      <c r="J17" s="657"/>
      <c r="K17" s="657"/>
      <c r="L17" s="657"/>
      <c r="M17" s="657"/>
      <c r="N17" s="657"/>
      <c r="O17" s="657"/>
      <c r="P17" s="657"/>
      <c r="Q17" s="658"/>
      <c r="R17" s="659">
        <v>107833</v>
      </c>
      <c r="S17" s="660"/>
      <c r="T17" s="660"/>
      <c r="U17" s="660"/>
      <c r="V17" s="660"/>
      <c r="W17" s="660"/>
      <c r="X17" s="660"/>
      <c r="Y17" s="661"/>
      <c r="Z17" s="662">
        <v>0.4</v>
      </c>
      <c r="AA17" s="662"/>
      <c r="AB17" s="662"/>
      <c r="AC17" s="662"/>
      <c r="AD17" s="663">
        <v>107833</v>
      </c>
      <c r="AE17" s="663"/>
      <c r="AF17" s="663"/>
      <c r="AG17" s="663"/>
      <c r="AH17" s="663"/>
      <c r="AI17" s="663"/>
      <c r="AJ17" s="663"/>
      <c r="AK17" s="663"/>
      <c r="AL17" s="664">
        <v>0.8</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v>12816</v>
      </c>
      <c r="BH17" s="660"/>
      <c r="BI17" s="660"/>
      <c r="BJ17" s="660"/>
      <c r="BK17" s="660"/>
      <c r="BL17" s="660"/>
      <c r="BM17" s="660"/>
      <c r="BN17" s="661"/>
      <c r="BO17" s="662">
        <v>0.1</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1679296</v>
      </c>
      <c r="CS17" s="660"/>
      <c r="CT17" s="660"/>
      <c r="CU17" s="660"/>
      <c r="CV17" s="660"/>
      <c r="CW17" s="660"/>
      <c r="CX17" s="660"/>
      <c r="CY17" s="661"/>
      <c r="CZ17" s="662">
        <v>6.5</v>
      </c>
      <c r="DA17" s="662"/>
      <c r="DB17" s="662"/>
      <c r="DC17" s="662"/>
      <c r="DD17" s="668" t="s">
        <v>122</v>
      </c>
      <c r="DE17" s="660"/>
      <c r="DF17" s="660"/>
      <c r="DG17" s="660"/>
      <c r="DH17" s="660"/>
      <c r="DI17" s="660"/>
      <c r="DJ17" s="660"/>
      <c r="DK17" s="660"/>
      <c r="DL17" s="660"/>
      <c r="DM17" s="660"/>
      <c r="DN17" s="660"/>
      <c r="DO17" s="660"/>
      <c r="DP17" s="661"/>
      <c r="DQ17" s="668">
        <v>1679296</v>
      </c>
      <c r="DR17" s="660"/>
      <c r="DS17" s="660"/>
      <c r="DT17" s="660"/>
      <c r="DU17" s="660"/>
      <c r="DV17" s="660"/>
      <c r="DW17" s="660"/>
      <c r="DX17" s="660"/>
      <c r="DY17" s="660"/>
      <c r="DZ17" s="660"/>
      <c r="EA17" s="660"/>
      <c r="EB17" s="660"/>
      <c r="EC17" s="669"/>
    </row>
    <row r="18" spans="2:133" ht="11.25" customHeight="1" x14ac:dyDescent="0.25">
      <c r="B18" s="656" t="s">
        <v>256</v>
      </c>
      <c r="C18" s="657"/>
      <c r="D18" s="657"/>
      <c r="E18" s="657"/>
      <c r="F18" s="657"/>
      <c r="G18" s="657"/>
      <c r="H18" s="657"/>
      <c r="I18" s="657"/>
      <c r="J18" s="657"/>
      <c r="K18" s="657"/>
      <c r="L18" s="657"/>
      <c r="M18" s="657"/>
      <c r="N18" s="657"/>
      <c r="O18" s="657"/>
      <c r="P18" s="657"/>
      <c r="Q18" s="658"/>
      <c r="R18" s="659">
        <v>70763</v>
      </c>
      <c r="S18" s="660"/>
      <c r="T18" s="660"/>
      <c r="U18" s="660"/>
      <c r="V18" s="660"/>
      <c r="W18" s="660"/>
      <c r="X18" s="660"/>
      <c r="Y18" s="661"/>
      <c r="Z18" s="662">
        <v>0.3</v>
      </c>
      <c r="AA18" s="662"/>
      <c r="AB18" s="662"/>
      <c r="AC18" s="662"/>
      <c r="AD18" s="663">
        <v>70763</v>
      </c>
      <c r="AE18" s="663"/>
      <c r="AF18" s="663"/>
      <c r="AG18" s="663"/>
      <c r="AH18" s="663"/>
      <c r="AI18" s="663"/>
      <c r="AJ18" s="663"/>
      <c r="AK18" s="663"/>
      <c r="AL18" s="664">
        <v>0.5</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5">
      <c r="B19" s="656" t="s">
        <v>259</v>
      </c>
      <c r="C19" s="657"/>
      <c r="D19" s="657"/>
      <c r="E19" s="657"/>
      <c r="F19" s="657"/>
      <c r="G19" s="657"/>
      <c r="H19" s="657"/>
      <c r="I19" s="657"/>
      <c r="J19" s="657"/>
      <c r="K19" s="657"/>
      <c r="L19" s="657"/>
      <c r="M19" s="657"/>
      <c r="N19" s="657"/>
      <c r="O19" s="657"/>
      <c r="P19" s="657"/>
      <c r="Q19" s="658"/>
      <c r="R19" s="659">
        <v>69304</v>
      </c>
      <c r="S19" s="660"/>
      <c r="T19" s="660"/>
      <c r="U19" s="660"/>
      <c r="V19" s="660"/>
      <c r="W19" s="660"/>
      <c r="X19" s="660"/>
      <c r="Y19" s="661"/>
      <c r="Z19" s="662">
        <v>0.3</v>
      </c>
      <c r="AA19" s="662"/>
      <c r="AB19" s="662"/>
      <c r="AC19" s="662"/>
      <c r="AD19" s="663">
        <v>69304</v>
      </c>
      <c r="AE19" s="663"/>
      <c r="AF19" s="663"/>
      <c r="AG19" s="663"/>
      <c r="AH19" s="663"/>
      <c r="AI19" s="663"/>
      <c r="AJ19" s="663"/>
      <c r="AK19" s="663"/>
      <c r="AL19" s="664">
        <v>0.5</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554992</v>
      </c>
      <c r="BH19" s="660"/>
      <c r="BI19" s="660"/>
      <c r="BJ19" s="660"/>
      <c r="BK19" s="660"/>
      <c r="BL19" s="660"/>
      <c r="BM19" s="660"/>
      <c r="BN19" s="661"/>
      <c r="BO19" s="662">
        <v>5.4</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5">
      <c r="B20" s="672" t="s">
        <v>262</v>
      </c>
      <c r="C20" s="673"/>
      <c r="D20" s="673"/>
      <c r="E20" s="673"/>
      <c r="F20" s="673"/>
      <c r="G20" s="673"/>
      <c r="H20" s="673"/>
      <c r="I20" s="673"/>
      <c r="J20" s="673"/>
      <c r="K20" s="673"/>
      <c r="L20" s="673"/>
      <c r="M20" s="673"/>
      <c r="N20" s="673"/>
      <c r="O20" s="673"/>
      <c r="P20" s="673"/>
      <c r="Q20" s="674"/>
      <c r="R20" s="659">
        <v>1459</v>
      </c>
      <c r="S20" s="660"/>
      <c r="T20" s="660"/>
      <c r="U20" s="660"/>
      <c r="V20" s="660"/>
      <c r="W20" s="660"/>
      <c r="X20" s="660"/>
      <c r="Y20" s="661"/>
      <c r="Z20" s="662">
        <v>0</v>
      </c>
      <c r="AA20" s="662"/>
      <c r="AB20" s="662"/>
      <c r="AC20" s="662"/>
      <c r="AD20" s="663">
        <v>1459</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554992</v>
      </c>
      <c r="BH20" s="660"/>
      <c r="BI20" s="660"/>
      <c r="BJ20" s="660"/>
      <c r="BK20" s="660"/>
      <c r="BL20" s="660"/>
      <c r="BM20" s="660"/>
      <c r="BN20" s="661"/>
      <c r="BO20" s="662">
        <v>5.4</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25656063</v>
      </c>
      <c r="CS20" s="660"/>
      <c r="CT20" s="660"/>
      <c r="CU20" s="660"/>
      <c r="CV20" s="660"/>
      <c r="CW20" s="660"/>
      <c r="CX20" s="660"/>
      <c r="CY20" s="661"/>
      <c r="CZ20" s="662">
        <v>100</v>
      </c>
      <c r="DA20" s="662"/>
      <c r="DB20" s="662"/>
      <c r="DC20" s="662"/>
      <c r="DD20" s="668">
        <v>1097237</v>
      </c>
      <c r="DE20" s="660"/>
      <c r="DF20" s="660"/>
      <c r="DG20" s="660"/>
      <c r="DH20" s="660"/>
      <c r="DI20" s="660"/>
      <c r="DJ20" s="660"/>
      <c r="DK20" s="660"/>
      <c r="DL20" s="660"/>
      <c r="DM20" s="660"/>
      <c r="DN20" s="660"/>
      <c r="DO20" s="660"/>
      <c r="DP20" s="661"/>
      <c r="DQ20" s="668">
        <v>18594116</v>
      </c>
      <c r="DR20" s="660"/>
      <c r="DS20" s="660"/>
      <c r="DT20" s="660"/>
      <c r="DU20" s="660"/>
      <c r="DV20" s="660"/>
      <c r="DW20" s="660"/>
      <c r="DX20" s="660"/>
      <c r="DY20" s="660"/>
      <c r="DZ20" s="660"/>
      <c r="EA20" s="660"/>
      <c r="EB20" s="660"/>
      <c r="EC20" s="669"/>
    </row>
    <row r="21" spans="2:133" ht="11.25" customHeight="1" x14ac:dyDescent="0.25">
      <c r="B21" s="656" t="s">
        <v>265</v>
      </c>
      <c r="C21" s="657"/>
      <c r="D21" s="657"/>
      <c r="E21" s="657"/>
      <c r="F21" s="657"/>
      <c r="G21" s="657"/>
      <c r="H21" s="657"/>
      <c r="I21" s="657"/>
      <c r="J21" s="657"/>
      <c r="K21" s="657"/>
      <c r="L21" s="657"/>
      <c r="M21" s="657"/>
      <c r="N21" s="657"/>
      <c r="O21" s="657"/>
      <c r="P21" s="657"/>
      <c r="Q21" s="658"/>
      <c r="R21" s="659">
        <v>2683424</v>
      </c>
      <c r="S21" s="660"/>
      <c r="T21" s="660"/>
      <c r="U21" s="660"/>
      <c r="V21" s="660"/>
      <c r="W21" s="660"/>
      <c r="X21" s="660"/>
      <c r="Y21" s="661"/>
      <c r="Z21" s="662">
        <v>9.8000000000000007</v>
      </c>
      <c r="AA21" s="662"/>
      <c r="AB21" s="662"/>
      <c r="AC21" s="662"/>
      <c r="AD21" s="663">
        <v>2380144</v>
      </c>
      <c r="AE21" s="663"/>
      <c r="AF21" s="663"/>
      <c r="AG21" s="663"/>
      <c r="AH21" s="663"/>
      <c r="AI21" s="663"/>
      <c r="AJ21" s="663"/>
      <c r="AK21" s="663"/>
      <c r="AL21" s="664">
        <v>16.600000000000001</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5">
      <c r="B22" s="656" t="s">
        <v>267</v>
      </c>
      <c r="C22" s="657"/>
      <c r="D22" s="657"/>
      <c r="E22" s="657"/>
      <c r="F22" s="657"/>
      <c r="G22" s="657"/>
      <c r="H22" s="657"/>
      <c r="I22" s="657"/>
      <c r="J22" s="657"/>
      <c r="K22" s="657"/>
      <c r="L22" s="657"/>
      <c r="M22" s="657"/>
      <c r="N22" s="657"/>
      <c r="O22" s="657"/>
      <c r="P22" s="657"/>
      <c r="Q22" s="658"/>
      <c r="R22" s="659">
        <v>2380144</v>
      </c>
      <c r="S22" s="660"/>
      <c r="T22" s="660"/>
      <c r="U22" s="660"/>
      <c r="V22" s="660"/>
      <c r="W22" s="660"/>
      <c r="X22" s="660"/>
      <c r="Y22" s="661"/>
      <c r="Z22" s="662">
        <v>8.6999999999999993</v>
      </c>
      <c r="AA22" s="662"/>
      <c r="AB22" s="662"/>
      <c r="AC22" s="662"/>
      <c r="AD22" s="663">
        <v>2380144</v>
      </c>
      <c r="AE22" s="663"/>
      <c r="AF22" s="663"/>
      <c r="AG22" s="663"/>
      <c r="AH22" s="663"/>
      <c r="AI22" s="663"/>
      <c r="AJ22" s="663"/>
      <c r="AK22" s="663"/>
      <c r="AL22" s="664">
        <v>16.600000000000001</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5">
      <c r="B23" s="656" t="s">
        <v>270</v>
      </c>
      <c r="C23" s="657"/>
      <c r="D23" s="657"/>
      <c r="E23" s="657"/>
      <c r="F23" s="657"/>
      <c r="G23" s="657"/>
      <c r="H23" s="657"/>
      <c r="I23" s="657"/>
      <c r="J23" s="657"/>
      <c r="K23" s="657"/>
      <c r="L23" s="657"/>
      <c r="M23" s="657"/>
      <c r="N23" s="657"/>
      <c r="O23" s="657"/>
      <c r="P23" s="657"/>
      <c r="Q23" s="658"/>
      <c r="R23" s="659">
        <v>303217</v>
      </c>
      <c r="S23" s="660"/>
      <c r="T23" s="660"/>
      <c r="U23" s="660"/>
      <c r="V23" s="660"/>
      <c r="W23" s="660"/>
      <c r="X23" s="660"/>
      <c r="Y23" s="661"/>
      <c r="Z23" s="662">
        <v>1.1000000000000001</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554992</v>
      </c>
      <c r="BH23" s="660"/>
      <c r="BI23" s="660"/>
      <c r="BJ23" s="660"/>
      <c r="BK23" s="660"/>
      <c r="BL23" s="660"/>
      <c r="BM23" s="660"/>
      <c r="BN23" s="661"/>
      <c r="BO23" s="662">
        <v>5.4</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5">
      <c r="B24" s="656" t="s">
        <v>277</v>
      </c>
      <c r="C24" s="657"/>
      <c r="D24" s="657"/>
      <c r="E24" s="657"/>
      <c r="F24" s="657"/>
      <c r="G24" s="657"/>
      <c r="H24" s="657"/>
      <c r="I24" s="657"/>
      <c r="J24" s="657"/>
      <c r="K24" s="657"/>
      <c r="L24" s="657"/>
      <c r="M24" s="657"/>
      <c r="N24" s="657"/>
      <c r="O24" s="657"/>
      <c r="P24" s="657"/>
      <c r="Q24" s="658"/>
      <c r="R24" s="659">
        <v>63</v>
      </c>
      <c r="S24" s="660"/>
      <c r="T24" s="660"/>
      <c r="U24" s="660"/>
      <c r="V24" s="660"/>
      <c r="W24" s="660"/>
      <c r="X24" s="660"/>
      <c r="Y24" s="661"/>
      <c r="Z24" s="662">
        <v>0</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12391632</v>
      </c>
      <c r="CS24" s="649"/>
      <c r="CT24" s="649"/>
      <c r="CU24" s="649"/>
      <c r="CV24" s="649"/>
      <c r="CW24" s="649"/>
      <c r="CX24" s="649"/>
      <c r="CY24" s="650"/>
      <c r="CZ24" s="653">
        <v>48.3</v>
      </c>
      <c r="DA24" s="654"/>
      <c r="DB24" s="654"/>
      <c r="DC24" s="670"/>
      <c r="DD24" s="694">
        <v>7541324</v>
      </c>
      <c r="DE24" s="649"/>
      <c r="DF24" s="649"/>
      <c r="DG24" s="649"/>
      <c r="DH24" s="649"/>
      <c r="DI24" s="649"/>
      <c r="DJ24" s="649"/>
      <c r="DK24" s="650"/>
      <c r="DL24" s="694">
        <v>6860224</v>
      </c>
      <c r="DM24" s="649"/>
      <c r="DN24" s="649"/>
      <c r="DO24" s="649"/>
      <c r="DP24" s="649"/>
      <c r="DQ24" s="649"/>
      <c r="DR24" s="649"/>
      <c r="DS24" s="649"/>
      <c r="DT24" s="649"/>
      <c r="DU24" s="649"/>
      <c r="DV24" s="650"/>
      <c r="DW24" s="653">
        <v>47.4</v>
      </c>
      <c r="DX24" s="654"/>
      <c r="DY24" s="654"/>
      <c r="DZ24" s="654"/>
      <c r="EA24" s="654"/>
      <c r="EB24" s="654"/>
      <c r="EC24" s="655"/>
    </row>
    <row r="25" spans="2:133" ht="11.25" customHeight="1" x14ac:dyDescent="0.25">
      <c r="B25" s="656" t="s">
        <v>280</v>
      </c>
      <c r="C25" s="657"/>
      <c r="D25" s="657"/>
      <c r="E25" s="657"/>
      <c r="F25" s="657"/>
      <c r="G25" s="657"/>
      <c r="H25" s="657"/>
      <c r="I25" s="657"/>
      <c r="J25" s="657"/>
      <c r="K25" s="657"/>
      <c r="L25" s="657"/>
      <c r="M25" s="657"/>
      <c r="N25" s="657"/>
      <c r="O25" s="657"/>
      <c r="P25" s="657"/>
      <c r="Q25" s="658"/>
      <c r="R25" s="659">
        <v>15089919</v>
      </c>
      <c r="S25" s="660"/>
      <c r="T25" s="660"/>
      <c r="U25" s="660"/>
      <c r="V25" s="660"/>
      <c r="W25" s="660"/>
      <c r="X25" s="660"/>
      <c r="Y25" s="661"/>
      <c r="Z25" s="662">
        <v>55.2</v>
      </c>
      <c r="AA25" s="662"/>
      <c r="AB25" s="662"/>
      <c r="AC25" s="662"/>
      <c r="AD25" s="663">
        <v>14218831</v>
      </c>
      <c r="AE25" s="663"/>
      <c r="AF25" s="663"/>
      <c r="AG25" s="663"/>
      <c r="AH25" s="663"/>
      <c r="AI25" s="663"/>
      <c r="AJ25" s="663"/>
      <c r="AK25" s="663"/>
      <c r="AL25" s="664">
        <v>99.3</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3719302</v>
      </c>
      <c r="CS25" s="691"/>
      <c r="CT25" s="691"/>
      <c r="CU25" s="691"/>
      <c r="CV25" s="691"/>
      <c r="CW25" s="691"/>
      <c r="CX25" s="691"/>
      <c r="CY25" s="692"/>
      <c r="CZ25" s="664">
        <v>14.5</v>
      </c>
      <c r="DA25" s="689"/>
      <c r="DB25" s="689"/>
      <c r="DC25" s="693"/>
      <c r="DD25" s="668">
        <v>3385973</v>
      </c>
      <c r="DE25" s="691"/>
      <c r="DF25" s="691"/>
      <c r="DG25" s="691"/>
      <c r="DH25" s="691"/>
      <c r="DI25" s="691"/>
      <c r="DJ25" s="691"/>
      <c r="DK25" s="692"/>
      <c r="DL25" s="668">
        <v>3303497</v>
      </c>
      <c r="DM25" s="691"/>
      <c r="DN25" s="691"/>
      <c r="DO25" s="691"/>
      <c r="DP25" s="691"/>
      <c r="DQ25" s="691"/>
      <c r="DR25" s="691"/>
      <c r="DS25" s="691"/>
      <c r="DT25" s="691"/>
      <c r="DU25" s="691"/>
      <c r="DV25" s="692"/>
      <c r="DW25" s="664">
        <v>22.8</v>
      </c>
      <c r="DX25" s="689"/>
      <c r="DY25" s="689"/>
      <c r="DZ25" s="689"/>
      <c r="EA25" s="689"/>
      <c r="EB25" s="689"/>
      <c r="EC25" s="690"/>
    </row>
    <row r="26" spans="2:133" ht="11.25" customHeight="1" x14ac:dyDescent="0.25">
      <c r="B26" s="656" t="s">
        <v>283</v>
      </c>
      <c r="C26" s="657"/>
      <c r="D26" s="657"/>
      <c r="E26" s="657"/>
      <c r="F26" s="657"/>
      <c r="G26" s="657"/>
      <c r="H26" s="657"/>
      <c r="I26" s="657"/>
      <c r="J26" s="657"/>
      <c r="K26" s="657"/>
      <c r="L26" s="657"/>
      <c r="M26" s="657"/>
      <c r="N26" s="657"/>
      <c r="O26" s="657"/>
      <c r="P26" s="657"/>
      <c r="Q26" s="658"/>
      <c r="R26" s="659">
        <v>8611</v>
      </c>
      <c r="S26" s="660"/>
      <c r="T26" s="660"/>
      <c r="U26" s="660"/>
      <c r="V26" s="660"/>
      <c r="W26" s="660"/>
      <c r="X26" s="660"/>
      <c r="Y26" s="661"/>
      <c r="Z26" s="662">
        <v>0</v>
      </c>
      <c r="AA26" s="662"/>
      <c r="AB26" s="662"/>
      <c r="AC26" s="662"/>
      <c r="AD26" s="663">
        <v>8611</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2224668</v>
      </c>
      <c r="CS26" s="660"/>
      <c r="CT26" s="660"/>
      <c r="CU26" s="660"/>
      <c r="CV26" s="660"/>
      <c r="CW26" s="660"/>
      <c r="CX26" s="660"/>
      <c r="CY26" s="661"/>
      <c r="CZ26" s="664">
        <v>8.6999999999999993</v>
      </c>
      <c r="DA26" s="689"/>
      <c r="DB26" s="689"/>
      <c r="DC26" s="693"/>
      <c r="DD26" s="668">
        <v>2035585</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5">
      <c r="B27" s="656" t="s">
        <v>286</v>
      </c>
      <c r="C27" s="657"/>
      <c r="D27" s="657"/>
      <c r="E27" s="657"/>
      <c r="F27" s="657"/>
      <c r="G27" s="657"/>
      <c r="H27" s="657"/>
      <c r="I27" s="657"/>
      <c r="J27" s="657"/>
      <c r="K27" s="657"/>
      <c r="L27" s="657"/>
      <c r="M27" s="657"/>
      <c r="N27" s="657"/>
      <c r="O27" s="657"/>
      <c r="P27" s="657"/>
      <c r="Q27" s="658"/>
      <c r="R27" s="659">
        <v>98393</v>
      </c>
      <c r="S27" s="660"/>
      <c r="T27" s="660"/>
      <c r="U27" s="660"/>
      <c r="V27" s="660"/>
      <c r="W27" s="660"/>
      <c r="X27" s="660"/>
      <c r="Y27" s="661"/>
      <c r="Z27" s="662">
        <v>0.4</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10320614</v>
      </c>
      <c r="BH27" s="660"/>
      <c r="BI27" s="660"/>
      <c r="BJ27" s="660"/>
      <c r="BK27" s="660"/>
      <c r="BL27" s="660"/>
      <c r="BM27" s="660"/>
      <c r="BN27" s="661"/>
      <c r="BO27" s="662">
        <v>100</v>
      </c>
      <c r="BP27" s="662"/>
      <c r="BQ27" s="662"/>
      <c r="BR27" s="662"/>
      <c r="BS27" s="663">
        <v>78750</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6993034</v>
      </c>
      <c r="CS27" s="691"/>
      <c r="CT27" s="691"/>
      <c r="CU27" s="691"/>
      <c r="CV27" s="691"/>
      <c r="CW27" s="691"/>
      <c r="CX27" s="691"/>
      <c r="CY27" s="692"/>
      <c r="CZ27" s="664">
        <v>27.3</v>
      </c>
      <c r="DA27" s="689"/>
      <c r="DB27" s="689"/>
      <c r="DC27" s="693"/>
      <c r="DD27" s="668">
        <v>2476055</v>
      </c>
      <c r="DE27" s="691"/>
      <c r="DF27" s="691"/>
      <c r="DG27" s="691"/>
      <c r="DH27" s="691"/>
      <c r="DI27" s="691"/>
      <c r="DJ27" s="691"/>
      <c r="DK27" s="692"/>
      <c r="DL27" s="668">
        <v>1877431</v>
      </c>
      <c r="DM27" s="691"/>
      <c r="DN27" s="691"/>
      <c r="DO27" s="691"/>
      <c r="DP27" s="691"/>
      <c r="DQ27" s="691"/>
      <c r="DR27" s="691"/>
      <c r="DS27" s="691"/>
      <c r="DT27" s="691"/>
      <c r="DU27" s="691"/>
      <c r="DV27" s="692"/>
      <c r="DW27" s="664">
        <v>13</v>
      </c>
      <c r="DX27" s="689"/>
      <c r="DY27" s="689"/>
      <c r="DZ27" s="689"/>
      <c r="EA27" s="689"/>
      <c r="EB27" s="689"/>
      <c r="EC27" s="690"/>
    </row>
    <row r="28" spans="2:133" ht="11.25" customHeight="1" x14ac:dyDescent="0.25">
      <c r="B28" s="656" t="s">
        <v>289</v>
      </c>
      <c r="C28" s="657"/>
      <c r="D28" s="657"/>
      <c r="E28" s="657"/>
      <c r="F28" s="657"/>
      <c r="G28" s="657"/>
      <c r="H28" s="657"/>
      <c r="I28" s="657"/>
      <c r="J28" s="657"/>
      <c r="K28" s="657"/>
      <c r="L28" s="657"/>
      <c r="M28" s="657"/>
      <c r="N28" s="657"/>
      <c r="O28" s="657"/>
      <c r="P28" s="657"/>
      <c r="Q28" s="658"/>
      <c r="R28" s="659">
        <v>107718</v>
      </c>
      <c r="S28" s="660"/>
      <c r="T28" s="660"/>
      <c r="U28" s="660"/>
      <c r="V28" s="660"/>
      <c r="W28" s="660"/>
      <c r="X28" s="660"/>
      <c r="Y28" s="661"/>
      <c r="Z28" s="662">
        <v>0.4</v>
      </c>
      <c r="AA28" s="662"/>
      <c r="AB28" s="662"/>
      <c r="AC28" s="662"/>
      <c r="AD28" s="663">
        <v>59734</v>
      </c>
      <c r="AE28" s="663"/>
      <c r="AF28" s="663"/>
      <c r="AG28" s="663"/>
      <c r="AH28" s="663"/>
      <c r="AI28" s="663"/>
      <c r="AJ28" s="663"/>
      <c r="AK28" s="663"/>
      <c r="AL28" s="664">
        <v>0.4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1679296</v>
      </c>
      <c r="CS28" s="660"/>
      <c r="CT28" s="660"/>
      <c r="CU28" s="660"/>
      <c r="CV28" s="660"/>
      <c r="CW28" s="660"/>
      <c r="CX28" s="660"/>
      <c r="CY28" s="661"/>
      <c r="CZ28" s="664">
        <v>6.5</v>
      </c>
      <c r="DA28" s="689"/>
      <c r="DB28" s="689"/>
      <c r="DC28" s="693"/>
      <c r="DD28" s="668">
        <v>1679296</v>
      </c>
      <c r="DE28" s="660"/>
      <c r="DF28" s="660"/>
      <c r="DG28" s="660"/>
      <c r="DH28" s="660"/>
      <c r="DI28" s="660"/>
      <c r="DJ28" s="660"/>
      <c r="DK28" s="661"/>
      <c r="DL28" s="668">
        <v>1679296</v>
      </c>
      <c r="DM28" s="660"/>
      <c r="DN28" s="660"/>
      <c r="DO28" s="660"/>
      <c r="DP28" s="660"/>
      <c r="DQ28" s="660"/>
      <c r="DR28" s="660"/>
      <c r="DS28" s="660"/>
      <c r="DT28" s="660"/>
      <c r="DU28" s="660"/>
      <c r="DV28" s="661"/>
      <c r="DW28" s="664">
        <v>11.6</v>
      </c>
      <c r="DX28" s="689"/>
      <c r="DY28" s="689"/>
      <c r="DZ28" s="689"/>
      <c r="EA28" s="689"/>
      <c r="EB28" s="689"/>
      <c r="EC28" s="690"/>
    </row>
    <row r="29" spans="2:133" ht="11.25" customHeight="1" x14ac:dyDescent="0.25">
      <c r="B29" s="656" t="s">
        <v>291</v>
      </c>
      <c r="C29" s="657"/>
      <c r="D29" s="657"/>
      <c r="E29" s="657"/>
      <c r="F29" s="657"/>
      <c r="G29" s="657"/>
      <c r="H29" s="657"/>
      <c r="I29" s="657"/>
      <c r="J29" s="657"/>
      <c r="K29" s="657"/>
      <c r="L29" s="657"/>
      <c r="M29" s="657"/>
      <c r="N29" s="657"/>
      <c r="O29" s="657"/>
      <c r="P29" s="657"/>
      <c r="Q29" s="658"/>
      <c r="R29" s="659">
        <v>27558</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1679296</v>
      </c>
      <c r="CS29" s="691"/>
      <c r="CT29" s="691"/>
      <c r="CU29" s="691"/>
      <c r="CV29" s="691"/>
      <c r="CW29" s="691"/>
      <c r="CX29" s="691"/>
      <c r="CY29" s="692"/>
      <c r="CZ29" s="664">
        <v>6.5</v>
      </c>
      <c r="DA29" s="689"/>
      <c r="DB29" s="689"/>
      <c r="DC29" s="693"/>
      <c r="DD29" s="668">
        <v>1679296</v>
      </c>
      <c r="DE29" s="691"/>
      <c r="DF29" s="691"/>
      <c r="DG29" s="691"/>
      <c r="DH29" s="691"/>
      <c r="DI29" s="691"/>
      <c r="DJ29" s="691"/>
      <c r="DK29" s="692"/>
      <c r="DL29" s="668">
        <v>1679296</v>
      </c>
      <c r="DM29" s="691"/>
      <c r="DN29" s="691"/>
      <c r="DO29" s="691"/>
      <c r="DP29" s="691"/>
      <c r="DQ29" s="691"/>
      <c r="DR29" s="691"/>
      <c r="DS29" s="691"/>
      <c r="DT29" s="691"/>
      <c r="DU29" s="691"/>
      <c r="DV29" s="692"/>
      <c r="DW29" s="664">
        <v>11.6</v>
      </c>
      <c r="DX29" s="689"/>
      <c r="DY29" s="689"/>
      <c r="DZ29" s="689"/>
      <c r="EA29" s="689"/>
      <c r="EB29" s="689"/>
      <c r="EC29" s="690"/>
    </row>
    <row r="30" spans="2:133" ht="11.25" customHeight="1" x14ac:dyDescent="0.25">
      <c r="B30" s="656" t="s">
        <v>293</v>
      </c>
      <c r="C30" s="657"/>
      <c r="D30" s="657"/>
      <c r="E30" s="657"/>
      <c r="F30" s="657"/>
      <c r="G30" s="657"/>
      <c r="H30" s="657"/>
      <c r="I30" s="657"/>
      <c r="J30" s="657"/>
      <c r="K30" s="657"/>
      <c r="L30" s="657"/>
      <c r="M30" s="657"/>
      <c r="N30" s="657"/>
      <c r="O30" s="657"/>
      <c r="P30" s="657"/>
      <c r="Q30" s="658"/>
      <c r="R30" s="659">
        <v>5194552</v>
      </c>
      <c r="S30" s="660"/>
      <c r="T30" s="660"/>
      <c r="U30" s="660"/>
      <c r="V30" s="660"/>
      <c r="W30" s="660"/>
      <c r="X30" s="660"/>
      <c r="Y30" s="661"/>
      <c r="Z30" s="662">
        <v>19</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1635317</v>
      </c>
      <c r="CS30" s="660"/>
      <c r="CT30" s="660"/>
      <c r="CU30" s="660"/>
      <c r="CV30" s="660"/>
      <c r="CW30" s="660"/>
      <c r="CX30" s="660"/>
      <c r="CY30" s="661"/>
      <c r="CZ30" s="664">
        <v>6.4</v>
      </c>
      <c r="DA30" s="689"/>
      <c r="DB30" s="689"/>
      <c r="DC30" s="693"/>
      <c r="DD30" s="668">
        <v>1635317</v>
      </c>
      <c r="DE30" s="660"/>
      <c r="DF30" s="660"/>
      <c r="DG30" s="660"/>
      <c r="DH30" s="660"/>
      <c r="DI30" s="660"/>
      <c r="DJ30" s="660"/>
      <c r="DK30" s="661"/>
      <c r="DL30" s="668">
        <v>1635317</v>
      </c>
      <c r="DM30" s="660"/>
      <c r="DN30" s="660"/>
      <c r="DO30" s="660"/>
      <c r="DP30" s="660"/>
      <c r="DQ30" s="660"/>
      <c r="DR30" s="660"/>
      <c r="DS30" s="660"/>
      <c r="DT30" s="660"/>
      <c r="DU30" s="660"/>
      <c r="DV30" s="661"/>
      <c r="DW30" s="664">
        <v>11.3</v>
      </c>
      <c r="DX30" s="689"/>
      <c r="DY30" s="689"/>
      <c r="DZ30" s="689"/>
      <c r="EA30" s="689"/>
      <c r="EB30" s="689"/>
      <c r="EC30" s="690"/>
    </row>
    <row r="31" spans="2:133" ht="11.25" customHeight="1" x14ac:dyDescent="0.2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99.5</v>
      </c>
      <c r="BH31" s="703"/>
      <c r="BI31" s="703"/>
      <c r="BJ31" s="703"/>
      <c r="BK31" s="703"/>
      <c r="BL31" s="703"/>
      <c r="BM31" s="654">
        <v>99</v>
      </c>
      <c r="BN31" s="703"/>
      <c r="BO31" s="703"/>
      <c r="BP31" s="703"/>
      <c r="BQ31" s="704"/>
      <c r="BR31" s="715">
        <v>99.6</v>
      </c>
      <c r="BS31" s="703"/>
      <c r="BT31" s="703"/>
      <c r="BU31" s="703"/>
      <c r="BV31" s="703"/>
      <c r="BW31" s="703"/>
      <c r="BX31" s="654">
        <v>99</v>
      </c>
      <c r="BY31" s="703"/>
      <c r="BZ31" s="703"/>
      <c r="CA31" s="703"/>
      <c r="CB31" s="704"/>
      <c r="CD31" s="697"/>
      <c r="CE31" s="698"/>
      <c r="CF31" s="656" t="s">
        <v>300</v>
      </c>
      <c r="CG31" s="657"/>
      <c r="CH31" s="657"/>
      <c r="CI31" s="657"/>
      <c r="CJ31" s="657"/>
      <c r="CK31" s="657"/>
      <c r="CL31" s="657"/>
      <c r="CM31" s="657"/>
      <c r="CN31" s="657"/>
      <c r="CO31" s="657"/>
      <c r="CP31" s="657"/>
      <c r="CQ31" s="658"/>
      <c r="CR31" s="659">
        <v>43979</v>
      </c>
      <c r="CS31" s="691"/>
      <c r="CT31" s="691"/>
      <c r="CU31" s="691"/>
      <c r="CV31" s="691"/>
      <c r="CW31" s="691"/>
      <c r="CX31" s="691"/>
      <c r="CY31" s="692"/>
      <c r="CZ31" s="664">
        <v>0.2</v>
      </c>
      <c r="DA31" s="689"/>
      <c r="DB31" s="689"/>
      <c r="DC31" s="693"/>
      <c r="DD31" s="668">
        <v>43979</v>
      </c>
      <c r="DE31" s="691"/>
      <c r="DF31" s="691"/>
      <c r="DG31" s="691"/>
      <c r="DH31" s="691"/>
      <c r="DI31" s="691"/>
      <c r="DJ31" s="691"/>
      <c r="DK31" s="692"/>
      <c r="DL31" s="668">
        <v>43979</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25">
      <c r="B32" s="656" t="s">
        <v>301</v>
      </c>
      <c r="C32" s="657"/>
      <c r="D32" s="657"/>
      <c r="E32" s="657"/>
      <c r="F32" s="657"/>
      <c r="G32" s="657"/>
      <c r="H32" s="657"/>
      <c r="I32" s="657"/>
      <c r="J32" s="657"/>
      <c r="K32" s="657"/>
      <c r="L32" s="657"/>
      <c r="M32" s="657"/>
      <c r="N32" s="657"/>
      <c r="O32" s="657"/>
      <c r="P32" s="657"/>
      <c r="Q32" s="658"/>
      <c r="R32" s="659">
        <v>1718474</v>
      </c>
      <c r="S32" s="660"/>
      <c r="T32" s="660"/>
      <c r="U32" s="660"/>
      <c r="V32" s="660"/>
      <c r="W32" s="660"/>
      <c r="X32" s="660"/>
      <c r="Y32" s="661"/>
      <c r="Z32" s="662">
        <v>6.3</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99.3</v>
      </c>
      <c r="BH32" s="691"/>
      <c r="BI32" s="691"/>
      <c r="BJ32" s="691"/>
      <c r="BK32" s="691"/>
      <c r="BL32" s="691"/>
      <c r="BM32" s="665">
        <v>98.4</v>
      </c>
      <c r="BN32" s="691"/>
      <c r="BO32" s="691"/>
      <c r="BP32" s="691"/>
      <c r="BQ32" s="714"/>
      <c r="BR32" s="716">
        <v>99.4</v>
      </c>
      <c r="BS32" s="691"/>
      <c r="BT32" s="691"/>
      <c r="BU32" s="691"/>
      <c r="BV32" s="691"/>
      <c r="BW32" s="691"/>
      <c r="BX32" s="665">
        <v>98.6</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5">
      <c r="B33" s="656" t="s">
        <v>305</v>
      </c>
      <c r="C33" s="657"/>
      <c r="D33" s="657"/>
      <c r="E33" s="657"/>
      <c r="F33" s="657"/>
      <c r="G33" s="657"/>
      <c r="H33" s="657"/>
      <c r="I33" s="657"/>
      <c r="J33" s="657"/>
      <c r="K33" s="657"/>
      <c r="L33" s="657"/>
      <c r="M33" s="657"/>
      <c r="N33" s="657"/>
      <c r="O33" s="657"/>
      <c r="P33" s="657"/>
      <c r="Q33" s="658"/>
      <c r="R33" s="659">
        <v>54109</v>
      </c>
      <c r="S33" s="660"/>
      <c r="T33" s="660"/>
      <c r="U33" s="660"/>
      <c r="V33" s="660"/>
      <c r="W33" s="660"/>
      <c r="X33" s="660"/>
      <c r="Y33" s="661"/>
      <c r="Z33" s="662">
        <v>0.2</v>
      </c>
      <c r="AA33" s="662"/>
      <c r="AB33" s="662"/>
      <c r="AC33" s="662"/>
      <c r="AD33" s="663">
        <v>32451</v>
      </c>
      <c r="AE33" s="663"/>
      <c r="AF33" s="663"/>
      <c r="AG33" s="663"/>
      <c r="AH33" s="663"/>
      <c r="AI33" s="663"/>
      <c r="AJ33" s="663"/>
      <c r="AK33" s="663"/>
      <c r="AL33" s="664">
        <v>0.2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99.8</v>
      </c>
      <c r="BH33" s="718"/>
      <c r="BI33" s="718"/>
      <c r="BJ33" s="718"/>
      <c r="BK33" s="718"/>
      <c r="BL33" s="718"/>
      <c r="BM33" s="719">
        <v>99.4</v>
      </c>
      <c r="BN33" s="718"/>
      <c r="BO33" s="718"/>
      <c r="BP33" s="718"/>
      <c r="BQ33" s="720"/>
      <c r="BR33" s="717">
        <v>99.8</v>
      </c>
      <c r="BS33" s="718"/>
      <c r="BT33" s="718"/>
      <c r="BU33" s="718"/>
      <c r="BV33" s="718"/>
      <c r="BW33" s="718"/>
      <c r="BX33" s="719">
        <v>99.3</v>
      </c>
      <c r="BY33" s="718"/>
      <c r="BZ33" s="718"/>
      <c r="CA33" s="718"/>
      <c r="CB33" s="720"/>
      <c r="CD33" s="656" t="s">
        <v>307</v>
      </c>
      <c r="CE33" s="657"/>
      <c r="CF33" s="657"/>
      <c r="CG33" s="657"/>
      <c r="CH33" s="657"/>
      <c r="CI33" s="657"/>
      <c r="CJ33" s="657"/>
      <c r="CK33" s="657"/>
      <c r="CL33" s="657"/>
      <c r="CM33" s="657"/>
      <c r="CN33" s="657"/>
      <c r="CO33" s="657"/>
      <c r="CP33" s="657"/>
      <c r="CQ33" s="658"/>
      <c r="CR33" s="659">
        <v>12167194</v>
      </c>
      <c r="CS33" s="691"/>
      <c r="CT33" s="691"/>
      <c r="CU33" s="691"/>
      <c r="CV33" s="691"/>
      <c r="CW33" s="691"/>
      <c r="CX33" s="691"/>
      <c r="CY33" s="692"/>
      <c r="CZ33" s="664">
        <v>47.4</v>
      </c>
      <c r="DA33" s="689"/>
      <c r="DB33" s="689"/>
      <c r="DC33" s="693"/>
      <c r="DD33" s="668">
        <v>10483004</v>
      </c>
      <c r="DE33" s="691"/>
      <c r="DF33" s="691"/>
      <c r="DG33" s="691"/>
      <c r="DH33" s="691"/>
      <c r="DI33" s="691"/>
      <c r="DJ33" s="691"/>
      <c r="DK33" s="692"/>
      <c r="DL33" s="668">
        <v>6687793</v>
      </c>
      <c r="DM33" s="691"/>
      <c r="DN33" s="691"/>
      <c r="DO33" s="691"/>
      <c r="DP33" s="691"/>
      <c r="DQ33" s="691"/>
      <c r="DR33" s="691"/>
      <c r="DS33" s="691"/>
      <c r="DT33" s="691"/>
      <c r="DU33" s="691"/>
      <c r="DV33" s="692"/>
      <c r="DW33" s="664">
        <v>46.2</v>
      </c>
      <c r="DX33" s="689"/>
      <c r="DY33" s="689"/>
      <c r="DZ33" s="689"/>
      <c r="EA33" s="689"/>
      <c r="EB33" s="689"/>
      <c r="EC33" s="690"/>
    </row>
    <row r="34" spans="2:133" ht="11.25" customHeight="1" x14ac:dyDescent="0.25">
      <c r="B34" s="656" t="s">
        <v>308</v>
      </c>
      <c r="C34" s="657"/>
      <c r="D34" s="657"/>
      <c r="E34" s="657"/>
      <c r="F34" s="657"/>
      <c r="G34" s="657"/>
      <c r="H34" s="657"/>
      <c r="I34" s="657"/>
      <c r="J34" s="657"/>
      <c r="K34" s="657"/>
      <c r="L34" s="657"/>
      <c r="M34" s="657"/>
      <c r="N34" s="657"/>
      <c r="O34" s="657"/>
      <c r="P34" s="657"/>
      <c r="Q34" s="658"/>
      <c r="R34" s="659">
        <v>284711</v>
      </c>
      <c r="S34" s="660"/>
      <c r="T34" s="660"/>
      <c r="U34" s="660"/>
      <c r="V34" s="660"/>
      <c r="W34" s="660"/>
      <c r="X34" s="660"/>
      <c r="Y34" s="661"/>
      <c r="Z34" s="662">
        <v>1</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3711891</v>
      </c>
      <c r="CS34" s="660"/>
      <c r="CT34" s="660"/>
      <c r="CU34" s="660"/>
      <c r="CV34" s="660"/>
      <c r="CW34" s="660"/>
      <c r="CX34" s="660"/>
      <c r="CY34" s="661"/>
      <c r="CZ34" s="664">
        <v>14.5</v>
      </c>
      <c r="DA34" s="689"/>
      <c r="DB34" s="689"/>
      <c r="DC34" s="693"/>
      <c r="DD34" s="668">
        <v>3014141</v>
      </c>
      <c r="DE34" s="660"/>
      <c r="DF34" s="660"/>
      <c r="DG34" s="660"/>
      <c r="DH34" s="660"/>
      <c r="DI34" s="660"/>
      <c r="DJ34" s="660"/>
      <c r="DK34" s="661"/>
      <c r="DL34" s="668">
        <v>2554818</v>
      </c>
      <c r="DM34" s="660"/>
      <c r="DN34" s="660"/>
      <c r="DO34" s="660"/>
      <c r="DP34" s="660"/>
      <c r="DQ34" s="660"/>
      <c r="DR34" s="660"/>
      <c r="DS34" s="660"/>
      <c r="DT34" s="660"/>
      <c r="DU34" s="660"/>
      <c r="DV34" s="661"/>
      <c r="DW34" s="664">
        <v>17.600000000000001</v>
      </c>
      <c r="DX34" s="689"/>
      <c r="DY34" s="689"/>
      <c r="DZ34" s="689"/>
      <c r="EA34" s="689"/>
      <c r="EB34" s="689"/>
      <c r="EC34" s="690"/>
    </row>
    <row r="35" spans="2:133" ht="11.25" customHeight="1" x14ac:dyDescent="0.25">
      <c r="B35" s="656" t="s">
        <v>310</v>
      </c>
      <c r="C35" s="657"/>
      <c r="D35" s="657"/>
      <c r="E35" s="657"/>
      <c r="F35" s="657"/>
      <c r="G35" s="657"/>
      <c r="H35" s="657"/>
      <c r="I35" s="657"/>
      <c r="J35" s="657"/>
      <c r="K35" s="657"/>
      <c r="L35" s="657"/>
      <c r="M35" s="657"/>
      <c r="N35" s="657"/>
      <c r="O35" s="657"/>
      <c r="P35" s="657"/>
      <c r="Q35" s="658"/>
      <c r="R35" s="659">
        <v>2028376</v>
      </c>
      <c r="S35" s="660"/>
      <c r="T35" s="660"/>
      <c r="U35" s="660"/>
      <c r="V35" s="660"/>
      <c r="W35" s="660"/>
      <c r="X35" s="660"/>
      <c r="Y35" s="661"/>
      <c r="Z35" s="662">
        <v>7.4</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343901</v>
      </c>
      <c r="CS35" s="691"/>
      <c r="CT35" s="691"/>
      <c r="CU35" s="691"/>
      <c r="CV35" s="691"/>
      <c r="CW35" s="691"/>
      <c r="CX35" s="691"/>
      <c r="CY35" s="692"/>
      <c r="CZ35" s="664">
        <v>1.3</v>
      </c>
      <c r="DA35" s="689"/>
      <c r="DB35" s="689"/>
      <c r="DC35" s="693"/>
      <c r="DD35" s="668">
        <v>309157</v>
      </c>
      <c r="DE35" s="691"/>
      <c r="DF35" s="691"/>
      <c r="DG35" s="691"/>
      <c r="DH35" s="691"/>
      <c r="DI35" s="691"/>
      <c r="DJ35" s="691"/>
      <c r="DK35" s="692"/>
      <c r="DL35" s="668">
        <v>309157</v>
      </c>
      <c r="DM35" s="691"/>
      <c r="DN35" s="691"/>
      <c r="DO35" s="691"/>
      <c r="DP35" s="691"/>
      <c r="DQ35" s="691"/>
      <c r="DR35" s="691"/>
      <c r="DS35" s="691"/>
      <c r="DT35" s="691"/>
      <c r="DU35" s="691"/>
      <c r="DV35" s="692"/>
      <c r="DW35" s="664">
        <v>2.1</v>
      </c>
      <c r="DX35" s="689"/>
      <c r="DY35" s="689"/>
      <c r="DZ35" s="689"/>
      <c r="EA35" s="689"/>
      <c r="EB35" s="689"/>
      <c r="EC35" s="690"/>
    </row>
    <row r="36" spans="2:133" ht="11.25" customHeight="1" x14ac:dyDescent="0.25">
      <c r="B36" s="656" t="s">
        <v>314</v>
      </c>
      <c r="C36" s="657"/>
      <c r="D36" s="657"/>
      <c r="E36" s="657"/>
      <c r="F36" s="657"/>
      <c r="G36" s="657"/>
      <c r="H36" s="657"/>
      <c r="I36" s="657"/>
      <c r="J36" s="657"/>
      <c r="K36" s="657"/>
      <c r="L36" s="657"/>
      <c r="M36" s="657"/>
      <c r="N36" s="657"/>
      <c r="O36" s="657"/>
      <c r="P36" s="657"/>
      <c r="Q36" s="658"/>
      <c r="R36" s="659">
        <v>1793415</v>
      </c>
      <c r="S36" s="660"/>
      <c r="T36" s="660"/>
      <c r="U36" s="660"/>
      <c r="V36" s="660"/>
      <c r="W36" s="660"/>
      <c r="X36" s="660"/>
      <c r="Y36" s="661"/>
      <c r="Z36" s="662">
        <v>6.6</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2808143</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104187</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3700802</v>
      </c>
      <c r="CS36" s="660"/>
      <c r="CT36" s="660"/>
      <c r="CU36" s="660"/>
      <c r="CV36" s="660"/>
      <c r="CW36" s="660"/>
      <c r="CX36" s="660"/>
      <c r="CY36" s="661"/>
      <c r="CZ36" s="664">
        <v>14.4</v>
      </c>
      <c r="DA36" s="689"/>
      <c r="DB36" s="689"/>
      <c r="DC36" s="693"/>
      <c r="DD36" s="668">
        <v>3383672</v>
      </c>
      <c r="DE36" s="660"/>
      <c r="DF36" s="660"/>
      <c r="DG36" s="660"/>
      <c r="DH36" s="660"/>
      <c r="DI36" s="660"/>
      <c r="DJ36" s="660"/>
      <c r="DK36" s="661"/>
      <c r="DL36" s="668">
        <v>2195854</v>
      </c>
      <c r="DM36" s="660"/>
      <c r="DN36" s="660"/>
      <c r="DO36" s="660"/>
      <c r="DP36" s="660"/>
      <c r="DQ36" s="660"/>
      <c r="DR36" s="660"/>
      <c r="DS36" s="660"/>
      <c r="DT36" s="660"/>
      <c r="DU36" s="660"/>
      <c r="DV36" s="661"/>
      <c r="DW36" s="664">
        <v>15.2</v>
      </c>
      <c r="DX36" s="689"/>
      <c r="DY36" s="689"/>
      <c r="DZ36" s="689"/>
      <c r="EA36" s="689"/>
      <c r="EB36" s="689"/>
      <c r="EC36" s="690"/>
    </row>
    <row r="37" spans="2:133" ht="11.25" customHeight="1" x14ac:dyDescent="0.25">
      <c r="B37" s="656" t="s">
        <v>318</v>
      </c>
      <c r="C37" s="657"/>
      <c r="D37" s="657"/>
      <c r="E37" s="657"/>
      <c r="F37" s="657"/>
      <c r="G37" s="657"/>
      <c r="H37" s="657"/>
      <c r="I37" s="657"/>
      <c r="J37" s="657"/>
      <c r="K37" s="657"/>
      <c r="L37" s="657"/>
      <c r="M37" s="657"/>
      <c r="N37" s="657"/>
      <c r="O37" s="657"/>
      <c r="P37" s="657"/>
      <c r="Q37" s="658"/>
      <c r="R37" s="659">
        <v>466792</v>
      </c>
      <c r="S37" s="660"/>
      <c r="T37" s="660"/>
      <c r="U37" s="660"/>
      <c r="V37" s="660"/>
      <c r="W37" s="660"/>
      <c r="X37" s="660"/>
      <c r="Y37" s="661"/>
      <c r="Z37" s="662">
        <v>1.7</v>
      </c>
      <c r="AA37" s="662"/>
      <c r="AB37" s="662"/>
      <c r="AC37" s="662"/>
      <c r="AD37" s="663">
        <v>5326</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466929</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82476</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1714760</v>
      </c>
      <c r="CS37" s="691"/>
      <c r="CT37" s="691"/>
      <c r="CU37" s="691"/>
      <c r="CV37" s="691"/>
      <c r="CW37" s="691"/>
      <c r="CX37" s="691"/>
      <c r="CY37" s="692"/>
      <c r="CZ37" s="664">
        <v>6.7</v>
      </c>
      <c r="DA37" s="689"/>
      <c r="DB37" s="689"/>
      <c r="DC37" s="693"/>
      <c r="DD37" s="668">
        <v>1714760</v>
      </c>
      <c r="DE37" s="691"/>
      <c r="DF37" s="691"/>
      <c r="DG37" s="691"/>
      <c r="DH37" s="691"/>
      <c r="DI37" s="691"/>
      <c r="DJ37" s="691"/>
      <c r="DK37" s="692"/>
      <c r="DL37" s="668">
        <v>1537946</v>
      </c>
      <c r="DM37" s="691"/>
      <c r="DN37" s="691"/>
      <c r="DO37" s="691"/>
      <c r="DP37" s="691"/>
      <c r="DQ37" s="691"/>
      <c r="DR37" s="691"/>
      <c r="DS37" s="691"/>
      <c r="DT37" s="691"/>
      <c r="DU37" s="691"/>
      <c r="DV37" s="692"/>
      <c r="DW37" s="664">
        <v>10.6</v>
      </c>
      <c r="DX37" s="689"/>
      <c r="DY37" s="689"/>
      <c r="DZ37" s="689"/>
      <c r="EA37" s="689"/>
      <c r="EB37" s="689"/>
      <c r="EC37" s="690"/>
    </row>
    <row r="38" spans="2:133" ht="11.25" customHeight="1" x14ac:dyDescent="0.25">
      <c r="B38" s="656" t="s">
        <v>322</v>
      </c>
      <c r="C38" s="657"/>
      <c r="D38" s="657"/>
      <c r="E38" s="657"/>
      <c r="F38" s="657"/>
      <c r="G38" s="657"/>
      <c r="H38" s="657"/>
      <c r="I38" s="657"/>
      <c r="J38" s="657"/>
      <c r="K38" s="657"/>
      <c r="L38" s="657"/>
      <c r="M38" s="657"/>
      <c r="N38" s="657"/>
      <c r="O38" s="657"/>
      <c r="P38" s="657"/>
      <c r="Q38" s="658"/>
      <c r="R38" s="659">
        <v>439553</v>
      </c>
      <c r="S38" s="660"/>
      <c r="T38" s="660"/>
      <c r="U38" s="660"/>
      <c r="V38" s="660"/>
      <c r="W38" s="660"/>
      <c r="X38" s="660"/>
      <c r="Y38" s="661"/>
      <c r="Z38" s="662">
        <v>1.6</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1033</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9488</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2340181</v>
      </c>
      <c r="CS38" s="660"/>
      <c r="CT38" s="660"/>
      <c r="CU38" s="660"/>
      <c r="CV38" s="660"/>
      <c r="CW38" s="660"/>
      <c r="CX38" s="660"/>
      <c r="CY38" s="661"/>
      <c r="CZ38" s="664">
        <v>9.1</v>
      </c>
      <c r="DA38" s="689"/>
      <c r="DB38" s="689"/>
      <c r="DC38" s="693"/>
      <c r="DD38" s="668">
        <v>1997280</v>
      </c>
      <c r="DE38" s="660"/>
      <c r="DF38" s="660"/>
      <c r="DG38" s="660"/>
      <c r="DH38" s="660"/>
      <c r="DI38" s="660"/>
      <c r="DJ38" s="660"/>
      <c r="DK38" s="661"/>
      <c r="DL38" s="668">
        <v>1627864</v>
      </c>
      <c r="DM38" s="660"/>
      <c r="DN38" s="660"/>
      <c r="DO38" s="660"/>
      <c r="DP38" s="660"/>
      <c r="DQ38" s="660"/>
      <c r="DR38" s="660"/>
      <c r="DS38" s="660"/>
      <c r="DT38" s="660"/>
      <c r="DU38" s="660"/>
      <c r="DV38" s="661"/>
      <c r="DW38" s="664">
        <v>11.2</v>
      </c>
      <c r="DX38" s="689"/>
      <c r="DY38" s="689"/>
      <c r="DZ38" s="689"/>
      <c r="EA38" s="689"/>
      <c r="EB38" s="689"/>
      <c r="EC38" s="690"/>
    </row>
    <row r="39" spans="2:133" ht="11.25" customHeight="1" x14ac:dyDescent="0.2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13622</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2056030</v>
      </c>
      <c r="CS39" s="691"/>
      <c r="CT39" s="691"/>
      <c r="CU39" s="691"/>
      <c r="CV39" s="691"/>
      <c r="CW39" s="691"/>
      <c r="CX39" s="691"/>
      <c r="CY39" s="692"/>
      <c r="CZ39" s="664">
        <v>8</v>
      </c>
      <c r="DA39" s="689"/>
      <c r="DB39" s="689"/>
      <c r="DC39" s="693"/>
      <c r="DD39" s="668">
        <v>1764365</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5">
      <c r="B40" s="656" t="s">
        <v>330</v>
      </c>
      <c r="C40" s="657"/>
      <c r="D40" s="657"/>
      <c r="E40" s="657"/>
      <c r="F40" s="657"/>
      <c r="G40" s="657"/>
      <c r="H40" s="657"/>
      <c r="I40" s="657"/>
      <c r="J40" s="657"/>
      <c r="K40" s="657"/>
      <c r="L40" s="657"/>
      <c r="M40" s="657"/>
      <c r="N40" s="657"/>
      <c r="O40" s="657"/>
      <c r="P40" s="657"/>
      <c r="Q40" s="658"/>
      <c r="R40" s="659">
        <v>153653</v>
      </c>
      <c r="S40" s="660"/>
      <c r="T40" s="660"/>
      <c r="U40" s="660"/>
      <c r="V40" s="660"/>
      <c r="W40" s="660"/>
      <c r="X40" s="660"/>
      <c r="Y40" s="661"/>
      <c r="Z40" s="662">
        <v>0.6</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89</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14389</v>
      </c>
      <c r="CS40" s="660"/>
      <c r="CT40" s="660"/>
      <c r="CU40" s="660"/>
      <c r="CV40" s="660"/>
      <c r="CW40" s="660"/>
      <c r="CX40" s="660"/>
      <c r="CY40" s="661"/>
      <c r="CZ40" s="664">
        <v>0.1</v>
      </c>
      <c r="DA40" s="689"/>
      <c r="DB40" s="689"/>
      <c r="DC40" s="693"/>
      <c r="DD40" s="668">
        <v>14389</v>
      </c>
      <c r="DE40" s="660"/>
      <c r="DF40" s="660"/>
      <c r="DG40" s="660"/>
      <c r="DH40" s="660"/>
      <c r="DI40" s="660"/>
      <c r="DJ40" s="660"/>
      <c r="DK40" s="661"/>
      <c r="DL40" s="668">
        <v>100</v>
      </c>
      <c r="DM40" s="660"/>
      <c r="DN40" s="660"/>
      <c r="DO40" s="660"/>
      <c r="DP40" s="660"/>
      <c r="DQ40" s="660"/>
      <c r="DR40" s="660"/>
      <c r="DS40" s="660"/>
      <c r="DT40" s="660"/>
      <c r="DU40" s="660"/>
      <c r="DV40" s="661"/>
      <c r="DW40" s="664">
        <v>0</v>
      </c>
      <c r="DX40" s="689"/>
      <c r="DY40" s="689"/>
      <c r="DZ40" s="689"/>
      <c r="EA40" s="689"/>
      <c r="EB40" s="689"/>
      <c r="EC40" s="690"/>
    </row>
    <row r="41" spans="2:133" ht="11.25" customHeight="1" x14ac:dyDescent="0.25">
      <c r="B41" s="680" t="s">
        <v>335</v>
      </c>
      <c r="C41" s="681"/>
      <c r="D41" s="681"/>
      <c r="E41" s="681"/>
      <c r="F41" s="681"/>
      <c r="G41" s="681"/>
      <c r="H41" s="681"/>
      <c r="I41" s="681"/>
      <c r="J41" s="681"/>
      <c r="K41" s="681"/>
      <c r="L41" s="681"/>
      <c r="M41" s="681"/>
      <c r="N41" s="681"/>
      <c r="O41" s="681"/>
      <c r="P41" s="681"/>
      <c r="Q41" s="682"/>
      <c r="R41" s="731">
        <v>27312181</v>
      </c>
      <c r="S41" s="732"/>
      <c r="T41" s="732"/>
      <c r="U41" s="732"/>
      <c r="V41" s="732"/>
      <c r="W41" s="732"/>
      <c r="X41" s="732"/>
      <c r="Y41" s="736"/>
      <c r="Z41" s="737">
        <v>100</v>
      </c>
      <c r="AA41" s="737"/>
      <c r="AB41" s="737"/>
      <c r="AC41" s="737"/>
      <c r="AD41" s="738">
        <v>14324953</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717116</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5">
      <c r="AQ42" s="728" t="s">
        <v>339</v>
      </c>
      <c r="AR42" s="729"/>
      <c r="AS42" s="729"/>
      <c r="AT42" s="729"/>
      <c r="AU42" s="729"/>
      <c r="AV42" s="729"/>
      <c r="AW42" s="729"/>
      <c r="AX42" s="729"/>
      <c r="AY42" s="730"/>
      <c r="AZ42" s="731">
        <v>1623065</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332</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1097237</v>
      </c>
      <c r="CS42" s="691"/>
      <c r="CT42" s="691"/>
      <c r="CU42" s="691"/>
      <c r="CV42" s="691"/>
      <c r="CW42" s="691"/>
      <c r="CX42" s="691"/>
      <c r="CY42" s="692"/>
      <c r="CZ42" s="664">
        <v>4.3</v>
      </c>
      <c r="DA42" s="689"/>
      <c r="DB42" s="689"/>
      <c r="DC42" s="693"/>
      <c r="DD42" s="668">
        <v>569788</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5">
      <c r="B43" s="214" t="s">
        <v>342</v>
      </c>
      <c r="CD43" s="656" t="s">
        <v>343</v>
      </c>
      <c r="CE43" s="657"/>
      <c r="CF43" s="657"/>
      <c r="CG43" s="657"/>
      <c r="CH43" s="657"/>
      <c r="CI43" s="657"/>
      <c r="CJ43" s="657"/>
      <c r="CK43" s="657"/>
      <c r="CL43" s="657"/>
      <c r="CM43" s="657"/>
      <c r="CN43" s="657"/>
      <c r="CO43" s="657"/>
      <c r="CP43" s="657"/>
      <c r="CQ43" s="658"/>
      <c r="CR43" s="659">
        <v>101143</v>
      </c>
      <c r="CS43" s="691"/>
      <c r="CT43" s="691"/>
      <c r="CU43" s="691"/>
      <c r="CV43" s="691"/>
      <c r="CW43" s="691"/>
      <c r="CX43" s="691"/>
      <c r="CY43" s="692"/>
      <c r="CZ43" s="664">
        <v>0.4</v>
      </c>
      <c r="DA43" s="689"/>
      <c r="DB43" s="689"/>
      <c r="DC43" s="693"/>
      <c r="DD43" s="668">
        <v>101143</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1097237</v>
      </c>
      <c r="CS44" s="660"/>
      <c r="CT44" s="660"/>
      <c r="CU44" s="660"/>
      <c r="CV44" s="660"/>
      <c r="CW44" s="660"/>
      <c r="CX44" s="660"/>
      <c r="CY44" s="661"/>
      <c r="CZ44" s="664">
        <v>4.3</v>
      </c>
      <c r="DA44" s="665"/>
      <c r="DB44" s="665"/>
      <c r="DC44" s="671"/>
      <c r="DD44" s="668">
        <v>569788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132530</v>
      </c>
      <c r="CS45" s="691"/>
      <c r="CT45" s="691"/>
      <c r="CU45" s="691"/>
      <c r="CV45" s="691"/>
      <c r="CW45" s="691"/>
      <c r="CX45" s="691"/>
      <c r="CY45" s="692"/>
      <c r="CZ45" s="664">
        <v>0.5</v>
      </c>
      <c r="DA45" s="689"/>
      <c r="DB45" s="689"/>
      <c r="DC45" s="693"/>
      <c r="DD45" s="668">
        <v>46581</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5">
      <c r="B46" s="225"/>
      <c r="CD46" s="697"/>
      <c r="CE46" s="698"/>
      <c r="CF46" s="656" t="s">
        <v>348</v>
      </c>
      <c r="CG46" s="657"/>
      <c r="CH46" s="657"/>
      <c r="CI46" s="657"/>
      <c r="CJ46" s="657"/>
      <c r="CK46" s="657"/>
      <c r="CL46" s="657"/>
      <c r="CM46" s="657"/>
      <c r="CN46" s="657"/>
      <c r="CO46" s="657"/>
      <c r="CP46" s="657"/>
      <c r="CQ46" s="658"/>
      <c r="CR46" s="659">
        <v>964707</v>
      </c>
      <c r="CS46" s="660"/>
      <c r="CT46" s="660"/>
      <c r="CU46" s="660"/>
      <c r="CV46" s="660"/>
      <c r="CW46" s="660"/>
      <c r="CX46" s="660"/>
      <c r="CY46" s="661"/>
      <c r="CZ46" s="664">
        <v>3.8</v>
      </c>
      <c r="DA46" s="665"/>
      <c r="DB46" s="665"/>
      <c r="DC46" s="671"/>
      <c r="DD46" s="668">
        <v>523207</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5">
      <c r="B47" s="225"/>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0.5" x14ac:dyDescent="0.2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5">
      <c r="B49" s="225"/>
      <c r="CD49" s="680" t="s">
        <v>351</v>
      </c>
      <c r="CE49" s="681"/>
      <c r="CF49" s="681"/>
      <c r="CG49" s="681"/>
      <c r="CH49" s="681"/>
      <c r="CI49" s="681"/>
      <c r="CJ49" s="681"/>
      <c r="CK49" s="681"/>
      <c r="CL49" s="681"/>
      <c r="CM49" s="681"/>
      <c r="CN49" s="681"/>
      <c r="CO49" s="681"/>
      <c r="CP49" s="681"/>
      <c r="CQ49" s="682"/>
      <c r="CR49" s="731">
        <v>25656063</v>
      </c>
      <c r="CS49" s="718"/>
      <c r="CT49" s="718"/>
      <c r="CU49" s="718"/>
      <c r="CV49" s="718"/>
      <c r="CW49" s="718"/>
      <c r="CX49" s="718"/>
      <c r="CY49" s="747"/>
      <c r="CZ49" s="739">
        <v>100</v>
      </c>
      <c r="DA49" s="748"/>
      <c r="DB49" s="748"/>
      <c r="DC49" s="749"/>
      <c r="DD49" s="750">
        <v>18594116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djJ7rSaCqmJ5WEWJWWB7XISRG3gqtymsX3VB10ilYWNgTw5BJMvDwGJhcZqetUOl4LPzyO+9wkrWl9S0maCZ1w==" saltValue="8yF/3Z4+tb2NRnQVgO0mQ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2.75" zeroHeight="1" x14ac:dyDescent="0.25"/>
  <cols>
    <col min="1" max="130" width="2.73046875" style="231" customWidth="1"/>
    <col min="131" max="131" width="1.59765625" style="231" customWidth="1"/>
    <col min="132" max="16384" width="9" style="231" hidden="1"/>
  </cols>
  <sheetData>
    <row r="1" spans="1:131" ht="11.25" customHeight="1" thickBot="1" x14ac:dyDescent="0.3">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3">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3">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3">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5">
      <c r="A7" s="236">
        <v>1</v>
      </c>
      <c r="B7" s="785" t="s">
        <v>374</v>
      </c>
      <c r="C7" s="786"/>
      <c r="D7" s="786"/>
      <c r="E7" s="786"/>
      <c r="F7" s="786"/>
      <c r="G7" s="786"/>
      <c r="H7" s="786"/>
      <c r="I7" s="786"/>
      <c r="J7" s="786"/>
      <c r="K7" s="786"/>
      <c r="L7" s="786"/>
      <c r="M7" s="786"/>
      <c r="N7" s="786"/>
      <c r="O7" s="786"/>
      <c r="P7" s="787"/>
      <c r="Q7" s="788">
        <v>27312</v>
      </c>
      <c r="R7" s="789"/>
      <c r="S7" s="789"/>
      <c r="T7" s="789"/>
      <c r="U7" s="789"/>
      <c r="V7" s="789">
        <v>25669</v>
      </c>
      <c r="W7" s="789"/>
      <c r="X7" s="789"/>
      <c r="Y7" s="789"/>
      <c r="Z7" s="789"/>
      <c r="AA7" s="789">
        <v>1643</v>
      </c>
      <c r="AB7" s="789"/>
      <c r="AC7" s="789"/>
      <c r="AD7" s="789"/>
      <c r="AE7" s="790"/>
      <c r="AF7" s="791">
        <v>1184</v>
      </c>
      <c r="AG7" s="792"/>
      <c r="AH7" s="792"/>
      <c r="AI7" s="792"/>
      <c r="AJ7" s="793"/>
      <c r="AK7" s="794">
        <v>2009</v>
      </c>
      <c r="AL7" s="795"/>
      <c r="AM7" s="795"/>
      <c r="AN7" s="795"/>
      <c r="AO7" s="795"/>
      <c r="AP7" s="795">
        <v>14732</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5">
      <c r="A8" s="238">
        <v>2</v>
      </c>
      <c r="B8" s="816" t="s">
        <v>375</v>
      </c>
      <c r="C8" s="817"/>
      <c r="D8" s="817"/>
      <c r="E8" s="817"/>
      <c r="F8" s="817"/>
      <c r="G8" s="817"/>
      <c r="H8" s="817"/>
      <c r="I8" s="817"/>
      <c r="J8" s="817"/>
      <c r="K8" s="817"/>
      <c r="L8" s="817"/>
      <c r="M8" s="817"/>
      <c r="N8" s="817"/>
      <c r="O8" s="817"/>
      <c r="P8" s="818"/>
      <c r="Q8" s="819">
        <v>78</v>
      </c>
      <c r="R8" s="820"/>
      <c r="S8" s="820"/>
      <c r="T8" s="820"/>
      <c r="U8" s="820"/>
      <c r="V8" s="820">
        <v>70</v>
      </c>
      <c r="W8" s="820"/>
      <c r="X8" s="820"/>
      <c r="Y8" s="820"/>
      <c r="Z8" s="820"/>
      <c r="AA8" s="820">
        <v>8</v>
      </c>
      <c r="AB8" s="820"/>
      <c r="AC8" s="820"/>
      <c r="AD8" s="820"/>
      <c r="AE8" s="821"/>
      <c r="AF8" s="822">
        <v>8</v>
      </c>
      <c r="AG8" s="823"/>
      <c r="AH8" s="823"/>
      <c r="AI8" s="823"/>
      <c r="AJ8" s="824"/>
      <c r="AK8" s="805">
        <v>65</v>
      </c>
      <c r="AL8" s="806"/>
      <c r="AM8" s="806"/>
      <c r="AN8" s="806"/>
      <c r="AO8" s="806"/>
      <c r="AP8" s="806">
        <v>34</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5">
      <c r="A9" s="238">
        <v>3</v>
      </c>
      <c r="B9" s="816" t="s">
        <v>376</v>
      </c>
      <c r="C9" s="817"/>
      <c r="D9" s="817"/>
      <c r="E9" s="817"/>
      <c r="F9" s="817"/>
      <c r="G9" s="817"/>
      <c r="H9" s="817"/>
      <c r="I9" s="817"/>
      <c r="J9" s="817"/>
      <c r="K9" s="817"/>
      <c r="L9" s="817"/>
      <c r="M9" s="817"/>
      <c r="N9" s="817"/>
      <c r="O9" s="817"/>
      <c r="P9" s="818"/>
      <c r="Q9" s="819">
        <v>181</v>
      </c>
      <c r="R9" s="820"/>
      <c r="S9" s="820"/>
      <c r="T9" s="820"/>
      <c r="U9" s="820"/>
      <c r="V9" s="820">
        <v>176</v>
      </c>
      <c r="W9" s="820"/>
      <c r="X9" s="820"/>
      <c r="Y9" s="820"/>
      <c r="Z9" s="820"/>
      <c r="AA9" s="820">
        <v>5</v>
      </c>
      <c r="AB9" s="820"/>
      <c r="AC9" s="820"/>
      <c r="AD9" s="820"/>
      <c r="AE9" s="821"/>
      <c r="AF9" s="822">
        <v>5</v>
      </c>
      <c r="AG9" s="823"/>
      <c r="AH9" s="823"/>
      <c r="AI9" s="823"/>
      <c r="AJ9" s="824"/>
      <c r="AK9" s="805">
        <v>0</v>
      </c>
      <c r="AL9" s="806"/>
      <c r="AM9" s="806"/>
      <c r="AN9" s="806"/>
      <c r="AO9" s="806"/>
      <c r="AP9" s="806">
        <v>551</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3">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3">
      <c r="A23" s="240" t="s">
        <v>378</v>
      </c>
      <c r="B23" s="825" t="s">
        <v>379</v>
      </c>
      <c r="C23" s="826"/>
      <c r="D23" s="826"/>
      <c r="E23" s="826"/>
      <c r="F23" s="826"/>
      <c r="G23" s="826"/>
      <c r="H23" s="826"/>
      <c r="I23" s="826"/>
      <c r="J23" s="826"/>
      <c r="K23" s="826"/>
      <c r="L23" s="826"/>
      <c r="M23" s="826"/>
      <c r="N23" s="826"/>
      <c r="O23" s="826"/>
      <c r="P23" s="827"/>
      <c r="Q23" s="828">
        <v>27446</v>
      </c>
      <c r="R23" s="829"/>
      <c r="S23" s="829"/>
      <c r="T23" s="829"/>
      <c r="U23" s="829"/>
      <c r="V23" s="829">
        <v>25790</v>
      </c>
      <c r="W23" s="829"/>
      <c r="X23" s="829"/>
      <c r="Y23" s="829"/>
      <c r="Z23" s="829"/>
      <c r="AA23" s="829">
        <v>1656</v>
      </c>
      <c r="AB23" s="829"/>
      <c r="AC23" s="829"/>
      <c r="AD23" s="829"/>
      <c r="AE23" s="830"/>
      <c r="AF23" s="831">
        <v>1197</v>
      </c>
      <c r="AG23" s="829"/>
      <c r="AH23" s="829"/>
      <c r="AI23" s="829"/>
      <c r="AJ23" s="832"/>
      <c r="AK23" s="833"/>
      <c r="AL23" s="834"/>
      <c r="AM23" s="834"/>
      <c r="AN23" s="834"/>
      <c r="AO23" s="834"/>
      <c r="AP23" s="829">
        <v>15317</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5">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3">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5">
      <c r="A26" s="763" t="s">
        <v>357</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3">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5">
      <c r="A28" s="242">
        <v>1</v>
      </c>
      <c r="B28" s="785" t="s">
        <v>390</v>
      </c>
      <c r="C28" s="786"/>
      <c r="D28" s="786"/>
      <c r="E28" s="786"/>
      <c r="F28" s="786"/>
      <c r="G28" s="786"/>
      <c r="H28" s="786"/>
      <c r="I28" s="786"/>
      <c r="J28" s="786"/>
      <c r="K28" s="786"/>
      <c r="L28" s="786"/>
      <c r="M28" s="786"/>
      <c r="N28" s="786"/>
      <c r="O28" s="786"/>
      <c r="P28" s="787"/>
      <c r="Q28" s="858">
        <v>6939</v>
      </c>
      <c r="R28" s="859"/>
      <c r="S28" s="859"/>
      <c r="T28" s="859"/>
      <c r="U28" s="859"/>
      <c r="V28" s="859">
        <v>6835</v>
      </c>
      <c r="W28" s="859"/>
      <c r="X28" s="859"/>
      <c r="Y28" s="859"/>
      <c r="Z28" s="859"/>
      <c r="AA28" s="859">
        <v>104</v>
      </c>
      <c r="AB28" s="859"/>
      <c r="AC28" s="859"/>
      <c r="AD28" s="859"/>
      <c r="AE28" s="860"/>
      <c r="AF28" s="861">
        <v>104</v>
      </c>
      <c r="AG28" s="859"/>
      <c r="AH28" s="859"/>
      <c r="AI28" s="859"/>
      <c r="AJ28" s="862"/>
      <c r="AK28" s="863">
        <v>934</v>
      </c>
      <c r="AL28" s="864"/>
      <c r="AM28" s="864"/>
      <c r="AN28" s="864"/>
      <c r="AO28" s="864"/>
      <c r="AP28" s="864"/>
      <c r="AQ28" s="864"/>
      <c r="AR28" s="864"/>
      <c r="AS28" s="864"/>
      <c r="AT28" s="864"/>
      <c r="AU28" s="864"/>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5">
      <c r="A29" s="242">
        <v>2</v>
      </c>
      <c r="B29" s="816" t="s">
        <v>391</v>
      </c>
      <c r="C29" s="817"/>
      <c r="D29" s="817"/>
      <c r="E29" s="817"/>
      <c r="F29" s="817"/>
      <c r="G29" s="817"/>
      <c r="H29" s="817"/>
      <c r="I29" s="817"/>
      <c r="J29" s="817"/>
      <c r="K29" s="817"/>
      <c r="L29" s="817"/>
      <c r="M29" s="817"/>
      <c r="N29" s="817"/>
      <c r="O29" s="817"/>
      <c r="P29" s="818"/>
      <c r="Q29" s="819">
        <v>1047</v>
      </c>
      <c r="R29" s="820"/>
      <c r="S29" s="820"/>
      <c r="T29" s="820"/>
      <c r="U29" s="820"/>
      <c r="V29" s="820">
        <v>1044</v>
      </c>
      <c r="W29" s="820"/>
      <c r="X29" s="820"/>
      <c r="Y29" s="820"/>
      <c r="Z29" s="820"/>
      <c r="AA29" s="820">
        <v>3</v>
      </c>
      <c r="AB29" s="820"/>
      <c r="AC29" s="820"/>
      <c r="AD29" s="820"/>
      <c r="AE29" s="821"/>
      <c r="AF29" s="822">
        <v>3</v>
      </c>
      <c r="AG29" s="823"/>
      <c r="AH29" s="823"/>
      <c r="AI29" s="823"/>
      <c r="AJ29" s="824"/>
      <c r="AK29" s="870">
        <v>156</v>
      </c>
      <c r="AL29" s="866"/>
      <c r="AM29" s="866"/>
      <c r="AN29" s="866"/>
      <c r="AO29" s="866"/>
      <c r="AP29" s="866"/>
      <c r="AQ29" s="866"/>
      <c r="AR29" s="866"/>
      <c r="AS29" s="866"/>
      <c r="AT29" s="866"/>
      <c r="AU29" s="866"/>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5">
      <c r="A30" s="242">
        <v>3</v>
      </c>
      <c r="B30" s="816" t="s">
        <v>392</v>
      </c>
      <c r="C30" s="817"/>
      <c r="D30" s="817"/>
      <c r="E30" s="817"/>
      <c r="F30" s="817"/>
      <c r="G30" s="817"/>
      <c r="H30" s="817"/>
      <c r="I30" s="817"/>
      <c r="J30" s="817"/>
      <c r="K30" s="817"/>
      <c r="L30" s="817"/>
      <c r="M30" s="817"/>
      <c r="N30" s="817"/>
      <c r="O30" s="817"/>
      <c r="P30" s="818"/>
      <c r="Q30" s="819">
        <v>5043</v>
      </c>
      <c r="R30" s="820"/>
      <c r="S30" s="820"/>
      <c r="T30" s="820"/>
      <c r="U30" s="820"/>
      <c r="V30" s="820">
        <v>4766</v>
      </c>
      <c r="W30" s="820"/>
      <c r="X30" s="820"/>
      <c r="Y30" s="820"/>
      <c r="Z30" s="820"/>
      <c r="AA30" s="820">
        <v>277</v>
      </c>
      <c r="AB30" s="820"/>
      <c r="AC30" s="820"/>
      <c r="AD30" s="820"/>
      <c r="AE30" s="821"/>
      <c r="AF30" s="822">
        <v>277</v>
      </c>
      <c r="AG30" s="823"/>
      <c r="AH30" s="823"/>
      <c r="AI30" s="823"/>
      <c r="AJ30" s="824"/>
      <c r="AK30" s="870">
        <v>935</v>
      </c>
      <c r="AL30" s="866"/>
      <c r="AM30" s="866"/>
      <c r="AN30" s="866"/>
      <c r="AO30" s="866"/>
      <c r="AP30" s="866"/>
      <c r="AQ30" s="866"/>
      <c r="AR30" s="866"/>
      <c r="AS30" s="866"/>
      <c r="AT30" s="866"/>
      <c r="AU30" s="866"/>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5">
      <c r="A31" s="242">
        <v>4</v>
      </c>
      <c r="B31" s="816"/>
      <c r="C31" s="817"/>
      <c r="D31" s="817"/>
      <c r="E31" s="817"/>
      <c r="F31" s="817"/>
      <c r="G31" s="817"/>
      <c r="H31" s="817"/>
      <c r="I31" s="817"/>
      <c r="J31" s="817"/>
      <c r="K31" s="817"/>
      <c r="L31" s="817"/>
      <c r="M31" s="817"/>
      <c r="N31" s="817"/>
      <c r="O31" s="817"/>
      <c r="P31" s="818"/>
      <c r="Q31" s="819"/>
      <c r="R31" s="820"/>
      <c r="S31" s="820"/>
      <c r="T31" s="820"/>
      <c r="U31" s="820"/>
      <c r="V31" s="820"/>
      <c r="W31" s="820"/>
      <c r="X31" s="820"/>
      <c r="Y31" s="820"/>
      <c r="Z31" s="820"/>
      <c r="AA31" s="820"/>
      <c r="AB31" s="820"/>
      <c r="AC31" s="820"/>
      <c r="AD31" s="820"/>
      <c r="AE31" s="821"/>
      <c r="AF31" s="822"/>
      <c r="AG31" s="823"/>
      <c r="AH31" s="823"/>
      <c r="AI31" s="823"/>
      <c r="AJ31" s="824"/>
      <c r="AK31" s="870"/>
      <c r="AL31" s="866"/>
      <c r="AM31" s="866"/>
      <c r="AN31" s="866"/>
      <c r="AO31" s="866"/>
      <c r="AP31" s="866"/>
      <c r="AQ31" s="866"/>
      <c r="AR31" s="866"/>
      <c r="AS31" s="866"/>
      <c r="AT31" s="866"/>
      <c r="AU31" s="866"/>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5">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3">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393</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3">
      <c r="A63" s="240" t="s">
        <v>378</v>
      </c>
      <c r="B63" s="825" t="s">
        <v>394</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384</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3">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5">
      <c r="A66" s="763" t="s">
        <v>396</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397</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3">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5">
      <c r="A68" s="236">
        <v>1</v>
      </c>
      <c r="B68" s="905" t="s">
        <v>542</v>
      </c>
      <c r="C68" s="906"/>
      <c r="D68" s="906"/>
      <c r="E68" s="906"/>
      <c r="F68" s="906"/>
      <c r="G68" s="906"/>
      <c r="H68" s="906"/>
      <c r="I68" s="906"/>
      <c r="J68" s="906"/>
      <c r="K68" s="906"/>
      <c r="L68" s="906"/>
      <c r="M68" s="906"/>
      <c r="N68" s="906"/>
      <c r="O68" s="906"/>
      <c r="P68" s="907"/>
      <c r="Q68" s="908">
        <v>2315</v>
      </c>
      <c r="R68" s="902"/>
      <c r="S68" s="902"/>
      <c r="T68" s="902"/>
      <c r="U68" s="902"/>
      <c r="V68" s="902">
        <v>2181</v>
      </c>
      <c r="W68" s="902"/>
      <c r="X68" s="902"/>
      <c r="Y68" s="902"/>
      <c r="Z68" s="902"/>
      <c r="AA68" s="902">
        <v>135</v>
      </c>
      <c r="AB68" s="902"/>
      <c r="AC68" s="902"/>
      <c r="AD68" s="902"/>
      <c r="AE68" s="902"/>
      <c r="AF68" s="902">
        <v>134</v>
      </c>
      <c r="AG68" s="902"/>
      <c r="AH68" s="902"/>
      <c r="AI68" s="902"/>
      <c r="AJ68" s="902"/>
      <c r="AK68" s="902">
        <v>291</v>
      </c>
      <c r="AL68" s="902"/>
      <c r="AM68" s="902"/>
      <c r="AN68" s="902"/>
      <c r="AO68" s="902"/>
      <c r="AP68" s="902">
        <v>8001</v>
      </c>
      <c r="AQ68" s="902"/>
      <c r="AR68" s="902"/>
      <c r="AS68" s="902"/>
      <c r="AT68" s="902"/>
      <c r="AU68" s="902">
        <v>3896</v>
      </c>
      <c r="AV68" s="902"/>
      <c r="AW68" s="902"/>
      <c r="AX68" s="902"/>
      <c r="AY68" s="902"/>
      <c r="AZ68" s="903" t="s">
        <v>529</v>
      </c>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5">
      <c r="A69" s="238">
        <v>2</v>
      </c>
      <c r="B69" s="909" t="s">
        <v>543</v>
      </c>
      <c r="C69" s="910"/>
      <c r="D69" s="910"/>
      <c r="E69" s="910"/>
      <c r="F69" s="910"/>
      <c r="G69" s="910"/>
      <c r="H69" s="910"/>
      <c r="I69" s="910"/>
      <c r="J69" s="910"/>
      <c r="K69" s="910"/>
      <c r="L69" s="910"/>
      <c r="M69" s="910"/>
      <c r="N69" s="910"/>
      <c r="O69" s="910"/>
      <c r="P69" s="911"/>
      <c r="Q69" s="912">
        <v>330</v>
      </c>
      <c r="R69" s="866"/>
      <c r="S69" s="866"/>
      <c r="T69" s="866"/>
      <c r="U69" s="866"/>
      <c r="V69" s="866">
        <v>294</v>
      </c>
      <c r="W69" s="866"/>
      <c r="X69" s="866"/>
      <c r="Y69" s="866"/>
      <c r="Z69" s="866"/>
      <c r="AA69" s="866">
        <v>35</v>
      </c>
      <c r="AB69" s="866"/>
      <c r="AC69" s="866"/>
      <c r="AD69" s="866"/>
      <c r="AE69" s="866"/>
      <c r="AF69" s="866">
        <v>35</v>
      </c>
      <c r="AG69" s="866"/>
      <c r="AH69" s="866"/>
      <c r="AI69" s="866"/>
      <c r="AJ69" s="866"/>
      <c r="AK69" s="866">
        <v>10</v>
      </c>
      <c r="AL69" s="866"/>
      <c r="AM69" s="866"/>
      <c r="AN69" s="866"/>
      <c r="AO69" s="866"/>
      <c r="AP69" s="866">
        <v>15</v>
      </c>
      <c r="AQ69" s="866"/>
      <c r="AR69" s="866"/>
      <c r="AS69" s="866"/>
      <c r="AT69" s="866"/>
      <c r="AU69" s="866">
        <v>3</v>
      </c>
      <c r="AV69" s="866"/>
      <c r="AW69" s="866"/>
      <c r="AX69" s="866"/>
      <c r="AY69" s="866"/>
      <c r="AZ69" s="868" t="s">
        <v>529</v>
      </c>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5">
      <c r="A70" s="238">
        <v>3</v>
      </c>
      <c r="B70" s="909" t="s">
        <v>544</v>
      </c>
      <c r="C70" s="910"/>
      <c r="D70" s="910"/>
      <c r="E70" s="910"/>
      <c r="F70" s="910"/>
      <c r="G70" s="910"/>
      <c r="H70" s="910"/>
      <c r="I70" s="910"/>
      <c r="J70" s="910"/>
      <c r="K70" s="910"/>
      <c r="L70" s="910"/>
      <c r="M70" s="910"/>
      <c r="N70" s="910"/>
      <c r="O70" s="910"/>
      <c r="P70" s="911"/>
      <c r="Q70" s="912">
        <v>3983</v>
      </c>
      <c r="R70" s="866"/>
      <c r="S70" s="866"/>
      <c r="T70" s="866"/>
      <c r="U70" s="866"/>
      <c r="V70" s="866">
        <v>3756</v>
      </c>
      <c r="W70" s="866"/>
      <c r="X70" s="866"/>
      <c r="Y70" s="866"/>
      <c r="Z70" s="866"/>
      <c r="AA70" s="866">
        <v>227</v>
      </c>
      <c r="AB70" s="866"/>
      <c r="AC70" s="866"/>
      <c r="AD70" s="866"/>
      <c r="AE70" s="866"/>
      <c r="AF70" s="866">
        <v>227</v>
      </c>
      <c r="AG70" s="866"/>
      <c r="AH70" s="866"/>
      <c r="AI70" s="866"/>
      <c r="AJ70" s="866"/>
      <c r="AK70" s="866">
        <v>1116</v>
      </c>
      <c r="AL70" s="866"/>
      <c r="AM70" s="866"/>
      <c r="AN70" s="866"/>
      <c r="AO70" s="866"/>
      <c r="AP70" s="866">
        <v>13425</v>
      </c>
      <c r="AQ70" s="866"/>
      <c r="AR70" s="866"/>
      <c r="AS70" s="866"/>
      <c r="AT70" s="866"/>
      <c r="AU70" s="866">
        <v>3571</v>
      </c>
      <c r="AV70" s="866"/>
      <c r="AW70" s="866"/>
      <c r="AX70" s="866"/>
      <c r="AY70" s="866"/>
      <c r="AZ70" s="868" t="s">
        <v>551</v>
      </c>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5">
      <c r="A71" s="238">
        <v>4</v>
      </c>
      <c r="B71" s="909" t="s">
        <v>545</v>
      </c>
      <c r="C71" s="910"/>
      <c r="D71" s="910"/>
      <c r="E71" s="910"/>
      <c r="F71" s="910"/>
      <c r="G71" s="910"/>
      <c r="H71" s="910"/>
      <c r="I71" s="910"/>
      <c r="J71" s="910"/>
      <c r="K71" s="910"/>
      <c r="L71" s="910"/>
      <c r="M71" s="910"/>
      <c r="N71" s="910"/>
      <c r="O71" s="910"/>
      <c r="P71" s="911"/>
      <c r="Q71" s="912">
        <v>3138</v>
      </c>
      <c r="R71" s="866"/>
      <c r="S71" s="866"/>
      <c r="T71" s="866"/>
      <c r="U71" s="866"/>
      <c r="V71" s="866">
        <v>2927</v>
      </c>
      <c r="W71" s="866"/>
      <c r="X71" s="866"/>
      <c r="Y71" s="866"/>
      <c r="Z71" s="866"/>
      <c r="AA71" s="866">
        <v>210</v>
      </c>
      <c r="AB71" s="866"/>
      <c r="AC71" s="866"/>
      <c r="AD71" s="866"/>
      <c r="AE71" s="866"/>
      <c r="AF71" s="866">
        <v>2794</v>
      </c>
      <c r="AG71" s="866"/>
      <c r="AH71" s="866"/>
      <c r="AI71" s="866"/>
      <c r="AJ71" s="866"/>
      <c r="AK71" s="866">
        <v>34</v>
      </c>
      <c r="AL71" s="866"/>
      <c r="AM71" s="866"/>
      <c r="AN71" s="866"/>
      <c r="AO71" s="866"/>
      <c r="AP71" s="866" t="s">
        <v>485</v>
      </c>
      <c r="AQ71" s="866"/>
      <c r="AR71" s="866"/>
      <c r="AS71" s="866"/>
      <c r="AT71" s="866"/>
      <c r="AU71" s="866" t="s">
        <v>485</v>
      </c>
      <c r="AV71" s="866"/>
      <c r="AW71" s="866"/>
      <c r="AX71" s="866"/>
      <c r="AY71" s="866"/>
      <c r="AZ71" s="868" t="s">
        <v>551</v>
      </c>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5">
      <c r="A72" s="238">
        <v>5</v>
      </c>
      <c r="B72" s="909" t="s">
        <v>546</v>
      </c>
      <c r="C72" s="910"/>
      <c r="D72" s="910"/>
      <c r="E72" s="910"/>
      <c r="F72" s="910"/>
      <c r="G72" s="910"/>
      <c r="H72" s="910"/>
      <c r="I72" s="910"/>
      <c r="J72" s="910"/>
      <c r="K72" s="910"/>
      <c r="L72" s="910"/>
      <c r="M72" s="910"/>
      <c r="N72" s="910"/>
      <c r="O72" s="910"/>
      <c r="P72" s="911"/>
      <c r="Q72" s="912">
        <v>249</v>
      </c>
      <c r="R72" s="866"/>
      <c r="S72" s="866"/>
      <c r="T72" s="866"/>
      <c r="U72" s="866"/>
      <c r="V72" s="866">
        <v>225</v>
      </c>
      <c r="W72" s="866"/>
      <c r="X72" s="866"/>
      <c r="Y72" s="866"/>
      <c r="Z72" s="866"/>
      <c r="AA72" s="866">
        <v>24</v>
      </c>
      <c r="AB72" s="866"/>
      <c r="AC72" s="866"/>
      <c r="AD72" s="866"/>
      <c r="AE72" s="866"/>
      <c r="AF72" s="866">
        <v>24</v>
      </c>
      <c r="AG72" s="866"/>
      <c r="AH72" s="866"/>
      <c r="AI72" s="866"/>
      <c r="AJ72" s="866"/>
      <c r="AK72" s="866" t="s">
        <v>485</v>
      </c>
      <c r="AL72" s="866"/>
      <c r="AM72" s="866"/>
      <c r="AN72" s="866"/>
      <c r="AO72" s="866"/>
      <c r="AP72" s="866">
        <v>1238</v>
      </c>
      <c r="AQ72" s="866"/>
      <c r="AR72" s="866"/>
      <c r="AS72" s="866"/>
      <c r="AT72" s="866"/>
      <c r="AU72" s="866" t="s">
        <v>485</v>
      </c>
      <c r="AV72" s="866"/>
      <c r="AW72" s="866"/>
      <c r="AX72" s="866"/>
      <c r="AY72" s="866"/>
      <c r="AZ72" s="868" t="s">
        <v>529</v>
      </c>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5">
      <c r="A73" s="238">
        <v>6</v>
      </c>
      <c r="B73" s="909" t="s">
        <v>547</v>
      </c>
      <c r="C73" s="910"/>
      <c r="D73" s="910"/>
      <c r="E73" s="910"/>
      <c r="F73" s="910"/>
      <c r="G73" s="910"/>
      <c r="H73" s="910"/>
      <c r="I73" s="910"/>
      <c r="J73" s="910"/>
      <c r="K73" s="910"/>
      <c r="L73" s="910"/>
      <c r="M73" s="910"/>
      <c r="N73" s="910"/>
      <c r="O73" s="910"/>
      <c r="P73" s="911"/>
      <c r="Q73" s="912">
        <v>2980</v>
      </c>
      <c r="R73" s="866"/>
      <c r="S73" s="866"/>
      <c r="T73" s="866"/>
      <c r="U73" s="866"/>
      <c r="V73" s="866">
        <v>2898</v>
      </c>
      <c r="W73" s="866"/>
      <c r="X73" s="866"/>
      <c r="Y73" s="866"/>
      <c r="Z73" s="866"/>
      <c r="AA73" s="866">
        <v>83</v>
      </c>
      <c r="AB73" s="866"/>
      <c r="AC73" s="866"/>
      <c r="AD73" s="866"/>
      <c r="AE73" s="866"/>
      <c r="AF73" s="866">
        <v>70</v>
      </c>
      <c r="AG73" s="866"/>
      <c r="AH73" s="866"/>
      <c r="AI73" s="866"/>
      <c r="AJ73" s="866"/>
      <c r="AK73" s="866" t="s">
        <v>485</v>
      </c>
      <c r="AL73" s="866"/>
      <c r="AM73" s="866"/>
      <c r="AN73" s="866"/>
      <c r="AO73" s="866"/>
      <c r="AP73" s="866">
        <v>905</v>
      </c>
      <c r="AQ73" s="866"/>
      <c r="AR73" s="866"/>
      <c r="AS73" s="866"/>
      <c r="AT73" s="866"/>
      <c r="AU73" s="866">
        <v>412</v>
      </c>
      <c r="AV73" s="866"/>
      <c r="AW73" s="866"/>
      <c r="AX73" s="866"/>
      <c r="AY73" s="866"/>
      <c r="AZ73" s="868" t="s">
        <v>529</v>
      </c>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5">
      <c r="A74" s="238">
        <v>7</v>
      </c>
      <c r="B74" s="909" t="s">
        <v>548</v>
      </c>
      <c r="C74" s="910"/>
      <c r="D74" s="910"/>
      <c r="E74" s="910"/>
      <c r="F74" s="910"/>
      <c r="G74" s="910"/>
      <c r="H74" s="910"/>
      <c r="I74" s="910"/>
      <c r="J74" s="910"/>
      <c r="K74" s="910"/>
      <c r="L74" s="910"/>
      <c r="M74" s="910"/>
      <c r="N74" s="910"/>
      <c r="O74" s="910"/>
      <c r="P74" s="911"/>
      <c r="Q74" s="912">
        <v>2562.1930000000002</v>
      </c>
      <c r="R74" s="866"/>
      <c r="S74" s="866"/>
      <c r="T74" s="866"/>
      <c r="U74" s="866"/>
      <c r="V74" s="866">
        <v>2538.2570000000001</v>
      </c>
      <c r="W74" s="866"/>
      <c r="X74" s="866"/>
      <c r="Y74" s="866"/>
      <c r="Z74" s="866"/>
      <c r="AA74" s="866">
        <v>23.936</v>
      </c>
      <c r="AB74" s="866"/>
      <c r="AC74" s="866"/>
      <c r="AD74" s="866"/>
      <c r="AE74" s="866"/>
      <c r="AF74" s="866">
        <v>23.936</v>
      </c>
      <c r="AG74" s="866"/>
      <c r="AH74" s="866"/>
      <c r="AI74" s="866"/>
      <c r="AJ74" s="866"/>
      <c r="AK74" s="866" t="s">
        <v>485</v>
      </c>
      <c r="AL74" s="866"/>
      <c r="AM74" s="866"/>
      <c r="AN74" s="866"/>
      <c r="AO74" s="866"/>
      <c r="AP74" s="866" t="s">
        <v>485</v>
      </c>
      <c r="AQ74" s="866"/>
      <c r="AR74" s="866"/>
      <c r="AS74" s="866"/>
      <c r="AT74" s="866"/>
      <c r="AU74" s="866" t="s">
        <v>485</v>
      </c>
      <c r="AV74" s="866"/>
      <c r="AW74" s="866"/>
      <c r="AX74" s="866"/>
      <c r="AY74" s="866"/>
      <c r="AZ74" s="868" t="s">
        <v>529</v>
      </c>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5">
      <c r="A75" s="238">
        <v>8</v>
      </c>
      <c r="B75" s="909" t="s">
        <v>548</v>
      </c>
      <c r="C75" s="910"/>
      <c r="D75" s="910"/>
      <c r="E75" s="910"/>
      <c r="F75" s="910"/>
      <c r="G75" s="910"/>
      <c r="H75" s="910"/>
      <c r="I75" s="910"/>
      <c r="J75" s="910"/>
      <c r="K75" s="910"/>
      <c r="L75" s="910"/>
      <c r="M75" s="910"/>
      <c r="N75" s="910"/>
      <c r="O75" s="910"/>
      <c r="P75" s="911"/>
      <c r="Q75" s="913">
        <v>880772.72400000005</v>
      </c>
      <c r="R75" s="914"/>
      <c r="S75" s="914"/>
      <c r="T75" s="914"/>
      <c r="U75" s="870"/>
      <c r="V75" s="915">
        <v>869976.28099999996</v>
      </c>
      <c r="W75" s="914"/>
      <c r="X75" s="914"/>
      <c r="Y75" s="914"/>
      <c r="Z75" s="870"/>
      <c r="AA75" s="915">
        <v>10796.442999999999</v>
      </c>
      <c r="AB75" s="914"/>
      <c r="AC75" s="914"/>
      <c r="AD75" s="914"/>
      <c r="AE75" s="870"/>
      <c r="AF75" s="915">
        <v>10571.001</v>
      </c>
      <c r="AG75" s="914"/>
      <c r="AH75" s="914"/>
      <c r="AI75" s="914"/>
      <c r="AJ75" s="870"/>
      <c r="AK75" s="915">
        <v>5497.5929999999998</v>
      </c>
      <c r="AL75" s="914"/>
      <c r="AM75" s="914"/>
      <c r="AN75" s="914"/>
      <c r="AO75" s="870"/>
      <c r="AP75" s="915" t="s">
        <v>485</v>
      </c>
      <c r="AQ75" s="914"/>
      <c r="AR75" s="914"/>
      <c r="AS75" s="914"/>
      <c r="AT75" s="870"/>
      <c r="AU75" s="915" t="s">
        <v>485</v>
      </c>
      <c r="AV75" s="914"/>
      <c r="AW75" s="914"/>
      <c r="AX75" s="914"/>
      <c r="AY75" s="870"/>
      <c r="AZ75" s="868" t="s">
        <v>552</v>
      </c>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5">
      <c r="A76" s="238">
        <v>9</v>
      </c>
      <c r="B76" s="909" t="s">
        <v>549</v>
      </c>
      <c r="C76" s="910"/>
      <c r="D76" s="910"/>
      <c r="E76" s="910"/>
      <c r="F76" s="910"/>
      <c r="G76" s="910"/>
      <c r="H76" s="910"/>
      <c r="I76" s="910"/>
      <c r="J76" s="910"/>
      <c r="K76" s="910"/>
      <c r="L76" s="910"/>
      <c r="M76" s="910"/>
      <c r="N76" s="910"/>
      <c r="O76" s="910"/>
      <c r="P76" s="911"/>
      <c r="Q76" s="913">
        <v>288.60700000000003</v>
      </c>
      <c r="R76" s="914"/>
      <c r="S76" s="914"/>
      <c r="T76" s="914"/>
      <c r="U76" s="870"/>
      <c r="V76" s="915">
        <v>262.45100000000002</v>
      </c>
      <c r="W76" s="914"/>
      <c r="X76" s="914"/>
      <c r="Y76" s="914"/>
      <c r="Z76" s="870"/>
      <c r="AA76" s="915">
        <v>26.155999999999999</v>
      </c>
      <c r="AB76" s="914"/>
      <c r="AC76" s="914"/>
      <c r="AD76" s="914"/>
      <c r="AE76" s="870"/>
      <c r="AF76" s="915">
        <v>26.155999999999999</v>
      </c>
      <c r="AG76" s="914"/>
      <c r="AH76" s="914"/>
      <c r="AI76" s="914"/>
      <c r="AJ76" s="870"/>
      <c r="AK76" s="915">
        <v>3.9809999999999999</v>
      </c>
      <c r="AL76" s="914"/>
      <c r="AM76" s="914"/>
      <c r="AN76" s="914"/>
      <c r="AO76" s="870"/>
      <c r="AP76" s="915" t="s">
        <v>485</v>
      </c>
      <c r="AQ76" s="914"/>
      <c r="AR76" s="914"/>
      <c r="AS76" s="914"/>
      <c r="AT76" s="870"/>
      <c r="AU76" s="915" t="s">
        <v>485</v>
      </c>
      <c r="AV76" s="914"/>
      <c r="AW76" s="914"/>
      <c r="AX76" s="914"/>
      <c r="AY76" s="870"/>
      <c r="AZ76" s="868" t="s">
        <v>529</v>
      </c>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5">
      <c r="A77" s="238">
        <v>10</v>
      </c>
      <c r="B77" s="909" t="s">
        <v>550</v>
      </c>
      <c r="C77" s="910"/>
      <c r="D77" s="910"/>
      <c r="E77" s="910"/>
      <c r="F77" s="910"/>
      <c r="G77" s="910"/>
      <c r="H77" s="910"/>
      <c r="I77" s="910"/>
      <c r="J77" s="910"/>
      <c r="K77" s="910"/>
      <c r="L77" s="910"/>
      <c r="M77" s="910"/>
      <c r="N77" s="910"/>
      <c r="O77" s="910"/>
      <c r="P77" s="911"/>
      <c r="Q77" s="913">
        <v>23245.007000000001</v>
      </c>
      <c r="R77" s="914"/>
      <c r="S77" s="914"/>
      <c r="T77" s="914"/>
      <c r="U77" s="870"/>
      <c r="V77" s="915">
        <v>14700.01</v>
      </c>
      <c r="W77" s="914"/>
      <c r="X77" s="914"/>
      <c r="Y77" s="914"/>
      <c r="Z77" s="870"/>
      <c r="AA77" s="915">
        <v>8544.9969999999994</v>
      </c>
      <c r="AB77" s="914"/>
      <c r="AC77" s="914"/>
      <c r="AD77" s="914"/>
      <c r="AE77" s="870"/>
      <c r="AF77" s="915">
        <v>8544.9969999999994</v>
      </c>
      <c r="AG77" s="914"/>
      <c r="AH77" s="914"/>
      <c r="AI77" s="914"/>
      <c r="AJ77" s="870"/>
      <c r="AK77" s="915">
        <v>20.77</v>
      </c>
      <c r="AL77" s="914"/>
      <c r="AM77" s="914"/>
      <c r="AN77" s="914"/>
      <c r="AO77" s="870"/>
      <c r="AP77" s="915" t="s">
        <v>485</v>
      </c>
      <c r="AQ77" s="914"/>
      <c r="AR77" s="914"/>
      <c r="AS77" s="914"/>
      <c r="AT77" s="870"/>
      <c r="AU77" s="915" t="s">
        <v>485</v>
      </c>
      <c r="AV77" s="914"/>
      <c r="AW77" s="914"/>
      <c r="AX77" s="914"/>
      <c r="AY77" s="870"/>
      <c r="AZ77" s="868" t="s">
        <v>529</v>
      </c>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5">
      <c r="A78" s="238">
        <v>11</v>
      </c>
      <c r="B78" s="909" t="s">
        <v>550</v>
      </c>
      <c r="C78" s="910"/>
      <c r="D78" s="910"/>
      <c r="E78" s="910"/>
      <c r="F78" s="910"/>
      <c r="G78" s="910"/>
      <c r="H78" s="910"/>
      <c r="I78" s="910"/>
      <c r="J78" s="910"/>
      <c r="K78" s="910"/>
      <c r="L78" s="910"/>
      <c r="M78" s="910"/>
      <c r="N78" s="910"/>
      <c r="O78" s="910"/>
      <c r="P78" s="911"/>
      <c r="Q78" s="912">
        <v>177.184</v>
      </c>
      <c r="R78" s="866"/>
      <c r="S78" s="866"/>
      <c r="T78" s="866"/>
      <c r="U78" s="866"/>
      <c r="V78" s="866">
        <v>100.67400000000001</v>
      </c>
      <c r="W78" s="866"/>
      <c r="X78" s="866"/>
      <c r="Y78" s="866"/>
      <c r="Z78" s="866"/>
      <c r="AA78" s="866">
        <v>76.510000000000005</v>
      </c>
      <c r="AB78" s="866"/>
      <c r="AC78" s="866"/>
      <c r="AD78" s="866"/>
      <c r="AE78" s="866"/>
      <c r="AF78" s="866">
        <v>76.510000000000005</v>
      </c>
      <c r="AG78" s="866"/>
      <c r="AH78" s="866"/>
      <c r="AI78" s="866"/>
      <c r="AJ78" s="866"/>
      <c r="AK78" s="866" t="s">
        <v>485</v>
      </c>
      <c r="AL78" s="866"/>
      <c r="AM78" s="866"/>
      <c r="AN78" s="866"/>
      <c r="AO78" s="866"/>
      <c r="AP78" s="866" t="s">
        <v>485</v>
      </c>
      <c r="AQ78" s="866"/>
      <c r="AR78" s="866"/>
      <c r="AS78" s="866"/>
      <c r="AT78" s="866"/>
      <c r="AU78" s="866" t="s">
        <v>485</v>
      </c>
      <c r="AV78" s="866"/>
      <c r="AW78" s="866"/>
      <c r="AX78" s="866"/>
      <c r="AY78" s="866"/>
      <c r="AZ78" s="868" t="s">
        <v>553</v>
      </c>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3">
      <c r="A88" s="240" t="s">
        <v>378</v>
      </c>
      <c r="B88" s="825" t="s">
        <v>398</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22527</v>
      </c>
      <c r="AG88" s="880"/>
      <c r="AH88" s="880"/>
      <c r="AI88" s="880"/>
      <c r="AJ88" s="880"/>
      <c r="AK88" s="877"/>
      <c r="AL88" s="877"/>
      <c r="AM88" s="877"/>
      <c r="AN88" s="877"/>
      <c r="AO88" s="877"/>
      <c r="AP88" s="880">
        <v>23584</v>
      </c>
      <c r="AQ88" s="880"/>
      <c r="AR88" s="880"/>
      <c r="AS88" s="880"/>
      <c r="AT88" s="880"/>
      <c r="AU88" s="880">
        <v>7882</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3">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399</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400</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401</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3">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5">
      <c r="A108" s="953" t="s">
        <v>404</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405</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5">
      <c r="A109" s="948" t="s">
        <v>406</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407</v>
      </c>
      <c r="AB109" s="929"/>
      <c r="AC109" s="929"/>
      <c r="AD109" s="929"/>
      <c r="AE109" s="930"/>
      <c r="AF109" s="928" t="s">
        <v>408</v>
      </c>
      <c r="AG109" s="929"/>
      <c r="AH109" s="929"/>
      <c r="AI109" s="929"/>
      <c r="AJ109" s="930"/>
      <c r="AK109" s="928" t="s">
        <v>294</v>
      </c>
      <c r="AL109" s="929"/>
      <c r="AM109" s="929"/>
      <c r="AN109" s="929"/>
      <c r="AO109" s="930"/>
      <c r="AP109" s="928" t="s">
        <v>409</v>
      </c>
      <c r="AQ109" s="929"/>
      <c r="AR109" s="929"/>
      <c r="AS109" s="929"/>
      <c r="AT109" s="931"/>
      <c r="AU109" s="948" t="s">
        <v>406</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407</v>
      </c>
      <c r="BR109" s="929"/>
      <c r="BS109" s="929"/>
      <c r="BT109" s="929"/>
      <c r="BU109" s="930"/>
      <c r="BV109" s="928" t="s">
        <v>408</v>
      </c>
      <c r="BW109" s="929"/>
      <c r="BX109" s="929"/>
      <c r="BY109" s="929"/>
      <c r="BZ109" s="930"/>
      <c r="CA109" s="928" t="s">
        <v>294</v>
      </c>
      <c r="CB109" s="929"/>
      <c r="CC109" s="929"/>
      <c r="CD109" s="929"/>
      <c r="CE109" s="930"/>
      <c r="CF109" s="949" t="s">
        <v>409</v>
      </c>
      <c r="CG109" s="949"/>
      <c r="CH109" s="949"/>
      <c r="CI109" s="949"/>
      <c r="CJ109" s="949"/>
      <c r="CK109" s="928" t="s">
        <v>410</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407</v>
      </c>
      <c r="DH109" s="929"/>
      <c r="DI109" s="929"/>
      <c r="DJ109" s="929"/>
      <c r="DK109" s="930"/>
      <c r="DL109" s="928" t="s">
        <v>408</v>
      </c>
      <c r="DM109" s="929"/>
      <c r="DN109" s="929"/>
      <c r="DO109" s="929"/>
      <c r="DP109" s="930"/>
      <c r="DQ109" s="928" t="s">
        <v>294</v>
      </c>
      <c r="DR109" s="929"/>
      <c r="DS109" s="929"/>
      <c r="DT109" s="929"/>
      <c r="DU109" s="930"/>
      <c r="DV109" s="928" t="s">
        <v>409</v>
      </c>
      <c r="DW109" s="929"/>
      <c r="DX109" s="929"/>
      <c r="DY109" s="929"/>
      <c r="DZ109" s="931"/>
    </row>
    <row r="110" spans="1:131" s="230" customFormat="1" ht="26.25" customHeight="1" x14ac:dyDescent="0.25">
      <c r="A110" s="932" t="s">
        <v>411</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1722340</v>
      </c>
      <c r="AB110" s="936"/>
      <c r="AC110" s="936"/>
      <c r="AD110" s="936"/>
      <c r="AE110" s="937"/>
      <c r="AF110" s="938">
        <v>1689575</v>
      </c>
      <c r="AG110" s="936"/>
      <c r="AH110" s="936"/>
      <c r="AI110" s="936"/>
      <c r="AJ110" s="937"/>
      <c r="AK110" s="938">
        <v>1679296</v>
      </c>
      <c r="AL110" s="936"/>
      <c r="AM110" s="936"/>
      <c r="AN110" s="936"/>
      <c r="AO110" s="937"/>
      <c r="AP110" s="939">
        <v>13</v>
      </c>
      <c r="AQ110" s="940"/>
      <c r="AR110" s="940"/>
      <c r="AS110" s="940"/>
      <c r="AT110" s="941"/>
      <c r="AU110" s="942" t="s">
        <v>69</v>
      </c>
      <c r="AV110" s="943"/>
      <c r="AW110" s="943"/>
      <c r="AX110" s="943"/>
      <c r="AY110" s="943"/>
      <c r="AZ110" s="965" t="s">
        <v>412</v>
      </c>
      <c r="BA110" s="933"/>
      <c r="BB110" s="933"/>
      <c r="BC110" s="933"/>
      <c r="BD110" s="933"/>
      <c r="BE110" s="933"/>
      <c r="BF110" s="933"/>
      <c r="BG110" s="933"/>
      <c r="BH110" s="933"/>
      <c r="BI110" s="933"/>
      <c r="BJ110" s="933"/>
      <c r="BK110" s="933"/>
      <c r="BL110" s="933"/>
      <c r="BM110" s="933"/>
      <c r="BN110" s="933"/>
      <c r="BO110" s="933"/>
      <c r="BP110" s="934"/>
      <c r="BQ110" s="966">
        <v>17429216</v>
      </c>
      <c r="BR110" s="967"/>
      <c r="BS110" s="967"/>
      <c r="BT110" s="967"/>
      <c r="BU110" s="967"/>
      <c r="BV110" s="967">
        <v>16513183</v>
      </c>
      <c r="BW110" s="967"/>
      <c r="BX110" s="967"/>
      <c r="BY110" s="967"/>
      <c r="BZ110" s="967"/>
      <c r="CA110" s="967">
        <v>15317419</v>
      </c>
      <c r="CB110" s="967"/>
      <c r="CC110" s="967"/>
      <c r="CD110" s="967"/>
      <c r="CE110" s="967"/>
      <c r="CF110" s="980">
        <v>118.6</v>
      </c>
      <c r="CG110" s="981"/>
      <c r="CH110" s="981"/>
      <c r="CI110" s="981"/>
      <c r="CJ110" s="981"/>
      <c r="CK110" s="982" t="s">
        <v>413</v>
      </c>
      <c r="CL110" s="983"/>
      <c r="CM110" s="965" t="s">
        <v>414</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v>292082</v>
      </c>
      <c r="DH110" s="967"/>
      <c r="DI110" s="967"/>
      <c r="DJ110" s="967"/>
      <c r="DK110" s="967"/>
      <c r="DL110" s="967">
        <v>243402</v>
      </c>
      <c r="DM110" s="967"/>
      <c r="DN110" s="967"/>
      <c r="DO110" s="967"/>
      <c r="DP110" s="967"/>
      <c r="DQ110" s="967">
        <v>194722</v>
      </c>
      <c r="DR110" s="967"/>
      <c r="DS110" s="967"/>
      <c r="DT110" s="967"/>
      <c r="DU110" s="967"/>
      <c r="DV110" s="968">
        <v>1.5</v>
      </c>
      <c r="DW110" s="968"/>
      <c r="DX110" s="968"/>
      <c r="DY110" s="968"/>
      <c r="DZ110" s="969"/>
    </row>
    <row r="111" spans="1:131" s="230" customFormat="1" ht="26.25" customHeight="1" x14ac:dyDescent="0.25">
      <c r="A111" s="970" t="s">
        <v>415</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416</v>
      </c>
      <c r="BA111" s="959"/>
      <c r="BB111" s="959"/>
      <c r="BC111" s="959"/>
      <c r="BD111" s="959"/>
      <c r="BE111" s="959"/>
      <c r="BF111" s="959"/>
      <c r="BG111" s="959"/>
      <c r="BH111" s="959"/>
      <c r="BI111" s="959"/>
      <c r="BJ111" s="959"/>
      <c r="BK111" s="959"/>
      <c r="BL111" s="959"/>
      <c r="BM111" s="959"/>
      <c r="BN111" s="959"/>
      <c r="BO111" s="959"/>
      <c r="BP111" s="960"/>
      <c r="BQ111" s="961">
        <v>468308</v>
      </c>
      <c r="BR111" s="962"/>
      <c r="BS111" s="962"/>
      <c r="BT111" s="962"/>
      <c r="BU111" s="962"/>
      <c r="BV111" s="962">
        <v>243402</v>
      </c>
      <c r="BW111" s="962"/>
      <c r="BX111" s="962"/>
      <c r="BY111" s="962"/>
      <c r="BZ111" s="962"/>
      <c r="CA111" s="962">
        <v>194722</v>
      </c>
      <c r="CB111" s="962"/>
      <c r="CC111" s="962"/>
      <c r="CD111" s="962"/>
      <c r="CE111" s="962"/>
      <c r="CF111" s="956">
        <v>1.5</v>
      </c>
      <c r="CG111" s="957"/>
      <c r="CH111" s="957"/>
      <c r="CI111" s="957"/>
      <c r="CJ111" s="957"/>
      <c r="CK111" s="984"/>
      <c r="CL111" s="985"/>
      <c r="CM111" s="958" t="s">
        <v>417</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5">
      <c r="A112" s="988" t="s">
        <v>418</v>
      </c>
      <c r="B112" s="989"/>
      <c r="C112" s="959" t="s">
        <v>419</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420</v>
      </c>
      <c r="BA112" s="959"/>
      <c r="BB112" s="959"/>
      <c r="BC112" s="959"/>
      <c r="BD112" s="959"/>
      <c r="BE112" s="959"/>
      <c r="BF112" s="959"/>
      <c r="BG112" s="959"/>
      <c r="BH112" s="959"/>
      <c r="BI112" s="959"/>
      <c r="BJ112" s="959"/>
      <c r="BK112" s="959"/>
      <c r="BL112" s="959"/>
      <c r="BM112" s="959"/>
      <c r="BN112" s="959"/>
      <c r="BO112" s="959"/>
      <c r="BP112" s="960"/>
      <c r="BQ112" s="961" t="s">
        <v>122</v>
      </c>
      <c r="BR112" s="962"/>
      <c r="BS112" s="962"/>
      <c r="BT112" s="962"/>
      <c r="BU112" s="962"/>
      <c r="BV112" s="962" t="s">
        <v>122</v>
      </c>
      <c r="BW112" s="962"/>
      <c r="BX112" s="962"/>
      <c r="BY112" s="962"/>
      <c r="BZ112" s="962"/>
      <c r="CA112" s="962" t="s">
        <v>122</v>
      </c>
      <c r="CB112" s="962"/>
      <c r="CC112" s="962"/>
      <c r="CD112" s="962"/>
      <c r="CE112" s="962"/>
      <c r="CF112" s="956" t="s">
        <v>122</v>
      </c>
      <c r="CG112" s="957"/>
      <c r="CH112" s="957"/>
      <c r="CI112" s="957"/>
      <c r="CJ112" s="957"/>
      <c r="CK112" s="984"/>
      <c r="CL112" s="985"/>
      <c r="CM112" s="958" t="s">
        <v>421</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5">
      <c r="A113" s="990"/>
      <c r="B113" s="991"/>
      <c r="C113" s="959" t="s">
        <v>422</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t="s">
        <v>122</v>
      </c>
      <c r="AB113" s="974"/>
      <c r="AC113" s="974"/>
      <c r="AD113" s="974"/>
      <c r="AE113" s="975"/>
      <c r="AF113" s="976" t="s">
        <v>122</v>
      </c>
      <c r="AG113" s="974"/>
      <c r="AH113" s="974"/>
      <c r="AI113" s="974"/>
      <c r="AJ113" s="975"/>
      <c r="AK113" s="976" t="s">
        <v>122</v>
      </c>
      <c r="AL113" s="974"/>
      <c r="AM113" s="974"/>
      <c r="AN113" s="974"/>
      <c r="AO113" s="975"/>
      <c r="AP113" s="977" t="s">
        <v>122</v>
      </c>
      <c r="AQ113" s="978"/>
      <c r="AR113" s="978"/>
      <c r="AS113" s="978"/>
      <c r="AT113" s="979"/>
      <c r="AU113" s="944"/>
      <c r="AV113" s="945"/>
      <c r="AW113" s="945"/>
      <c r="AX113" s="945"/>
      <c r="AY113" s="945"/>
      <c r="AZ113" s="958" t="s">
        <v>423</v>
      </c>
      <c r="BA113" s="959"/>
      <c r="BB113" s="959"/>
      <c r="BC113" s="959"/>
      <c r="BD113" s="959"/>
      <c r="BE113" s="959"/>
      <c r="BF113" s="959"/>
      <c r="BG113" s="959"/>
      <c r="BH113" s="959"/>
      <c r="BI113" s="959"/>
      <c r="BJ113" s="959"/>
      <c r="BK113" s="959"/>
      <c r="BL113" s="959"/>
      <c r="BM113" s="959"/>
      <c r="BN113" s="959"/>
      <c r="BO113" s="959"/>
      <c r="BP113" s="960"/>
      <c r="BQ113" s="961">
        <v>5792374</v>
      </c>
      <c r="BR113" s="962"/>
      <c r="BS113" s="962"/>
      <c r="BT113" s="962"/>
      <c r="BU113" s="962"/>
      <c r="BV113" s="962">
        <v>7476918</v>
      </c>
      <c r="BW113" s="962"/>
      <c r="BX113" s="962"/>
      <c r="BY113" s="962"/>
      <c r="BZ113" s="962"/>
      <c r="CA113" s="962">
        <v>8005133</v>
      </c>
      <c r="CB113" s="962"/>
      <c r="CC113" s="962"/>
      <c r="CD113" s="962"/>
      <c r="CE113" s="962"/>
      <c r="CF113" s="956">
        <v>62</v>
      </c>
      <c r="CG113" s="957"/>
      <c r="CH113" s="957"/>
      <c r="CI113" s="957"/>
      <c r="CJ113" s="957"/>
      <c r="CK113" s="984"/>
      <c r="CL113" s="985"/>
      <c r="CM113" s="958" t="s">
        <v>424</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v>176226</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5">
      <c r="A114" s="990"/>
      <c r="B114" s="991"/>
      <c r="C114" s="959" t="s">
        <v>425</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480795</v>
      </c>
      <c r="AB114" s="995"/>
      <c r="AC114" s="995"/>
      <c r="AD114" s="995"/>
      <c r="AE114" s="996"/>
      <c r="AF114" s="997">
        <v>458683</v>
      </c>
      <c r="AG114" s="995"/>
      <c r="AH114" s="995"/>
      <c r="AI114" s="995"/>
      <c r="AJ114" s="996"/>
      <c r="AK114" s="997">
        <v>410073</v>
      </c>
      <c r="AL114" s="995"/>
      <c r="AM114" s="995"/>
      <c r="AN114" s="995"/>
      <c r="AO114" s="996"/>
      <c r="AP114" s="998">
        <v>3.2</v>
      </c>
      <c r="AQ114" s="999"/>
      <c r="AR114" s="999"/>
      <c r="AS114" s="999"/>
      <c r="AT114" s="1000"/>
      <c r="AU114" s="944"/>
      <c r="AV114" s="945"/>
      <c r="AW114" s="945"/>
      <c r="AX114" s="945"/>
      <c r="AY114" s="945"/>
      <c r="AZ114" s="958" t="s">
        <v>426</v>
      </c>
      <c r="BA114" s="959"/>
      <c r="BB114" s="959"/>
      <c r="BC114" s="959"/>
      <c r="BD114" s="959"/>
      <c r="BE114" s="959"/>
      <c r="BF114" s="959"/>
      <c r="BG114" s="959"/>
      <c r="BH114" s="959"/>
      <c r="BI114" s="959"/>
      <c r="BJ114" s="959"/>
      <c r="BK114" s="959"/>
      <c r="BL114" s="959"/>
      <c r="BM114" s="959"/>
      <c r="BN114" s="959"/>
      <c r="BO114" s="959"/>
      <c r="BP114" s="960"/>
      <c r="BQ114" s="961">
        <v>328372</v>
      </c>
      <c r="BR114" s="962"/>
      <c r="BS114" s="962"/>
      <c r="BT114" s="962"/>
      <c r="BU114" s="962"/>
      <c r="BV114" s="962">
        <v>311538</v>
      </c>
      <c r="BW114" s="962"/>
      <c r="BX114" s="962"/>
      <c r="BY114" s="962"/>
      <c r="BZ114" s="962"/>
      <c r="CA114" s="962">
        <v>582608</v>
      </c>
      <c r="CB114" s="962"/>
      <c r="CC114" s="962"/>
      <c r="CD114" s="962"/>
      <c r="CE114" s="962"/>
      <c r="CF114" s="956">
        <v>4.5</v>
      </c>
      <c r="CG114" s="957"/>
      <c r="CH114" s="957"/>
      <c r="CI114" s="957"/>
      <c r="CJ114" s="957"/>
      <c r="CK114" s="984"/>
      <c r="CL114" s="985"/>
      <c r="CM114" s="958" t="s">
        <v>427</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5">
      <c r="A115" s="990"/>
      <c r="B115" s="991"/>
      <c r="C115" s="959" t="s">
        <v>428</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228507</v>
      </c>
      <c r="AB115" s="974"/>
      <c r="AC115" s="974"/>
      <c r="AD115" s="974"/>
      <c r="AE115" s="975"/>
      <c r="AF115" s="976">
        <v>224907</v>
      </c>
      <c r="AG115" s="974"/>
      <c r="AH115" s="974"/>
      <c r="AI115" s="974"/>
      <c r="AJ115" s="975"/>
      <c r="AK115" s="976">
        <v>48680</v>
      </c>
      <c r="AL115" s="974"/>
      <c r="AM115" s="974"/>
      <c r="AN115" s="974"/>
      <c r="AO115" s="975"/>
      <c r="AP115" s="977">
        <v>0.4</v>
      </c>
      <c r="AQ115" s="978"/>
      <c r="AR115" s="978"/>
      <c r="AS115" s="978"/>
      <c r="AT115" s="979"/>
      <c r="AU115" s="944"/>
      <c r="AV115" s="945"/>
      <c r="AW115" s="945"/>
      <c r="AX115" s="945"/>
      <c r="AY115" s="945"/>
      <c r="AZ115" s="958" t="s">
        <v>429</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430</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5">
      <c r="A116" s="992"/>
      <c r="B116" s="993"/>
      <c r="C116" s="1001" t="s">
        <v>431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432</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433</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434</v>
      </c>
      <c r="Z117" s="930"/>
      <c r="AA117" s="1014">
        <v>2431642</v>
      </c>
      <c r="AB117" s="1015"/>
      <c r="AC117" s="1015"/>
      <c r="AD117" s="1015"/>
      <c r="AE117" s="1016"/>
      <c r="AF117" s="1017">
        <v>2373165</v>
      </c>
      <c r="AG117" s="1015"/>
      <c r="AH117" s="1015"/>
      <c r="AI117" s="1015"/>
      <c r="AJ117" s="1016"/>
      <c r="AK117" s="1017">
        <v>2138049</v>
      </c>
      <c r="AL117" s="1015"/>
      <c r="AM117" s="1015"/>
      <c r="AN117" s="1015"/>
      <c r="AO117" s="1016"/>
      <c r="AP117" s="1018"/>
      <c r="AQ117" s="1019"/>
      <c r="AR117" s="1019"/>
      <c r="AS117" s="1019"/>
      <c r="AT117" s="1020"/>
      <c r="AU117" s="944"/>
      <c r="AV117" s="945"/>
      <c r="AW117" s="945"/>
      <c r="AX117" s="945"/>
      <c r="AY117" s="945"/>
      <c r="AZ117" s="1010" t="s">
        <v>435</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436</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5">
      <c r="A118" s="948" t="s">
        <v>410</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407</v>
      </c>
      <c r="AB118" s="929"/>
      <c r="AC118" s="929"/>
      <c r="AD118" s="929"/>
      <c r="AE118" s="930"/>
      <c r="AF118" s="928" t="s">
        <v>408</v>
      </c>
      <c r="AG118" s="929"/>
      <c r="AH118" s="929"/>
      <c r="AI118" s="929"/>
      <c r="AJ118" s="930"/>
      <c r="AK118" s="928" t="s">
        <v>294</v>
      </c>
      <c r="AL118" s="929"/>
      <c r="AM118" s="929"/>
      <c r="AN118" s="929"/>
      <c r="AO118" s="930"/>
      <c r="AP118" s="1006" t="s">
        <v>409</v>
      </c>
      <c r="AQ118" s="1007"/>
      <c r="AR118" s="1007"/>
      <c r="AS118" s="1007"/>
      <c r="AT118" s="1008"/>
      <c r="AU118" s="944"/>
      <c r="AV118" s="945"/>
      <c r="AW118" s="945"/>
      <c r="AX118" s="945"/>
      <c r="AY118" s="945"/>
      <c r="AZ118" s="1009" t="s">
        <v>437</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438</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5">
      <c r="A119" s="1092" t="s">
        <v>413</v>
      </c>
      <c r="B119" s="983"/>
      <c r="C119" s="965" t="s">
        <v>414</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v>48680</v>
      </c>
      <c r="AB119" s="936"/>
      <c r="AC119" s="936"/>
      <c r="AD119" s="936"/>
      <c r="AE119" s="937"/>
      <c r="AF119" s="938">
        <v>48680</v>
      </c>
      <c r="AG119" s="936"/>
      <c r="AH119" s="936"/>
      <c r="AI119" s="936"/>
      <c r="AJ119" s="937"/>
      <c r="AK119" s="938">
        <v>48680</v>
      </c>
      <c r="AL119" s="936"/>
      <c r="AM119" s="936"/>
      <c r="AN119" s="936"/>
      <c r="AO119" s="937"/>
      <c r="AP119" s="939">
        <v>0.4</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439</v>
      </c>
      <c r="BP119" s="1041"/>
      <c r="BQ119" s="1035">
        <v>24018270</v>
      </c>
      <c r="BR119" s="1036"/>
      <c r="BS119" s="1036"/>
      <c r="BT119" s="1036"/>
      <c r="BU119" s="1036"/>
      <c r="BV119" s="1036">
        <v>24545041</v>
      </c>
      <c r="BW119" s="1036"/>
      <c r="BX119" s="1036"/>
      <c r="BY119" s="1036"/>
      <c r="BZ119" s="1036"/>
      <c r="CA119" s="1036">
        <v>24099882</v>
      </c>
      <c r="CB119" s="1036"/>
      <c r="CC119" s="1036"/>
      <c r="CD119" s="1036"/>
      <c r="CE119" s="1036"/>
      <c r="CF119" s="1037"/>
      <c r="CG119" s="1038"/>
      <c r="CH119" s="1038"/>
      <c r="CI119" s="1038"/>
      <c r="CJ119" s="1039"/>
      <c r="CK119" s="986"/>
      <c r="CL119" s="987"/>
      <c r="CM119" s="1009" t="s">
        <v>440</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5">
      <c r="A120" s="1093"/>
      <c r="B120" s="985"/>
      <c r="C120" s="958" t="s">
        <v>417</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441</v>
      </c>
      <c r="AV120" s="1028"/>
      <c r="AW120" s="1028"/>
      <c r="AX120" s="1028"/>
      <c r="AY120" s="1029"/>
      <c r="AZ120" s="965" t="s">
        <v>442</v>
      </c>
      <c r="BA120" s="933"/>
      <c r="BB120" s="933"/>
      <c r="BC120" s="933"/>
      <c r="BD120" s="933"/>
      <c r="BE120" s="933"/>
      <c r="BF120" s="933"/>
      <c r="BG120" s="933"/>
      <c r="BH120" s="933"/>
      <c r="BI120" s="933"/>
      <c r="BJ120" s="933"/>
      <c r="BK120" s="933"/>
      <c r="BL120" s="933"/>
      <c r="BM120" s="933"/>
      <c r="BN120" s="933"/>
      <c r="BO120" s="933"/>
      <c r="BP120" s="934"/>
      <c r="BQ120" s="966">
        <v>6799173</v>
      </c>
      <c r="BR120" s="967"/>
      <c r="BS120" s="967"/>
      <c r="BT120" s="967"/>
      <c r="BU120" s="967"/>
      <c r="BV120" s="967">
        <v>7195108</v>
      </c>
      <c r="BW120" s="967"/>
      <c r="BX120" s="967"/>
      <c r="BY120" s="967"/>
      <c r="BZ120" s="967"/>
      <c r="CA120" s="967">
        <v>7399128</v>
      </c>
      <c r="CB120" s="967"/>
      <c r="CC120" s="967"/>
      <c r="CD120" s="967"/>
      <c r="CE120" s="967"/>
      <c r="CF120" s="980">
        <v>57.3</v>
      </c>
      <c r="CG120" s="981"/>
      <c r="CH120" s="981"/>
      <c r="CI120" s="981"/>
      <c r="CJ120" s="981"/>
      <c r="CK120" s="1042" t="s">
        <v>443</v>
      </c>
      <c r="CL120" s="1043"/>
      <c r="CM120" s="1043"/>
      <c r="CN120" s="1043"/>
      <c r="CO120" s="1044"/>
      <c r="CP120" s="1050" t="s">
        <v>392</v>
      </c>
      <c r="CQ120" s="1051"/>
      <c r="CR120" s="1051"/>
      <c r="CS120" s="1051"/>
      <c r="CT120" s="1051"/>
      <c r="CU120" s="1051"/>
      <c r="CV120" s="1051"/>
      <c r="CW120" s="1051"/>
      <c r="CX120" s="1051"/>
      <c r="CY120" s="1051"/>
      <c r="CZ120" s="1051"/>
      <c r="DA120" s="1051"/>
      <c r="DB120" s="1051"/>
      <c r="DC120" s="1051"/>
      <c r="DD120" s="1051"/>
      <c r="DE120" s="1051"/>
      <c r="DF120" s="1052"/>
      <c r="DG120" s="966" t="s">
        <v>122</v>
      </c>
      <c r="DH120" s="967"/>
      <c r="DI120" s="967"/>
      <c r="DJ120" s="967"/>
      <c r="DK120" s="967"/>
      <c r="DL120" s="967" t="s">
        <v>122</v>
      </c>
      <c r="DM120" s="967"/>
      <c r="DN120" s="967"/>
      <c r="DO120" s="967"/>
      <c r="DP120" s="967"/>
      <c r="DQ120" s="967" t="s">
        <v>122</v>
      </c>
      <c r="DR120" s="967"/>
      <c r="DS120" s="967"/>
      <c r="DT120" s="967"/>
      <c r="DU120" s="967"/>
      <c r="DV120" s="968" t="s">
        <v>122</v>
      </c>
      <c r="DW120" s="968"/>
      <c r="DX120" s="968"/>
      <c r="DY120" s="968"/>
      <c r="DZ120" s="969"/>
    </row>
    <row r="121" spans="1:130" s="230" customFormat="1" ht="26.25" customHeight="1" x14ac:dyDescent="0.25">
      <c r="A121" s="1093"/>
      <c r="B121" s="985"/>
      <c r="C121" s="1010" t="s">
        <v>444</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v>179827</v>
      </c>
      <c r="AB121" s="995"/>
      <c r="AC121" s="995"/>
      <c r="AD121" s="995"/>
      <c r="AE121" s="996"/>
      <c r="AF121" s="997">
        <v>176227</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445</v>
      </c>
      <c r="BA121" s="959"/>
      <c r="BB121" s="959"/>
      <c r="BC121" s="959"/>
      <c r="BD121" s="959"/>
      <c r="BE121" s="959"/>
      <c r="BF121" s="959"/>
      <c r="BG121" s="959"/>
      <c r="BH121" s="959"/>
      <c r="BI121" s="959"/>
      <c r="BJ121" s="959"/>
      <c r="BK121" s="959"/>
      <c r="BL121" s="959"/>
      <c r="BM121" s="959"/>
      <c r="BN121" s="959"/>
      <c r="BO121" s="959"/>
      <c r="BP121" s="960"/>
      <c r="BQ121" s="961">
        <v>3689032</v>
      </c>
      <c r="BR121" s="962"/>
      <c r="BS121" s="962"/>
      <c r="BT121" s="962"/>
      <c r="BU121" s="962"/>
      <c r="BV121" s="962">
        <v>3797732</v>
      </c>
      <c r="BW121" s="962"/>
      <c r="BX121" s="962"/>
      <c r="BY121" s="962"/>
      <c r="BZ121" s="962"/>
      <c r="CA121" s="962">
        <v>4396101</v>
      </c>
      <c r="CB121" s="962"/>
      <c r="CC121" s="962"/>
      <c r="CD121" s="962"/>
      <c r="CE121" s="962"/>
      <c r="CF121" s="956">
        <v>34</v>
      </c>
      <c r="CG121" s="957"/>
      <c r="CH121" s="957"/>
      <c r="CI121" s="957"/>
      <c r="CJ121" s="957"/>
      <c r="CK121" s="1045"/>
      <c r="CL121" s="1046"/>
      <c r="CM121" s="1046"/>
      <c r="CN121" s="1046"/>
      <c r="CO121" s="1047"/>
      <c r="CP121" s="1055" t="s">
        <v>391</v>
      </c>
      <c r="CQ121" s="1056"/>
      <c r="CR121" s="1056"/>
      <c r="CS121" s="1056"/>
      <c r="CT121" s="1056"/>
      <c r="CU121" s="1056"/>
      <c r="CV121" s="1056"/>
      <c r="CW121" s="1056"/>
      <c r="CX121" s="1056"/>
      <c r="CY121" s="1056"/>
      <c r="CZ121" s="1056"/>
      <c r="DA121" s="1056"/>
      <c r="DB121" s="1056"/>
      <c r="DC121" s="1056"/>
      <c r="DD121" s="1056"/>
      <c r="DE121" s="1056"/>
      <c r="DF121" s="1057"/>
      <c r="DG121" s="961" t="s">
        <v>122</v>
      </c>
      <c r="DH121" s="962"/>
      <c r="DI121" s="962"/>
      <c r="DJ121" s="962"/>
      <c r="DK121" s="962"/>
      <c r="DL121" s="962" t="s">
        <v>122</v>
      </c>
      <c r="DM121" s="962"/>
      <c r="DN121" s="962"/>
      <c r="DO121" s="962"/>
      <c r="DP121" s="962"/>
      <c r="DQ121" s="962" t="s">
        <v>122</v>
      </c>
      <c r="DR121" s="962"/>
      <c r="DS121" s="962"/>
      <c r="DT121" s="962"/>
      <c r="DU121" s="962"/>
      <c r="DV121" s="963" t="s">
        <v>122</v>
      </c>
      <c r="DW121" s="963"/>
      <c r="DX121" s="963"/>
      <c r="DY121" s="963"/>
      <c r="DZ121" s="964"/>
    </row>
    <row r="122" spans="1:130" s="230" customFormat="1" ht="26.25" customHeight="1" x14ac:dyDescent="0.25">
      <c r="A122" s="1093"/>
      <c r="B122" s="985"/>
      <c r="C122" s="958" t="s">
        <v>427</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446</v>
      </c>
      <c r="BA122" s="1001"/>
      <c r="BB122" s="1001"/>
      <c r="BC122" s="1001"/>
      <c r="BD122" s="1001"/>
      <c r="BE122" s="1001"/>
      <c r="BF122" s="1001"/>
      <c r="BG122" s="1001"/>
      <c r="BH122" s="1001"/>
      <c r="BI122" s="1001"/>
      <c r="BJ122" s="1001"/>
      <c r="BK122" s="1001"/>
      <c r="BL122" s="1001"/>
      <c r="BM122" s="1001"/>
      <c r="BN122" s="1001"/>
      <c r="BO122" s="1001"/>
      <c r="BP122" s="1002"/>
      <c r="BQ122" s="1035">
        <v>17173846</v>
      </c>
      <c r="BR122" s="1036"/>
      <c r="BS122" s="1036"/>
      <c r="BT122" s="1036"/>
      <c r="BU122" s="1036"/>
      <c r="BV122" s="1036">
        <v>17346010</v>
      </c>
      <c r="BW122" s="1036"/>
      <c r="BX122" s="1036"/>
      <c r="BY122" s="1036"/>
      <c r="BZ122" s="1036"/>
      <c r="CA122" s="1036">
        <v>16754625</v>
      </c>
      <c r="CB122" s="1036"/>
      <c r="CC122" s="1036"/>
      <c r="CD122" s="1036"/>
      <c r="CE122" s="1036"/>
      <c r="CF122" s="1053">
        <v>129.69999999999999</v>
      </c>
      <c r="CG122" s="1054"/>
      <c r="CH122" s="1054"/>
      <c r="CI122" s="1054"/>
      <c r="CJ122" s="1054"/>
      <c r="CK122" s="1045"/>
      <c r="CL122" s="1046"/>
      <c r="CM122" s="1046"/>
      <c r="CN122" s="1046"/>
      <c r="CO122" s="1047"/>
      <c r="CP122" s="1055" t="s">
        <v>390</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5">
      <c r="A123" s="1093"/>
      <c r="B123" s="985"/>
      <c r="C123" s="958" t="s">
        <v>433</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447</v>
      </c>
      <c r="BP123" s="1041"/>
      <c r="BQ123" s="1099">
        <v>27662051</v>
      </c>
      <c r="BR123" s="1100"/>
      <c r="BS123" s="1100"/>
      <c r="BT123" s="1100"/>
      <c r="BU123" s="1100"/>
      <c r="BV123" s="1100">
        <v>28338850</v>
      </c>
      <c r="BW123" s="1100"/>
      <c r="BX123" s="1100"/>
      <c r="BY123" s="1100"/>
      <c r="BZ123" s="1100"/>
      <c r="CA123" s="1100">
        <v>28549854</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3">
      <c r="A124" s="1093"/>
      <c r="B124" s="985"/>
      <c r="C124" s="958" t="s">
        <v>436</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448</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449</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5">
      <c r="A125" s="1093"/>
      <c r="B125" s="985"/>
      <c r="C125" s="958" t="s">
        <v>438</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450</v>
      </c>
      <c r="CL125" s="1043"/>
      <c r="CM125" s="1043"/>
      <c r="CN125" s="1043"/>
      <c r="CO125" s="1044"/>
      <c r="CP125" s="965" t="s">
        <v>451</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3">
      <c r="A126" s="1093"/>
      <c r="B126" s="985"/>
      <c r="C126" s="958" t="s">
        <v>440</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452</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5">
      <c r="A127" s="1094"/>
      <c r="B127" s="987"/>
      <c r="C127" s="1009" t="s">
        <v>453</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454</v>
      </c>
      <c r="AY127" s="1068"/>
      <c r="AZ127" s="1068"/>
      <c r="BA127" s="1068"/>
      <c r="BB127" s="1068"/>
      <c r="BC127" s="1068"/>
      <c r="BD127" s="1068"/>
      <c r="BE127" s="1069"/>
      <c r="BF127" s="1070" t="s">
        <v>455</v>
      </c>
      <c r="BG127" s="1068"/>
      <c r="BH127" s="1068"/>
      <c r="BI127" s="1068"/>
      <c r="BJ127" s="1068"/>
      <c r="BK127" s="1068"/>
      <c r="BL127" s="1069"/>
      <c r="BM127" s="1070" t="s">
        <v>456</v>
      </c>
      <c r="BN127" s="1068"/>
      <c r="BO127" s="1068"/>
      <c r="BP127" s="1068"/>
      <c r="BQ127" s="1068"/>
      <c r="BR127" s="1068"/>
      <c r="BS127" s="1069"/>
      <c r="BT127" s="1070" t="s">
        <v>457</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458</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3">
      <c r="A128" s="1077" t="s">
        <v>459</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460</v>
      </c>
      <c r="X128" s="1079"/>
      <c r="Y128" s="1079"/>
      <c r="Z128" s="1080"/>
      <c r="AA128" s="1081">
        <v>304585</v>
      </c>
      <c r="AB128" s="1082"/>
      <c r="AC128" s="1082"/>
      <c r="AD128" s="1082"/>
      <c r="AE128" s="1083"/>
      <c r="AF128" s="1084">
        <v>267207</v>
      </c>
      <c r="AG128" s="1082"/>
      <c r="AH128" s="1082"/>
      <c r="AI128" s="1082"/>
      <c r="AJ128" s="1083"/>
      <c r="AK128" s="1084">
        <v>311286</v>
      </c>
      <c r="AL128" s="1082"/>
      <c r="AM128" s="1082"/>
      <c r="AN128" s="1082"/>
      <c r="AO128" s="1083"/>
      <c r="AP128" s="1085"/>
      <c r="AQ128" s="1086"/>
      <c r="AR128" s="1086"/>
      <c r="AS128" s="1086"/>
      <c r="AT128" s="1087"/>
      <c r="AU128" s="232"/>
      <c r="AV128" s="232"/>
      <c r="AW128" s="232"/>
      <c r="AX128" s="932" t="s">
        <v>461</v>
      </c>
      <c r="AY128" s="933"/>
      <c r="AZ128" s="933"/>
      <c r="BA128" s="933"/>
      <c r="BB128" s="933"/>
      <c r="BC128" s="933"/>
      <c r="BD128" s="933"/>
      <c r="BE128" s="934"/>
      <c r="BF128" s="1088" t="s">
        <v>122</v>
      </c>
      <c r="BG128" s="1089"/>
      <c r="BH128" s="1089"/>
      <c r="BI128" s="1089"/>
      <c r="BJ128" s="1089"/>
      <c r="BK128" s="1089"/>
      <c r="BL128" s="1090"/>
      <c r="BM128" s="1088">
        <v>12.84</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462</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5">
      <c r="A129" s="970" t="s">
        <v>103</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463</v>
      </c>
      <c r="X129" s="1107"/>
      <c r="Y129" s="1107"/>
      <c r="Z129" s="1108"/>
      <c r="AA129" s="994">
        <v>14220798</v>
      </c>
      <c r="AB129" s="995"/>
      <c r="AC129" s="995"/>
      <c r="AD129" s="995"/>
      <c r="AE129" s="996"/>
      <c r="AF129" s="997">
        <v>13943013</v>
      </c>
      <c r="AG129" s="995"/>
      <c r="AH129" s="995"/>
      <c r="AI129" s="995"/>
      <c r="AJ129" s="996"/>
      <c r="AK129" s="997">
        <v>14207608</v>
      </c>
      <c r="AL129" s="995"/>
      <c r="AM129" s="995"/>
      <c r="AN129" s="995"/>
      <c r="AO129" s="996"/>
      <c r="AP129" s="1109"/>
      <c r="AQ129" s="1110"/>
      <c r="AR129" s="1110"/>
      <c r="AS129" s="1110"/>
      <c r="AT129" s="1111"/>
      <c r="AU129" s="233"/>
      <c r="AV129" s="233"/>
      <c r="AW129" s="233"/>
      <c r="AX129" s="1101" t="s">
        <v>464</v>
      </c>
      <c r="AY129" s="959"/>
      <c r="AZ129" s="959"/>
      <c r="BA129" s="959"/>
      <c r="BB129" s="959"/>
      <c r="BC129" s="959"/>
      <c r="BD129" s="959"/>
      <c r="BE129" s="960"/>
      <c r="BF129" s="1102" t="s">
        <v>122</v>
      </c>
      <c r="BG129" s="1103"/>
      <c r="BH129" s="1103"/>
      <c r="BI129" s="1103"/>
      <c r="BJ129" s="1103"/>
      <c r="BK129" s="1103"/>
      <c r="BL129" s="1104"/>
      <c r="BM129" s="1102">
        <v>17.84</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5">
      <c r="A130" s="970" t="s">
        <v>465</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466</v>
      </c>
      <c r="X130" s="1107"/>
      <c r="Y130" s="1107"/>
      <c r="Z130" s="1108"/>
      <c r="AA130" s="994">
        <v>1301606</v>
      </c>
      <c r="AB130" s="995"/>
      <c r="AC130" s="995"/>
      <c r="AD130" s="995"/>
      <c r="AE130" s="996"/>
      <c r="AF130" s="997">
        <v>1304592</v>
      </c>
      <c r="AG130" s="995"/>
      <c r="AH130" s="995"/>
      <c r="AI130" s="995"/>
      <c r="AJ130" s="996"/>
      <c r="AK130" s="997">
        <v>1294585</v>
      </c>
      <c r="AL130" s="995"/>
      <c r="AM130" s="995"/>
      <c r="AN130" s="995"/>
      <c r="AO130" s="996"/>
      <c r="AP130" s="1109"/>
      <c r="AQ130" s="1110"/>
      <c r="AR130" s="1110"/>
      <c r="AS130" s="1110"/>
      <c r="AT130" s="1111"/>
      <c r="AU130" s="233"/>
      <c r="AV130" s="233"/>
      <c r="AW130" s="233"/>
      <c r="AX130" s="1101" t="s">
        <v>467</v>
      </c>
      <c r="AY130" s="959"/>
      <c r="AZ130" s="959"/>
      <c r="BA130" s="959"/>
      <c r="BB130" s="959"/>
      <c r="BC130" s="959"/>
      <c r="BD130" s="959"/>
      <c r="BE130" s="960"/>
      <c r="BF130" s="1137">
        <v>5.6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3">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468</v>
      </c>
      <c r="X131" s="1144"/>
      <c r="Y131" s="1144"/>
      <c r="Z131" s="1145"/>
      <c r="AA131" s="1040">
        <v>12919192</v>
      </c>
      <c r="AB131" s="1022"/>
      <c r="AC131" s="1022"/>
      <c r="AD131" s="1022"/>
      <c r="AE131" s="1023"/>
      <c r="AF131" s="1021">
        <v>12638421</v>
      </c>
      <c r="AG131" s="1022"/>
      <c r="AH131" s="1022"/>
      <c r="AI131" s="1022"/>
      <c r="AJ131" s="1023"/>
      <c r="AK131" s="1021">
        <v>12913023</v>
      </c>
      <c r="AL131" s="1022"/>
      <c r="AM131" s="1022"/>
      <c r="AN131" s="1022"/>
      <c r="AO131" s="1023"/>
      <c r="AP131" s="1146"/>
      <c r="AQ131" s="1147"/>
      <c r="AR131" s="1147"/>
      <c r="AS131" s="1147"/>
      <c r="AT131" s="1148"/>
      <c r="AU131" s="233"/>
      <c r="AV131" s="233"/>
      <c r="AW131" s="233"/>
      <c r="AX131" s="1119" t="s">
        <v>469</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5">
      <c r="A132" s="1126" t="s">
        <v>470</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471</v>
      </c>
      <c r="W132" s="1130"/>
      <c r="X132" s="1130"/>
      <c r="Y132" s="1130"/>
      <c r="Z132" s="1131"/>
      <c r="AA132" s="1132">
        <v>6.3893392090000001</v>
      </c>
      <c r="AB132" s="1133"/>
      <c r="AC132" s="1133"/>
      <c r="AD132" s="1133"/>
      <c r="AE132" s="1134"/>
      <c r="AF132" s="1135">
        <v>6.3407129739999997</v>
      </c>
      <c r="AG132" s="1133"/>
      <c r="AH132" s="1133"/>
      <c r="AI132" s="1133"/>
      <c r="AJ132" s="1134"/>
      <c r="AK132" s="1135">
        <v>4.1212503070000004</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3">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472</v>
      </c>
      <c r="W133" s="1113"/>
      <c r="X133" s="1113"/>
      <c r="Y133" s="1113"/>
      <c r="Z133" s="1114"/>
      <c r="AA133" s="1115">
        <v>6.5</v>
      </c>
      <c r="AB133" s="1116"/>
      <c r="AC133" s="1116"/>
      <c r="AD133" s="1116"/>
      <c r="AE133" s="1117"/>
      <c r="AF133" s="1115">
        <v>6.4</v>
      </c>
      <c r="AG133" s="1116"/>
      <c r="AH133" s="1116"/>
      <c r="AI133" s="1116"/>
      <c r="AJ133" s="1117"/>
      <c r="AK133" s="1115">
        <v>5.6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2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4XJwx1xs7ye5aksMJL3Sos9Zc1pcRuEFrMxEJkkwCOO0/9D+QWF4nXtV4JLCS1+8m73CuSlM3JmABCjWrxLjlw==" saltValue="gAktic1w+dM+iuCbFvPWK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115" zoomScaleNormal="85" zoomScaleSheetLayoutView="115" workbookViewId="0"/>
  </sheetViews>
  <sheetFormatPr defaultColWidth="0" defaultRowHeight="13.5" customHeight="1" zeroHeight="1" x14ac:dyDescent="0.25"/>
  <cols>
    <col min="1" max="120" width="2.73046875" style="260" customWidth="1"/>
    <col min="121" max="121" width="0" style="259" hidden="1" customWidth="1"/>
    <col min="122" max="16384" width="9" style="259" hidden="1"/>
  </cols>
  <sheetData>
    <row r="1" spans="1:120" ht="12.75"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9"/>
    </row>
    <row r="17" spans="119:120" ht="12.75" x14ac:dyDescent="0.25">
      <c r="DP17" s="259"/>
    </row>
    <row r="18" spans="119:120" ht="12.75" x14ac:dyDescent="0.25"/>
    <row r="19" spans="119:120" ht="12.75" x14ac:dyDescent="0.25"/>
    <row r="20" spans="119:120" ht="12.75" x14ac:dyDescent="0.25">
      <c r="DO20" s="259"/>
      <c r="DP20" s="259"/>
    </row>
    <row r="21" spans="119:120" ht="12.75" x14ac:dyDescent="0.25">
      <c r="DP21" s="259"/>
    </row>
    <row r="22" spans="119:120" ht="12.75" x14ac:dyDescent="0.25"/>
    <row r="23" spans="119:120" ht="12.75" x14ac:dyDescent="0.25">
      <c r="DO23" s="259"/>
      <c r="DP23" s="259"/>
    </row>
    <row r="24" spans="119:120" ht="12.75" x14ac:dyDescent="0.25">
      <c r="DP24" s="259"/>
    </row>
    <row r="25" spans="119:120" ht="12.75" x14ac:dyDescent="0.25">
      <c r="DP25" s="259"/>
    </row>
    <row r="26" spans="119:120" ht="12.75" x14ac:dyDescent="0.25">
      <c r="DO26" s="259"/>
      <c r="DP26" s="259"/>
    </row>
    <row r="27" spans="119:120" ht="12.75" x14ac:dyDescent="0.25"/>
    <row r="28" spans="119:120" ht="12.75" x14ac:dyDescent="0.25">
      <c r="DO28" s="259"/>
      <c r="DP28" s="259"/>
    </row>
    <row r="29" spans="119:120" ht="12.75" x14ac:dyDescent="0.25">
      <c r="DP29" s="259"/>
    </row>
    <row r="30" spans="119:120" ht="12.75" x14ac:dyDescent="0.25"/>
    <row r="31" spans="119:120" ht="12.75" x14ac:dyDescent="0.25">
      <c r="DO31" s="259"/>
      <c r="DP31" s="259"/>
    </row>
    <row r="32" spans="119:120" ht="12.75" x14ac:dyDescent="0.25"/>
    <row r="33" spans="98:120" ht="12.75" x14ac:dyDescent="0.25">
      <c r="DO33" s="259"/>
      <c r="DP33" s="259"/>
    </row>
    <row r="34" spans="98:120" ht="12.75" x14ac:dyDescent="0.25">
      <c r="DM34" s="259"/>
    </row>
    <row r="35" spans="98:120" ht="12.75" x14ac:dyDescent="0.25">
      <c r="CT35" s="259"/>
      <c r="CU35" s="259"/>
      <c r="CV35" s="259"/>
      <c r="CY35" s="259"/>
      <c r="CZ35" s="259"/>
      <c r="DA35" s="259"/>
      <c r="DD35" s="259"/>
      <c r="DE35" s="259"/>
      <c r="DF35" s="259"/>
      <c r="DI35" s="259"/>
      <c r="DJ35" s="259"/>
      <c r="DK35" s="259"/>
      <c r="DM35" s="259"/>
      <c r="DN35" s="259"/>
      <c r="DO35" s="259"/>
      <c r="DP35" s="259"/>
    </row>
    <row r="36" spans="98:120" ht="12.75" x14ac:dyDescent="0.25"/>
    <row r="37" spans="98:120" ht="12.75" x14ac:dyDescent="0.25">
      <c r="CW37" s="259"/>
      <c r="DB37" s="259"/>
      <c r="DG37" s="259"/>
      <c r="DL37" s="259"/>
      <c r="DP37" s="259"/>
    </row>
    <row r="38" spans="98:120" ht="12.75" x14ac:dyDescent="0.25">
      <c r="CT38" s="259"/>
      <c r="CU38" s="259"/>
      <c r="CV38" s="259"/>
      <c r="CW38" s="259"/>
      <c r="CY38" s="259"/>
      <c r="CZ38" s="259"/>
      <c r="DA38" s="259"/>
      <c r="DB38" s="259"/>
      <c r="DD38" s="259"/>
      <c r="DE38" s="259"/>
      <c r="DF38" s="259"/>
      <c r="DG38" s="259"/>
      <c r="DI38" s="259"/>
      <c r="DJ38" s="259"/>
      <c r="DK38" s="259"/>
      <c r="DL38" s="259"/>
      <c r="DN38" s="259"/>
      <c r="DO38" s="259"/>
      <c r="DP38" s="259"/>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9"/>
      <c r="DO49" s="259"/>
      <c r="DP49" s="259"/>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9"/>
      <c r="CS63" s="259"/>
      <c r="CX63" s="259"/>
      <c r="DC63" s="259"/>
      <c r="DH63" s="259"/>
    </row>
    <row r="64" spans="22:120" ht="12.75" x14ac:dyDescent="0.25">
      <c r="V64" s="259"/>
    </row>
    <row r="65" spans="15:120" ht="12.75" x14ac:dyDescent="0.2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2.75" x14ac:dyDescent="0.25">
      <c r="Q66" s="259"/>
      <c r="S66" s="259"/>
      <c r="U66" s="259"/>
      <c r="DM66" s="259"/>
    </row>
    <row r="67" spans="15:120" ht="12.75" x14ac:dyDescent="0.2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2.75" x14ac:dyDescent="0.25"/>
    <row r="69" spans="15:120" ht="12.75" x14ac:dyDescent="0.25"/>
    <row r="70" spans="15:120" ht="12.75" x14ac:dyDescent="0.25"/>
    <row r="71" spans="15:120" ht="12.75" x14ac:dyDescent="0.25"/>
    <row r="72" spans="15:120" ht="12.75" x14ac:dyDescent="0.25">
      <c r="DP72" s="259"/>
    </row>
    <row r="73" spans="15:120" ht="12.75" x14ac:dyDescent="0.25">
      <c r="DP73" s="259"/>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9"/>
      <c r="CX96" s="259"/>
      <c r="DC96" s="259"/>
      <c r="DH96" s="259"/>
    </row>
    <row r="97" spans="24:120" ht="12.75" x14ac:dyDescent="0.25">
      <c r="CS97" s="259"/>
      <c r="CX97" s="259"/>
      <c r="DC97" s="259"/>
      <c r="DH97" s="259"/>
      <c r="DP97" s="260" t="s">
        <v>473</v>
      </c>
    </row>
    <row r="98" spans="24:120" ht="12.75" hidden="1" x14ac:dyDescent="0.25">
      <c r="CS98" s="259"/>
      <c r="CX98" s="259"/>
      <c r="DC98" s="259"/>
      <c r="DH98" s="259"/>
    </row>
    <row r="99" spans="24:120" ht="12.75" hidden="1" x14ac:dyDescent="0.25">
      <c r="CS99" s="259"/>
      <c r="CX99" s="259"/>
      <c r="DC99" s="259"/>
      <c r="DH99" s="259"/>
    </row>
    <row r="101" spans="24:120" ht="12" hidden="1" customHeight="1" x14ac:dyDescent="0.2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5">
      <c r="CU102" s="259"/>
      <c r="CZ102" s="259"/>
      <c r="DE102" s="259"/>
      <c r="DJ102" s="259"/>
      <c r="DM102" s="259"/>
    </row>
    <row r="103" spans="24:120" ht="12.75" hidden="1" x14ac:dyDescent="0.25">
      <c r="CT103" s="259"/>
      <c r="CV103" s="259"/>
      <c r="CW103" s="259"/>
      <c r="CY103" s="259"/>
      <c r="DA103" s="259"/>
      <c r="DB103" s="259"/>
      <c r="DD103" s="259"/>
      <c r="DF103" s="259"/>
      <c r="DG103" s="259"/>
      <c r="DI103" s="259"/>
      <c r="DK103" s="259"/>
      <c r="DL103" s="259"/>
      <c r="DM103" s="259"/>
      <c r="DN103" s="259"/>
      <c r="DO103" s="259"/>
      <c r="DP103" s="259"/>
    </row>
    <row r="104" spans="24:120" ht="12.75" hidden="1" x14ac:dyDescent="0.25">
      <c r="CV104" s="259"/>
      <c r="CW104" s="259"/>
      <c r="DA104" s="259"/>
      <c r="DB104" s="259"/>
      <c r="DF104" s="259"/>
      <c r="DG104" s="259"/>
      <c r="DK104" s="259"/>
      <c r="DL104" s="259"/>
      <c r="DN104" s="259"/>
      <c r="DO104" s="259"/>
      <c r="DP104" s="259"/>
    </row>
    <row r="105" spans="24:120" ht="12.75" hidden="1" customHeight="1" x14ac:dyDescent="0.25"/>
  </sheetData>
  <sheetProtection algorithmName="SHA-512" hashValue="QGSuv8VSwtrIc65/1O41B6ShiU0IaSfRHwjoQNmIvMo5N3X2J3cweNlS1tuLNSpyDpoEaY6kybjypFHgIRE3Pw==" saltValue="C4IuZnDlEbwcs+T2MVybrg=="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110" zoomScaleNormal="110" zoomScaleSheetLayoutView="55" workbookViewId="0"/>
  </sheetViews>
  <sheetFormatPr defaultColWidth="0" defaultRowHeight="13.5" customHeight="1" zeroHeight="1" x14ac:dyDescent="0.25"/>
  <cols>
    <col min="1" max="116" width="2.59765625" style="260" customWidth="1"/>
    <col min="117" max="16384" width="9" style="259" hidden="1"/>
  </cols>
  <sheetData>
    <row r="1" spans="2:116" ht="12.75"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2.75" x14ac:dyDescent="0.25"/>
    <row r="3" spans="2:116" ht="12.75" x14ac:dyDescent="0.25"/>
    <row r="4" spans="2:116" ht="12.75" x14ac:dyDescent="0.2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2.75" x14ac:dyDescent="0.2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2.75" x14ac:dyDescent="0.25"/>
    <row r="20" spans="9:116" ht="12.75" x14ac:dyDescent="0.25"/>
    <row r="21" spans="9:116" ht="12.75" x14ac:dyDescent="0.25">
      <c r="DL21" s="259"/>
    </row>
    <row r="22" spans="9:116" ht="12.75" x14ac:dyDescent="0.25">
      <c r="DI22" s="259"/>
      <c r="DJ22" s="259"/>
      <c r="DK22" s="259"/>
      <c r="DL22" s="259"/>
    </row>
    <row r="23" spans="9:116" ht="12.75" x14ac:dyDescent="0.25">
      <c r="CY23" s="259"/>
      <c r="CZ23" s="259"/>
      <c r="DA23" s="259"/>
      <c r="DB23" s="259"/>
      <c r="DC23" s="259"/>
      <c r="DD23" s="259"/>
      <c r="DE23" s="259"/>
      <c r="DF23" s="259"/>
      <c r="DG23" s="259"/>
      <c r="DH23" s="259"/>
      <c r="DI23" s="259"/>
      <c r="DJ23" s="259"/>
      <c r="DK23" s="259"/>
      <c r="DL23" s="259"/>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9"/>
      <c r="DA35" s="259"/>
      <c r="DB35" s="259"/>
      <c r="DC35" s="259"/>
      <c r="DD35" s="259"/>
      <c r="DE35" s="259"/>
      <c r="DF35" s="259"/>
      <c r="DG35" s="259"/>
      <c r="DH35" s="259"/>
      <c r="DI35" s="259"/>
      <c r="DJ35" s="259"/>
      <c r="DK35" s="259"/>
      <c r="DL35" s="259"/>
    </row>
    <row r="36" spans="15:116" ht="12.75" x14ac:dyDescent="0.25"/>
    <row r="37" spans="15:116" ht="12.75" x14ac:dyDescent="0.25">
      <c r="DL37" s="259"/>
    </row>
    <row r="38" spans="15:116" ht="12.75" x14ac:dyDescent="0.25">
      <c r="DI38" s="259"/>
      <c r="DJ38" s="259"/>
      <c r="DK38" s="259"/>
      <c r="DL38" s="259"/>
    </row>
    <row r="39" spans="15:116" ht="12.75" x14ac:dyDescent="0.25"/>
    <row r="40" spans="15:116" ht="12.75" x14ac:dyDescent="0.25"/>
    <row r="41" spans="15:116" ht="12.75" x14ac:dyDescent="0.25"/>
    <row r="42" spans="15:116" ht="12.75" x14ac:dyDescent="0.25"/>
    <row r="43" spans="15:116" ht="12.75" x14ac:dyDescent="0.2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2.75" x14ac:dyDescent="0.25">
      <c r="DL44" s="259"/>
    </row>
    <row r="45" spans="15:116" ht="12.75" x14ac:dyDescent="0.25"/>
    <row r="46" spans="15:116" ht="12.75" x14ac:dyDescent="0.25">
      <c r="DA46" s="259"/>
      <c r="DB46" s="259"/>
      <c r="DC46" s="259"/>
      <c r="DD46" s="259"/>
      <c r="DE46" s="259"/>
      <c r="DF46" s="259"/>
      <c r="DG46" s="259"/>
      <c r="DH46" s="259"/>
      <c r="DI46" s="259"/>
      <c r="DJ46" s="259"/>
      <c r="DK46" s="259"/>
      <c r="DL46" s="259"/>
    </row>
    <row r="47" spans="15:116" ht="12.75" x14ac:dyDescent="0.25"/>
    <row r="48" spans="15:116" ht="12.75" x14ac:dyDescent="0.25"/>
    <row r="49" spans="104:116" ht="12.75" x14ac:dyDescent="0.25"/>
    <row r="50" spans="104:116" ht="12.75" x14ac:dyDescent="0.25">
      <c r="CZ50" s="259"/>
      <c r="DA50" s="259"/>
      <c r="DB50" s="259"/>
      <c r="DC50" s="259"/>
      <c r="DD50" s="259"/>
      <c r="DE50" s="259"/>
      <c r="DF50" s="259"/>
      <c r="DG50" s="259"/>
      <c r="DH50" s="259"/>
      <c r="DI50" s="259"/>
      <c r="DJ50" s="259"/>
      <c r="DK50" s="259"/>
      <c r="DL50" s="259"/>
    </row>
    <row r="51" spans="104:116" ht="12.75" x14ac:dyDescent="0.25"/>
    <row r="52" spans="104:116" ht="12.75" x14ac:dyDescent="0.25"/>
    <row r="53" spans="104:116" ht="12.75" x14ac:dyDescent="0.25">
      <c r="DL53" s="259"/>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9"/>
      <c r="DD67" s="259"/>
      <c r="DE67" s="259"/>
      <c r="DF67" s="259"/>
      <c r="DG67" s="259"/>
      <c r="DH67" s="259"/>
      <c r="DI67" s="259"/>
      <c r="DJ67" s="259"/>
      <c r="DK67" s="259"/>
      <c r="DL67" s="259"/>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vgIZIGawZJBy6wBe5uUX4gvZL46Uuf0k57zEcoRq+WRatCMPkJmo6P1VX3OpGXyX3RSylMf5IS5LPuY+NsW7VQ==" saltValue="Y9e1K6kEg9LEdi8mppV/Kg=="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61" customWidth="1"/>
    <col min="37" max="44" width="17" style="261" customWidth="1"/>
    <col min="45" max="45" width="6.06640625" style="268" customWidth="1"/>
    <col min="46" max="46" width="3" style="266" customWidth="1"/>
    <col min="47" max="47" width="19.06640625" style="261" hidden="1" customWidth="1"/>
    <col min="48" max="52" width="12.59765625" style="261" hidden="1" customWidth="1"/>
    <col min="53" max="16384" width="8.59765625" style="261" hidden="1"/>
  </cols>
  <sheetData>
    <row r="1" spans="1:46" ht="12.75" x14ac:dyDescent="0.25">
      <c r="AS1" s="262"/>
      <c r="AT1" s="262"/>
    </row>
    <row r="2" spans="1:46" ht="12.75" x14ac:dyDescent="0.25">
      <c r="AS2" s="262"/>
      <c r="AT2" s="262"/>
    </row>
    <row r="3" spans="1:46" ht="12.75" x14ac:dyDescent="0.25">
      <c r="AS3" s="262"/>
      <c r="AT3" s="262"/>
    </row>
    <row r="4" spans="1:46" ht="12.75" x14ac:dyDescent="0.25">
      <c r="AS4" s="262"/>
      <c r="AT4" s="262"/>
    </row>
    <row r="5" spans="1:46" ht="16.149999999999999" x14ac:dyDescent="0.25">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2.75" x14ac:dyDescent="0.2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2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476</v>
      </c>
      <c r="AP7" s="272"/>
      <c r="AQ7" s="273" t="s">
        <v>477</v>
      </c>
      <c r="AR7" s="274"/>
    </row>
    <row r="8" spans="1:46" ht="12.75" x14ac:dyDescent="0.2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478</v>
      </c>
      <c r="AQ8" s="279" t="s">
        <v>479</v>
      </c>
      <c r="AR8" s="280" t="s">
        <v>480</v>
      </c>
    </row>
    <row r="9" spans="1:46" ht="12.75" x14ac:dyDescent="0.2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481</v>
      </c>
      <c r="AL9" s="1153"/>
      <c r="AM9" s="1153"/>
      <c r="AN9" s="1154"/>
      <c r="AO9" s="281">
        <v>3719302</v>
      </c>
      <c r="AP9" s="281">
        <v>53085</v>
      </c>
      <c r="AQ9" s="282">
        <v>66486</v>
      </c>
      <c r="AR9" s="283">
        <v>-20.2</v>
      </c>
    </row>
    <row r="10" spans="1:46" ht="13.5" customHeight="1" x14ac:dyDescent="0.2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482</v>
      </c>
      <c r="AL10" s="1153"/>
      <c r="AM10" s="1153"/>
      <c r="AN10" s="1154"/>
      <c r="AO10" s="284">
        <v>833306</v>
      </c>
      <c r="AP10" s="284">
        <v>11894</v>
      </c>
      <c r="AQ10" s="285">
        <v>6147</v>
      </c>
      <c r="AR10" s="286">
        <v>93.5</v>
      </c>
    </row>
    <row r="11" spans="1:46" ht="13.5" customHeight="1" x14ac:dyDescent="0.2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483</v>
      </c>
      <c r="AL11" s="1153"/>
      <c r="AM11" s="1153"/>
      <c r="AN11" s="1154"/>
      <c r="AO11" s="284">
        <v>79631</v>
      </c>
      <c r="AP11" s="284">
        <v>1137</v>
      </c>
      <c r="AQ11" s="285">
        <v>1219</v>
      </c>
      <c r="AR11" s="286">
        <v>-6.7</v>
      </c>
    </row>
    <row r="12" spans="1:46" ht="13.5" customHeight="1" x14ac:dyDescent="0.2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484</v>
      </c>
      <c r="AL12" s="1153"/>
      <c r="AM12" s="1153"/>
      <c r="AN12" s="1154"/>
      <c r="AO12" s="284" t="s">
        <v>485</v>
      </c>
      <c r="AP12" s="284" t="s">
        <v>485</v>
      </c>
      <c r="AQ12" s="285">
        <v>9</v>
      </c>
      <c r="AR12" s="286" t="s">
        <v>485</v>
      </c>
    </row>
    <row r="13" spans="1:46" ht="13.5" customHeight="1" x14ac:dyDescent="0.2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486</v>
      </c>
      <c r="AL13" s="1153"/>
      <c r="AM13" s="1153"/>
      <c r="AN13" s="1154"/>
      <c r="AO13" s="284">
        <v>216680</v>
      </c>
      <c r="AP13" s="284">
        <v>3093</v>
      </c>
      <c r="AQ13" s="285">
        <v>2955</v>
      </c>
      <c r="AR13" s="286">
        <v>4.7</v>
      </c>
    </row>
    <row r="14" spans="1:46" ht="13.5" customHeight="1" x14ac:dyDescent="0.2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487</v>
      </c>
      <c r="AL14" s="1153"/>
      <c r="AM14" s="1153"/>
      <c r="AN14" s="1154"/>
      <c r="AO14" s="284">
        <v>101143</v>
      </c>
      <c r="AP14" s="284">
        <v>1444</v>
      </c>
      <c r="AQ14" s="285">
        <v>1434</v>
      </c>
      <c r="AR14" s="286">
        <v>0.7</v>
      </c>
    </row>
    <row r="15" spans="1:46" ht="13.5" customHeight="1" x14ac:dyDescent="0.2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488</v>
      </c>
      <c r="AL15" s="1156"/>
      <c r="AM15" s="1156"/>
      <c r="AN15" s="1157"/>
      <c r="AO15" s="284">
        <v>-236162</v>
      </c>
      <c r="AP15" s="284">
        <v>-3371</v>
      </c>
      <c r="AQ15" s="285">
        <v>-3102</v>
      </c>
      <c r="AR15" s="286">
        <v>8.6999999999999993</v>
      </c>
    </row>
    <row r="16" spans="1:46" ht="12.75" x14ac:dyDescent="0.2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4713900</v>
      </c>
      <c r="AP16" s="284">
        <v>67281</v>
      </c>
      <c r="AQ16" s="285">
        <v>75147</v>
      </c>
      <c r="AR16" s="286">
        <v>-10.5</v>
      </c>
    </row>
    <row r="17" spans="1:46" ht="12.75" x14ac:dyDescent="0.2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2.75" x14ac:dyDescent="0.2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2.75" x14ac:dyDescent="0.2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ht="12.75" x14ac:dyDescent="0.2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ht="12.75" x14ac:dyDescent="0.2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493</v>
      </c>
      <c r="AL21" s="1159"/>
      <c r="AM21" s="1159"/>
      <c r="AN21" s="1160"/>
      <c r="AO21" s="297">
        <v>5.07</v>
      </c>
      <c r="AP21" s="298">
        <v>6.62</v>
      </c>
      <c r="AQ21" s="299">
        <v>-1.55</v>
      </c>
      <c r="AR21" s="267"/>
      <c r="AS21" s="300"/>
      <c r="AT21" s="296"/>
    </row>
    <row r="22" spans="1:46" s="301" customFormat="1" ht="12.75" x14ac:dyDescent="0.2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494</v>
      </c>
      <c r="AL22" s="1159"/>
      <c r="AM22" s="1159"/>
      <c r="AN22" s="1160"/>
      <c r="AO22" s="302">
        <v>98.2</v>
      </c>
      <c r="AP22" s="303">
        <v>98.3</v>
      </c>
      <c r="AQ22" s="304">
        <v>-0.1</v>
      </c>
      <c r="AR22" s="288"/>
      <c r="AS22" s="300"/>
      <c r="AT22" s="296"/>
    </row>
    <row r="23" spans="1:46" s="301" customFormat="1" ht="12.75" x14ac:dyDescent="0.2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2.75" x14ac:dyDescent="0.2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2.75" x14ac:dyDescent="0.2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2.75" x14ac:dyDescent="0.25">
      <c r="A26" s="1149" t="s">
        <v>495</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2.75" x14ac:dyDescent="0.25">
      <c r="A27" s="309"/>
      <c r="AO27" s="262"/>
      <c r="AP27" s="262"/>
      <c r="AQ27" s="262"/>
      <c r="AR27" s="262"/>
      <c r="AS27" s="262"/>
      <c r="AT27" s="262"/>
    </row>
    <row r="28" spans="1:46" ht="16.149999999999999" x14ac:dyDescent="0.25">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2.75" x14ac:dyDescent="0.2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2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476</v>
      </c>
      <c r="AP30" s="272"/>
      <c r="AQ30" s="273" t="s">
        <v>477</v>
      </c>
      <c r="AR30" s="274"/>
    </row>
    <row r="31" spans="1:46" ht="12.75" x14ac:dyDescent="0.2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478</v>
      </c>
      <c r="AQ31" s="279" t="s">
        <v>479</v>
      </c>
      <c r="AR31" s="280" t="s">
        <v>480</v>
      </c>
    </row>
    <row r="32" spans="1:46" ht="27" customHeight="1" x14ac:dyDescent="0.2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498</v>
      </c>
      <c r="AL32" s="1167"/>
      <c r="AM32" s="1167"/>
      <c r="AN32" s="1168"/>
      <c r="AO32" s="312">
        <v>1679296</v>
      </c>
      <c r="AP32" s="312">
        <v>23968</v>
      </c>
      <c r="AQ32" s="313">
        <v>34847</v>
      </c>
      <c r="AR32" s="314">
        <v>-31.2</v>
      </c>
    </row>
    <row r="33" spans="1:46" ht="13.5" customHeight="1" x14ac:dyDescent="0.2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499</v>
      </c>
      <c r="AL33" s="1167"/>
      <c r="AM33" s="1167"/>
      <c r="AN33" s="1168"/>
      <c r="AO33" s="312" t="s">
        <v>485</v>
      </c>
      <c r="AP33" s="312" t="s">
        <v>485</v>
      </c>
      <c r="AQ33" s="313" t="s">
        <v>485</v>
      </c>
      <c r="AR33" s="314" t="s">
        <v>485</v>
      </c>
    </row>
    <row r="34" spans="1:46" ht="27" customHeight="1" x14ac:dyDescent="0.2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500</v>
      </c>
      <c r="AL34" s="1167"/>
      <c r="AM34" s="1167"/>
      <c r="AN34" s="1168"/>
      <c r="AO34" s="312" t="s">
        <v>485</v>
      </c>
      <c r="AP34" s="312" t="s">
        <v>485</v>
      </c>
      <c r="AQ34" s="313">
        <v>5</v>
      </c>
      <c r="AR34" s="314" t="s">
        <v>485</v>
      </c>
    </row>
    <row r="35" spans="1:46" ht="27" customHeight="1" x14ac:dyDescent="0.2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501</v>
      </c>
      <c r="AL35" s="1167"/>
      <c r="AM35" s="1167"/>
      <c r="AN35" s="1168"/>
      <c r="AO35" s="312" t="s">
        <v>485</v>
      </c>
      <c r="AP35" s="312" t="s">
        <v>485</v>
      </c>
      <c r="AQ35" s="313">
        <v>8260</v>
      </c>
      <c r="AR35" s="314" t="s">
        <v>485</v>
      </c>
    </row>
    <row r="36" spans="1:46" ht="27" customHeight="1" x14ac:dyDescent="0.2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502</v>
      </c>
      <c r="AL36" s="1167"/>
      <c r="AM36" s="1167"/>
      <c r="AN36" s="1168"/>
      <c r="AO36" s="312">
        <v>410073</v>
      </c>
      <c r="AP36" s="312">
        <v>5853</v>
      </c>
      <c r="AQ36" s="313">
        <v>1689</v>
      </c>
      <c r="AR36" s="314">
        <v>246.5</v>
      </c>
    </row>
    <row r="37" spans="1:46" ht="13.5" customHeight="1" x14ac:dyDescent="0.2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503</v>
      </c>
      <c r="AL37" s="1167"/>
      <c r="AM37" s="1167"/>
      <c r="AN37" s="1168"/>
      <c r="AO37" s="312">
        <v>48680</v>
      </c>
      <c r="AP37" s="312">
        <v>695</v>
      </c>
      <c r="AQ37" s="313">
        <v>748</v>
      </c>
      <c r="AR37" s="314">
        <v>-7.1</v>
      </c>
    </row>
    <row r="38" spans="1:46" ht="27" customHeight="1" x14ac:dyDescent="0.2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504</v>
      </c>
      <c r="AL38" s="1170"/>
      <c r="AM38" s="1170"/>
      <c r="AN38" s="1171"/>
      <c r="AO38" s="315" t="s">
        <v>485</v>
      </c>
      <c r="AP38" s="315" t="s">
        <v>485</v>
      </c>
      <c r="AQ38" s="316">
        <v>1</v>
      </c>
      <c r="AR38" s="304" t="s">
        <v>485</v>
      </c>
      <c r="AS38" s="311"/>
    </row>
    <row r="39" spans="1:46" ht="12.75" x14ac:dyDescent="0.2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505</v>
      </c>
      <c r="AL39" s="1170"/>
      <c r="AM39" s="1170"/>
      <c r="AN39" s="1171"/>
      <c r="AO39" s="312">
        <v>-311286</v>
      </c>
      <c r="AP39" s="312">
        <v>-4443</v>
      </c>
      <c r="AQ39" s="313">
        <v>-5762</v>
      </c>
      <c r="AR39" s="314">
        <v>-22.9</v>
      </c>
      <c r="AS39" s="311"/>
    </row>
    <row r="40" spans="1:46" ht="27" customHeight="1" x14ac:dyDescent="0.2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506</v>
      </c>
      <c r="AL40" s="1167"/>
      <c r="AM40" s="1167"/>
      <c r="AN40" s="1168"/>
      <c r="AO40" s="312">
        <v>-1294585</v>
      </c>
      <c r="AP40" s="312">
        <v>-18477</v>
      </c>
      <c r="AQ40" s="313">
        <v>-27609</v>
      </c>
      <c r="AR40" s="314">
        <v>-33.1</v>
      </c>
      <c r="AS40" s="311"/>
    </row>
    <row r="41" spans="1:46" ht="12.75" x14ac:dyDescent="0.2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532178</v>
      </c>
      <c r="AP41" s="312">
        <v>7596</v>
      </c>
      <c r="AQ41" s="313">
        <v>12179</v>
      </c>
      <c r="AR41" s="314">
        <v>-37.6</v>
      </c>
      <c r="AS41" s="311"/>
    </row>
    <row r="42" spans="1:46" ht="12.75" x14ac:dyDescent="0.2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2.75" x14ac:dyDescent="0.2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2.75" x14ac:dyDescent="0.2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2.75" x14ac:dyDescent="0.2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2.75" x14ac:dyDescent="0.2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5">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2.75" x14ac:dyDescent="0.2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2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476</v>
      </c>
      <c r="AN49" s="1163" t="s">
        <v>509</v>
      </c>
      <c r="AO49" s="1164"/>
      <c r="AP49" s="1164"/>
      <c r="AQ49" s="1164"/>
      <c r="AR49" s="1165"/>
    </row>
    <row r="50" spans="1:44" ht="12.75" x14ac:dyDescent="0.2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510</v>
      </c>
      <c r="AO50" s="329" t="s">
        <v>511</v>
      </c>
      <c r="AP50" s="330" t="s">
        <v>512</v>
      </c>
      <c r="AQ50" s="331" t="s">
        <v>513</v>
      </c>
      <c r="AR50" s="332" t="s">
        <v>514</v>
      </c>
    </row>
    <row r="51" spans="1:44" ht="12.75" x14ac:dyDescent="0.2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2016097</v>
      </c>
      <c r="AN51" s="334">
        <v>28828</v>
      </c>
      <c r="AO51" s="335">
        <v>42.4</v>
      </c>
      <c r="AP51" s="336">
        <v>45588</v>
      </c>
      <c r="AQ51" s="337">
        <v>8.6999999999999993</v>
      </c>
      <c r="AR51" s="338">
        <v>33.700000000000003</v>
      </c>
    </row>
    <row r="52" spans="1:44" ht="12.75" x14ac:dyDescent="0.2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1196380</v>
      </c>
      <c r="AN52" s="342">
        <v>17107</v>
      </c>
      <c r="AO52" s="343">
        <v>20.9</v>
      </c>
      <c r="AP52" s="344">
        <v>24150</v>
      </c>
      <c r="AQ52" s="345">
        <v>3.4</v>
      </c>
      <c r="AR52" s="346">
        <v>17.5</v>
      </c>
    </row>
    <row r="53" spans="1:44" ht="12.75" x14ac:dyDescent="0.2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2090631</v>
      </c>
      <c r="AN53" s="334">
        <v>29893</v>
      </c>
      <c r="AO53" s="335">
        <v>3.7</v>
      </c>
      <c r="AP53" s="336">
        <v>45483</v>
      </c>
      <c r="AQ53" s="337">
        <v>-0.2</v>
      </c>
      <c r="AR53" s="338">
        <v>3.9</v>
      </c>
    </row>
    <row r="54" spans="1:44" ht="12.75" x14ac:dyDescent="0.2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1497500</v>
      </c>
      <c r="AN54" s="342">
        <v>21412</v>
      </c>
      <c r="AO54" s="343">
        <v>25.2</v>
      </c>
      <c r="AP54" s="344">
        <v>24241</v>
      </c>
      <c r="AQ54" s="345">
        <v>0.4</v>
      </c>
      <c r="AR54" s="346">
        <v>24.8</v>
      </c>
    </row>
    <row r="55" spans="1:44" ht="12.75" x14ac:dyDescent="0.2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1682107</v>
      </c>
      <c r="AN55" s="334">
        <v>24006</v>
      </c>
      <c r="AO55" s="335">
        <v>-19.7</v>
      </c>
      <c r="AP55" s="336">
        <v>45945</v>
      </c>
      <c r="AQ55" s="337">
        <v>1</v>
      </c>
      <c r="AR55" s="338">
        <v>-20.7</v>
      </c>
    </row>
    <row r="56" spans="1:44" ht="12.75" x14ac:dyDescent="0.2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1154261</v>
      </c>
      <c r="AN56" s="342">
        <v>16473</v>
      </c>
      <c r="AO56" s="343">
        <v>-23.1</v>
      </c>
      <c r="AP56" s="344">
        <v>25180</v>
      </c>
      <c r="AQ56" s="345">
        <v>3.9</v>
      </c>
      <c r="AR56" s="346">
        <v>-27</v>
      </c>
    </row>
    <row r="57" spans="1:44" ht="12.75" x14ac:dyDescent="0.2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1592606</v>
      </c>
      <c r="AN57" s="334">
        <v>22690</v>
      </c>
      <c r="AO57" s="335">
        <v>-5.5</v>
      </c>
      <c r="AP57" s="336">
        <v>44475</v>
      </c>
      <c r="AQ57" s="337">
        <v>-3.2</v>
      </c>
      <c r="AR57" s="338">
        <v>-2.2999999999999998</v>
      </c>
    </row>
    <row r="58" spans="1:44" ht="12.75" x14ac:dyDescent="0.2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989391</v>
      </c>
      <c r="AN58" s="342">
        <v>14096</v>
      </c>
      <c r="AO58" s="343">
        <v>-14.4</v>
      </c>
      <c r="AP58" s="344">
        <v>24780</v>
      </c>
      <c r="AQ58" s="345">
        <v>-1.6</v>
      </c>
      <c r="AR58" s="346">
        <v>-12.8</v>
      </c>
    </row>
    <row r="59" spans="1:44" ht="12.75" x14ac:dyDescent="0.2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1097237</v>
      </c>
      <c r="AN59" s="334">
        <v>15661</v>
      </c>
      <c r="AO59" s="335">
        <v>-31</v>
      </c>
      <c r="AP59" s="336">
        <v>45982</v>
      </c>
      <c r="AQ59" s="337">
        <v>3.4</v>
      </c>
      <c r="AR59" s="338">
        <v>-34.4</v>
      </c>
    </row>
    <row r="60" spans="1:44" ht="12.75" x14ac:dyDescent="0.2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964707</v>
      </c>
      <c r="AN60" s="342">
        <v>13769</v>
      </c>
      <c r="AO60" s="343">
        <v>-2.2999999999999998</v>
      </c>
      <c r="AP60" s="344">
        <v>25583</v>
      </c>
      <c r="AQ60" s="345">
        <v>3.2</v>
      </c>
      <c r="AR60" s="346">
        <v>-5.5</v>
      </c>
    </row>
    <row r="61" spans="1:44" ht="12.75" x14ac:dyDescent="0.2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1695736</v>
      </c>
      <c r="AN61" s="349">
        <v>24216</v>
      </c>
      <c r="AO61" s="350">
        <v>-2</v>
      </c>
      <c r="AP61" s="351">
        <v>45495</v>
      </c>
      <c r="AQ61" s="352">
        <v>1.9</v>
      </c>
      <c r="AR61" s="338">
        <v>-3.9</v>
      </c>
    </row>
    <row r="62" spans="1:44" ht="12.75" x14ac:dyDescent="0.2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1160448</v>
      </c>
      <c r="AN62" s="342">
        <v>16571</v>
      </c>
      <c r="AO62" s="343">
        <v>1.3</v>
      </c>
      <c r="AP62" s="344">
        <v>24787</v>
      </c>
      <c r="AQ62" s="345">
        <v>1.9</v>
      </c>
      <c r="AR62" s="346">
        <v>-0.6</v>
      </c>
    </row>
    <row r="63" spans="1:44" ht="12.75" x14ac:dyDescent="0.2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2.75" x14ac:dyDescent="0.2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2.75" x14ac:dyDescent="0.2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2.75" x14ac:dyDescent="0.2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5">
      <c r="AK67" s="262"/>
      <c r="AL67" s="262"/>
      <c r="AM67" s="262"/>
      <c r="AN67" s="262"/>
      <c r="AO67" s="262"/>
      <c r="AP67" s="262"/>
      <c r="AQ67" s="262"/>
      <c r="AR67" s="262"/>
      <c r="AS67" s="262"/>
      <c r="AT67" s="262"/>
    </row>
    <row r="68" spans="1:46" ht="13.5" hidden="1" customHeight="1" x14ac:dyDescent="0.25">
      <c r="AK68" s="262"/>
      <c r="AL68" s="262"/>
      <c r="AM68" s="262"/>
      <c r="AN68" s="262"/>
      <c r="AO68" s="262"/>
      <c r="AP68" s="262"/>
      <c r="AQ68" s="262"/>
      <c r="AR68" s="262"/>
    </row>
    <row r="69" spans="1:46" ht="13.5" hidden="1" customHeight="1" x14ac:dyDescent="0.25">
      <c r="AK69" s="262"/>
      <c r="AL69" s="262"/>
      <c r="AM69" s="262"/>
      <c r="AN69" s="262"/>
      <c r="AO69" s="262"/>
      <c r="AP69" s="262"/>
      <c r="AQ69" s="262"/>
      <c r="AR69" s="262"/>
    </row>
    <row r="70" spans="1:46" ht="12.75" hidden="1" x14ac:dyDescent="0.25">
      <c r="AK70" s="262"/>
      <c r="AL70" s="262"/>
      <c r="AM70" s="262"/>
      <c r="AN70" s="262"/>
      <c r="AO70" s="262"/>
      <c r="AP70" s="262"/>
      <c r="AQ70" s="262"/>
      <c r="AR70" s="262"/>
    </row>
    <row r="71" spans="1:46" ht="12.75" hidden="1" x14ac:dyDescent="0.25">
      <c r="AK71" s="262"/>
      <c r="AL71" s="262"/>
      <c r="AM71" s="262"/>
      <c r="AN71" s="262"/>
      <c r="AO71" s="262"/>
      <c r="AP71" s="262"/>
      <c r="AQ71" s="262"/>
      <c r="AR71" s="262"/>
    </row>
    <row r="72" spans="1:46" ht="12.75" hidden="1" x14ac:dyDescent="0.25">
      <c r="AK72" s="262"/>
      <c r="AL72" s="262"/>
      <c r="AM72" s="262"/>
      <c r="AN72" s="262"/>
      <c r="AO72" s="262"/>
      <c r="AP72" s="262"/>
      <c r="AQ72" s="262"/>
      <c r="AR72" s="262"/>
    </row>
    <row r="73" spans="1:46" ht="12.75" hidden="1" x14ac:dyDescent="0.25">
      <c r="AK73" s="262"/>
      <c r="AL73" s="262"/>
      <c r="AM73" s="262"/>
      <c r="AN73" s="262"/>
      <c r="AO73" s="262"/>
      <c r="AP73" s="262"/>
      <c r="AQ73" s="262"/>
      <c r="AR73" s="262"/>
    </row>
  </sheetData>
  <sheetProtection algorithmName="SHA-512" hashValue="hyEovoYLokbU70RQNwFsjshxoG422qTF5g7SHrSowqZJc5c7mB9/HaP03646CwGaKTorS2IAgF4KKmBQtwXxNA==" saltValue="60vEWn/eps+SOsd19nkSX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60" customWidth="1"/>
    <col min="126" max="16384" width="9" style="259" hidden="1"/>
  </cols>
  <sheetData>
    <row r="1" spans="2:125"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2.75" x14ac:dyDescent="0.25">
      <c r="B2" s="259"/>
      <c r="DG2" s="259"/>
    </row>
    <row r="3" spans="2:125" ht="12.75" x14ac:dyDescent="0.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2.75" x14ac:dyDescent="0.25"/>
    <row r="5" spans="2:125" ht="12.75" x14ac:dyDescent="0.25"/>
    <row r="6" spans="2:125" ht="12.75" x14ac:dyDescent="0.25"/>
    <row r="7" spans="2:125" ht="12.75" x14ac:dyDescent="0.25"/>
    <row r="8" spans="2:125" ht="12.75" x14ac:dyDescent="0.25"/>
    <row r="9" spans="2:125" ht="12.75" x14ac:dyDescent="0.25">
      <c r="DU9" s="259"/>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9"/>
    </row>
    <row r="18" spans="125:125" ht="12.75" x14ac:dyDescent="0.25"/>
    <row r="19" spans="125:125" ht="12.75" x14ac:dyDescent="0.25"/>
    <row r="20" spans="125:125" ht="12.75" x14ac:dyDescent="0.25">
      <c r="DU20" s="259"/>
    </row>
    <row r="21" spans="125:125" ht="12.75" x14ac:dyDescent="0.25">
      <c r="DU21" s="259"/>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9"/>
    </row>
    <row r="29" spans="125:125" ht="12.75" x14ac:dyDescent="0.25"/>
    <row r="30" spans="125:125" ht="12.75" x14ac:dyDescent="0.25"/>
    <row r="31" spans="125:125" ht="12.75" x14ac:dyDescent="0.25"/>
    <row r="32" spans="125:125" ht="12.75" x14ac:dyDescent="0.25"/>
    <row r="33" spans="2:125" ht="12.75" x14ac:dyDescent="0.25">
      <c r="B33" s="259"/>
      <c r="G33" s="259"/>
      <c r="I33" s="259"/>
    </row>
    <row r="34" spans="2:125" ht="12.75" x14ac:dyDescent="0.25">
      <c r="C34" s="259"/>
      <c r="P34" s="259"/>
      <c r="DE34" s="259"/>
      <c r="DH34" s="259"/>
    </row>
    <row r="35" spans="2:125" ht="12.75" x14ac:dyDescent="0.25">
      <c r="D35" s="259"/>
      <c r="E35" s="259"/>
      <c r="DG35" s="259"/>
      <c r="DJ35" s="259"/>
      <c r="DP35" s="259"/>
      <c r="DQ35" s="259"/>
      <c r="DR35" s="259"/>
      <c r="DS35" s="259"/>
      <c r="DT35" s="259"/>
      <c r="DU35" s="259"/>
    </row>
    <row r="36" spans="2:125" ht="12.75" x14ac:dyDescent="0.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2.75" x14ac:dyDescent="0.25">
      <c r="DU37" s="259"/>
    </row>
    <row r="38" spans="2:125" ht="12.75" x14ac:dyDescent="0.25">
      <c r="DT38" s="259"/>
      <c r="DU38" s="259"/>
    </row>
    <row r="39" spans="2:125" ht="12.75" x14ac:dyDescent="0.25"/>
    <row r="40" spans="2:125" ht="12.75" x14ac:dyDescent="0.25">
      <c r="DH40" s="259"/>
    </row>
    <row r="41" spans="2:125" ht="12.75" x14ac:dyDescent="0.25">
      <c r="DE41" s="259"/>
    </row>
    <row r="42" spans="2:125" ht="12.75" x14ac:dyDescent="0.25">
      <c r="DG42" s="259"/>
      <c r="DJ42" s="259"/>
    </row>
    <row r="43" spans="2:125" ht="12.75" x14ac:dyDescent="0.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2.75" x14ac:dyDescent="0.25">
      <c r="DU44" s="259"/>
    </row>
    <row r="45" spans="2:125" ht="12.75" x14ac:dyDescent="0.25"/>
    <row r="46" spans="2:125" ht="12.75" x14ac:dyDescent="0.25"/>
    <row r="47" spans="2:125" ht="12.75" x14ac:dyDescent="0.25"/>
    <row r="48" spans="2:125" ht="12.75" x14ac:dyDescent="0.25">
      <c r="DT48" s="259"/>
      <c r="DU48" s="259"/>
    </row>
    <row r="49" spans="120:125" ht="12.75" x14ac:dyDescent="0.25">
      <c r="DU49" s="259"/>
    </row>
    <row r="50" spans="120:125" ht="12.75" x14ac:dyDescent="0.25">
      <c r="DU50" s="259"/>
    </row>
    <row r="51" spans="120:125" ht="12.75" x14ac:dyDescent="0.25">
      <c r="DP51" s="259"/>
      <c r="DQ51" s="259"/>
      <c r="DR51" s="259"/>
      <c r="DS51" s="259"/>
      <c r="DT51" s="259"/>
      <c r="DU51" s="259"/>
    </row>
    <row r="52" spans="120:125" ht="12.75" x14ac:dyDescent="0.25"/>
    <row r="53" spans="120:125" ht="12.75" x14ac:dyDescent="0.25"/>
    <row r="54" spans="120:125" ht="12.75" x14ac:dyDescent="0.25">
      <c r="DU54" s="259"/>
    </row>
    <row r="55" spans="120:125" ht="12.75" x14ac:dyDescent="0.25"/>
    <row r="56" spans="120:125" ht="12.75" x14ac:dyDescent="0.25"/>
    <row r="57" spans="120:125" ht="12.75" x14ac:dyDescent="0.25"/>
    <row r="58" spans="120:125" ht="12.75" x14ac:dyDescent="0.25">
      <c r="DU58" s="259"/>
    </row>
    <row r="59" spans="120:125" ht="12.75" x14ac:dyDescent="0.25"/>
    <row r="60" spans="120:125" ht="12.75" x14ac:dyDescent="0.25"/>
    <row r="61" spans="120:125" ht="12.75" x14ac:dyDescent="0.25"/>
    <row r="62" spans="120:125" ht="12.75" x14ac:dyDescent="0.25"/>
    <row r="63" spans="120:125" ht="12.75" x14ac:dyDescent="0.25">
      <c r="DU63" s="259"/>
    </row>
    <row r="64" spans="120:125" ht="12.75" x14ac:dyDescent="0.25">
      <c r="DT64" s="259"/>
      <c r="DU64" s="259"/>
    </row>
    <row r="65" spans="123:125" ht="12.75" x14ac:dyDescent="0.25"/>
    <row r="66" spans="123:125" ht="12.75" x14ac:dyDescent="0.25"/>
    <row r="67" spans="123:125" ht="12.75" x14ac:dyDescent="0.25"/>
    <row r="68" spans="123:125" ht="12.75" x14ac:dyDescent="0.25"/>
    <row r="69" spans="123:125" ht="12.75" x14ac:dyDescent="0.25">
      <c r="DS69" s="259"/>
      <c r="DT69" s="259"/>
      <c r="DU69" s="259"/>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9"/>
    </row>
    <row r="83" spans="116:125" ht="12.75" x14ac:dyDescent="0.25">
      <c r="DM83" s="259"/>
      <c r="DN83" s="259"/>
      <c r="DO83" s="259"/>
      <c r="DP83" s="259"/>
      <c r="DQ83" s="259"/>
      <c r="DR83" s="259"/>
      <c r="DS83" s="259"/>
      <c r="DT83" s="259"/>
      <c r="DU83" s="259"/>
    </row>
    <row r="84" spans="116:125" ht="12.75" x14ac:dyDescent="0.25"/>
    <row r="85" spans="116:125" ht="12.75" x14ac:dyDescent="0.25"/>
    <row r="86" spans="116:125" ht="12.75" x14ac:dyDescent="0.25"/>
    <row r="87" spans="116:125" ht="12.75" x14ac:dyDescent="0.25"/>
    <row r="88" spans="116:125" ht="12.75" x14ac:dyDescent="0.25">
      <c r="DU88" s="259"/>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9"/>
      <c r="DT94" s="259"/>
      <c r="DU94" s="259"/>
    </row>
    <row r="95" spans="116:125" ht="13.5" customHeight="1" x14ac:dyDescent="0.25">
      <c r="DU95" s="259"/>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9"/>
    </row>
    <row r="102" spans="124:125" ht="13.5" customHeight="1" x14ac:dyDescent="0.25"/>
    <row r="103" spans="124:125" ht="13.5" customHeight="1" x14ac:dyDescent="0.25"/>
    <row r="104" spans="124:125" ht="13.5" customHeight="1" x14ac:dyDescent="0.25">
      <c r="DT104" s="259"/>
      <c r="DU104" s="259"/>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9" t="s">
        <v>473</v>
      </c>
    </row>
    <row r="121" spans="125:125" ht="13.5" hidden="1" customHeight="1" x14ac:dyDescent="0.25">
      <c r="DU121" s="259"/>
    </row>
  </sheetData>
  <sheetProtection algorithmName="SHA-512" hashValue="hKK/vzDYaNN0viWDGf9wsGoJ5MEuARnV2sFd+K0U4mCxFXkL3/VYgalZaPbH2uzFxsw1uJ5YCfV+d6NQ0PFqTw==" saltValue="6olV535GMeqB9FhxWGY8i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60" customWidth="1"/>
    <col min="126" max="142" width="0" style="259" hidden="1" customWidth="1"/>
    <col min="143" max="16384" width="9" style="259" hidden="1"/>
  </cols>
  <sheetData>
    <row r="1" spans="1:125"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2.75" x14ac:dyDescent="0.25">
      <c r="B2" s="259"/>
      <c r="T2" s="259"/>
    </row>
    <row r="3" spans="1:125"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9"/>
      <c r="G33" s="259"/>
      <c r="I33" s="259"/>
    </row>
    <row r="34" spans="2:125" ht="12.75" x14ac:dyDescent="0.25">
      <c r="C34" s="259"/>
      <c r="P34" s="259"/>
      <c r="R34" s="259"/>
      <c r="U34" s="259"/>
    </row>
    <row r="35" spans="2:125" ht="12.75" x14ac:dyDescent="0.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2.75" x14ac:dyDescent="0.25">
      <c r="F36" s="259"/>
      <c r="H36" s="259"/>
      <c r="J36" s="259"/>
      <c r="K36" s="259"/>
      <c r="L36" s="259"/>
      <c r="M36" s="259"/>
      <c r="N36" s="259"/>
      <c r="O36" s="259"/>
      <c r="Q36" s="259"/>
      <c r="S36" s="259"/>
      <c r="V36" s="259"/>
    </row>
    <row r="37" spans="2:125" ht="12.75" x14ac:dyDescent="0.25"/>
    <row r="38" spans="2:125" ht="12.75" x14ac:dyDescent="0.25"/>
    <row r="39" spans="2:125" ht="12.75" x14ac:dyDescent="0.25"/>
    <row r="40" spans="2:125" ht="12.75" x14ac:dyDescent="0.25">
      <c r="U40" s="259"/>
    </row>
    <row r="41" spans="2:125" ht="12.75" x14ac:dyDescent="0.25">
      <c r="R41" s="259"/>
    </row>
    <row r="42" spans="2:125" ht="12.75" x14ac:dyDescent="0.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2.75" x14ac:dyDescent="0.25">
      <c r="Q43" s="259"/>
      <c r="S43" s="259"/>
      <c r="V43" s="259"/>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60" t="s">
        <v>473</v>
      </c>
    </row>
  </sheetData>
  <sheetProtection algorithmName="SHA-512" hashValue="NFqKfBwQ/FiRrsQVXqCnYhYTL9OkC55dCTnORRZsysvYjX1Qycrdp8R4a3oBqKR0wNd5NWL96v4cOpy1xcaqFw==" saltValue="RisaYa7RXZFASfRLDT8ue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s="1" customFormat="1" ht="16.5" customHeight="1" x14ac:dyDescent="0.25"/>
    <row r="31" s="1" customFormat="1" ht="16.5" customHeight="1" x14ac:dyDescent="0.25"/>
    <row r="32" s="1" customFormat="1"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523</v>
      </c>
      <c r="G46" s="8" t="s">
        <v>524</v>
      </c>
      <c r="H46" s="8" t="s">
        <v>525</v>
      </c>
      <c r="I46" s="8" t="s">
        <v>526</v>
      </c>
      <c r="J46" s="9" t="s">
        <v>527</v>
      </c>
    </row>
    <row r="47" spans="2:10" ht="57.75" customHeight="1" x14ac:dyDescent="0.25">
      <c r="B47" s="10"/>
      <c r="C47" s="1175" t="s">
        <v>3</v>
      </c>
      <c r="D47" s="1175"/>
      <c r="E47" s="1176"/>
      <c r="F47" s="11">
        <v>9.98</v>
      </c>
      <c r="G47" s="12">
        <v>10.25</v>
      </c>
      <c r="H47" s="12">
        <v>12.37</v>
      </c>
      <c r="I47" s="12">
        <v>14.52</v>
      </c>
      <c r="J47" s="13">
        <v>14.39</v>
      </c>
    </row>
    <row r="48" spans="2:10" ht="57.75" customHeight="1" x14ac:dyDescent="0.25">
      <c r="B48" s="14"/>
      <c r="C48" s="1177" t="s">
        <v>4</v>
      </c>
      <c r="D48" s="1177"/>
      <c r="E48" s="1178"/>
      <c r="F48" s="15">
        <v>7.85</v>
      </c>
      <c r="G48" s="16">
        <v>8.31</v>
      </c>
      <c r="H48" s="16">
        <v>8.65</v>
      </c>
      <c r="I48" s="16">
        <v>12.65</v>
      </c>
      <c r="J48" s="17">
        <v>8.42</v>
      </c>
    </row>
    <row r="49" spans="2:10" ht="57.75" customHeight="1" thickBot="1" x14ac:dyDescent="0.3">
      <c r="B49" s="18"/>
      <c r="C49" s="1179" t="s">
        <v>5</v>
      </c>
      <c r="D49" s="1179"/>
      <c r="E49" s="1180"/>
      <c r="F49" s="19">
        <v>0.85</v>
      </c>
      <c r="G49" s="20">
        <v>1.25</v>
      </c>
      <c r="H49" s="20">
        <v>3.53</v>
      </c>
      <c r="I49" s="20">
        <v>5.73</v>
      </c>
      <c r="J49" s="21" t="s">
        <v>528</v>
      </c>
    </row>
    <row r="50" spans="2:10" ht="12.75" x14ac:dyDescent="0.25"/>
  </sheetData>
  <sheetProtection algorithmName="SHA-512" hashValue="8IfQEv1xnpYFpD3j93Blft5iLbC/lWP6Cu6v+P75vko1ekKzJpiSFiFXJN4rrzoP0Js1c+9ZieqC2DvFjoEugA==" saltValue="UsXzge/viH84pwNjfy7FU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大野　歩</cp:lastModifiedBy>
  <cp:lastPrinted>2025-03-12T01:56:46Z</cp:lastPrinted>
  <dcterms:created xsi:type="dcterms:W3CDTF">2025-02-19T01:30:48Z</dcterms:created>
  <dcterms:modified xsi:type="dcterms:W3CDTF">2025-09-18T00:29:38Z</dcterms:modified>
  <cp:category/>
</cp:coreProperties>
</file>