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2 財政係\【3】決算\04 財政状況資料集（H21決算までは財政比較分析表）\R5決算分\"/>
    </mc:Choice>
  </mc:AlternateContent>
  <bookViews>
    <workbookView xWindow="0" yWindow="0" windowWidth="28800" windowHeight="14112"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<sst xmlns="http://schemas.openxmlformats.org/spreadsheetml/2006/main" count="1091" uniqueCount="572">
  <si>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</si>
  <si>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</si>
  <si>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</si>
  <si>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</si>
  <si>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</si>
  <si>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</si>
  <si>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</si>
  <si>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</si>
  <si>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</si>
  <si>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</si>
  <si>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</si>
  <si>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</si>
  <si>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</si>
  <si>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</si>
  <si>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</si>
  <si>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</si>
  <si>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</si>
  <si>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</si>
  <si>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</si>
  <si>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</si>
  <si>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</si>
  <si>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</si>
  <si>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</si>
  <si>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</si>
  <si>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</si>
  <si>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</si>
  <si>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</si>
  <si>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</si>
  <si>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</si>
  <si>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</si>
  <si>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</si>
  <si>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</si>
  <si>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</si>
  <si>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</si>
  <si>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</si>
  <si>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</si>
  <si>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</si>
  <si>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</si>
  <si>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</si>
  <si>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</si>
  <si>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</si>
  <si>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</si>
  <si>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</si>
  <si>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</si>
  <si>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</si>
  <si>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</si>
  <si>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</si>
  <si>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</si>
  <si>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</si>
  <si>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</si>
  <si>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</si>
  <si>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</si>
  <si>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</si>
  <si>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</si>
  <si>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</si>
  <si>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</si>
  <si>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</si>
  <si>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</si>
  <si>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</si>
  <si>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</si>
  <si>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</si>
  <si>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</si>
  <si>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</si>
  <si>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</si>
  <si>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</si>
  <si>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</si>
  <si>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</si>
  <si>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</si>
  <si>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</si>
  <si>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</si>
  <si>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</si>
  <si>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</si>
  <si>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</si>
  <si>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</si>
  <si>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</si>
  <si>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</si>
  <si>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</si>
  <si>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</si>
  <si>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</si>
  <si>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</si>
  <si>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</si>
  <si>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</si>
  <si>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</si>
  <si>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</si>
  <si>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</si>
  <si>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</si>
  <si>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</si>
  <si>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</si>
  <si>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</si>
  <si>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</si>
  <si>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</si>
  <si>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</si>
  <si>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</si>
  <si>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</si>
  <si>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三郷市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</si>
  <si>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</si>
  <si>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</si>
  <si>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</si>
  <si>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</si>
  <si>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</si>
  <si>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</si>
  <si>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</si>
  <si>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</si>
  <si>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</si>
  <si>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</si>
  <si>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</si>
  <si>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</si>
  <si>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</si>
  <si>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</si>
  <si>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</si>
  <si>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</si>
  <si>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</si>
  <si>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</si>
  <si>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</si>
  <si>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</si>
  <si>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</si>
  <si>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</si>
  <si>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</si>
  <si>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</si>
  <si>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</si>
  <si>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</si>
  <si>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</si>
  <si>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</si>
  <si>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</si>
  <si>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</si>
  <si>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</si>
  <si>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</si>
  <si>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</si>
  <si>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</si>
  <si>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</si>
  <si>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</si>
  <si>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</si>
  <si>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</si>
  <si>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</si>
  <si>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</si>
  <si>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</si>
  <si>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</si>
  <si>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</si>
  <si>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</si>
  <si>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</si>
  <si>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</si>
  <si>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</si>
  <si>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</si>
  <si>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</si>
  <si>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</si>
  <si>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</si>
  <si>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</si>
  <si>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</si>
  <si>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</si>
  <si>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</si>
  <si>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</si>
  <si>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</si>
  <si>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</si>
  <si>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</si>
  <si>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</si>
  <si>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</si>
  <si>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</si>
  <si>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</si>
  <si>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</si>
  <si>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</si>
  <si>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</si>
  <si>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</si>
  <si>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</si>
  <si>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</si>
  <si>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</si>
  <si>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</si>
  <si>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</si>
  <si>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</si>
  <si>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</si>
  <si>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</si>
  <si>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</si>
  <si>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</si>
  <si>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</si>
  <si>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</si>
  <si>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</si>
  <si>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</si>
  <si>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</si>
  <si>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</si>
  <si>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</si>
  <si>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</si>
  <si>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</si>
  <si>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</si>
  <si>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</si>
  <si>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</si>
  <si>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</si>
  <si>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</si>
  <si>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</si>
  <si>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</si>
  <si>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</si>
  <si>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</si>
  <si>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</si>
  <si>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</si>
  <si>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</si>
  <si>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</si>
  <si>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</si>
  <si>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</si>
  <si>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</si>
  <si>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</si>
  <si>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</si>
  <si>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</si>
  <si>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</si>
  <si>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</si>
  <si>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</si>
  <si>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埼玉県三郷市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</si>
  <si>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</si>
  <si>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</si>
  <si>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</si>
  <si>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</si>
  <si>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</si>
  <si>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</si>
  <si>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</si>
  <si>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</si>
  <si>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</si>
  <si>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</si>
  <si>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</si>
  <si>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</si>
  <si>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</si>
  <si>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</si>
  <si>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</si>
  <si>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</si>
  <si>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</si>
  <si>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</si>
  <si>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</si>
  <si>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</si>
  <si>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</si>
  <si>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</si>
  <si>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</si>
  <si>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</si>
  <si>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</si>
  <si>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</si>
  <si>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</si>
  <si>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</si>
  <si>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</si>
  <si>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</si>
  <si>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</si>
  <si>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</si>
  <si>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</si>
  <si>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</si>
  <si>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</si>
  <si>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</si>
  <si>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</si>
  <si>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</si>
  <si>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</si>
  <si>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</si>
  <si>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</si>
  <si>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</si>
  <si>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</si>
  <si>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</si>
  <si>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</si>
  <si>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</si>
  <si>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</si>
  <si>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</si>
  <si>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</si>
  <si>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</si>
  <si>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</si>
  <si>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</si>
  <si>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</si>
  <si>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</si>
  <si>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</si>
  <si>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</si>
  <si>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</si>
  <si>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</si>
  <si>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</si>
  <si>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</si>
  <si>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</si>
  <si>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</si>
  <si>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</si>
  <si>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</si>
  <si>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</si>
  <si>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</si>
  <si>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</si>
  <si>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</si>
  <si>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</si>
  <si>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</si>
  <si>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</si>
  <si>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</si>
  <si>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</si>
  <si>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</si>
  <si>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</si>
  <si>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</si>
  <si>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</si>
  <si>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</si>
  <si>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</si>
  <si>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</si>
  <si>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</si>
  <si>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</si>
  <si>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</si>
  <si>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</si>
  <si>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</si>
  <si>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</si>
  <si>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</si>
  <si>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</si>
  <si>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</si>
  <si>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</si>
  <si>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</si>
  <si>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</si>
  <si>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</si>
  <si>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</si>
  <si>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</si>
  <si>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</si>
  <si>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</si>
  <si>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</si>
  <si>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</si>
  <si>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</si>
  <si>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</si>
  <si>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</si>
  <si>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</si>
  <si>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</si>
  <si>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</si>
  <si>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</si>
  <si>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</si>
  <si>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</si>
  <si>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</si>
  <si>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</si>
  <si>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</si>
  <si>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</si>
  <si>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</si>
  <si>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</si>
  <si>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</si>
  <si>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</si>
  <si>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</si>
  <si>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</si>
  <si>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</si>
  <si>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</si>
  <si>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</si>
  <si>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</si>
  <si>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</si>
  <si>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</si>
  <si>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</si>
  <si>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</si>
  <si>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</si>
  <si>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</si>
  <si>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</si>
  <si>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</si>
  <si>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</si>
  <si>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</si>
  <si>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</si>
  <si>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</si>
  <si>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</si>
  <si>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</si>
  <si>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</si>
  <si>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</si>
  <si>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</si>
  <si>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</si>
  <si>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</si>
  <si>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</si>
  <si>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</si>
  <si>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</si>
  <si>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</si>
  <si>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</si>
  <si>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</si>
  <si>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</si>
  <si>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</si>
  <si>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</si>
  <si>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埼玉県三郷市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</si>
  <si>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</si>
  <si>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</si>
  <si>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</si>
  <si>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</si>
  <si>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</si>
  <si>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</si>
  <si>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</si>
  <si>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</si>
  <si>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</si>
  <si>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</si>
  <si>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</si>
  <si>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</si>
  <si>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</si>
  <si>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</si>
  <si>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</si>
  <si>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</si>
  <si>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</si>
  <si>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</si>
  <si>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</si>
  <si>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</si>
  <si>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</si>
  <si>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</si>
  <si>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</si>
  <si>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</si>
  <si>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</si>
  <si>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</si>
  <si>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</si>
  <si>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</si>
  <si>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</si>
  <si>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</si>
  <si>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</si>
  <si>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</si>
  <si>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</si>
  <si>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</si>
  <si>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</si>
  <si>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</si>
  <si>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上水道事業特別会計</t>
    <phoneticPr fontId="5"/>
  </si>
  <si>
    <t>法適用企業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</si>
  <si>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</si>
  <si>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</si>
  <si>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</si>
  <si>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</si>
  <si>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</si>
  <si>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</si>
  <si>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</si>
  <si>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</si>
  <si>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</si>
  <si>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</si>
  <si>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</si>
  <si>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</si>
  <si>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</si>
  <si>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</si>
  <si>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</si>
  <si>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</si>
  <si>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</si>
  <si>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</si>
  <si>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</si>
  <si>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</si>
  <si>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</si>
  <si>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</si>
  <si>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</si>
  <si>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</si>
  <si>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</si>
  <si>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</si>
  <si>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</si>
  <si>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</si>
  <si>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</si>
  <si>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</si>
  <si>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</si>
  <si>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</si>
  <si>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</si>
  <si>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</si>
  <si>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</si>
  <si>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</si>
  <si>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</si>
  <si>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</si>
  <si>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</si>
  <si>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</si>
  <si>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</si>
  <si>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</si>
  <si>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</si>
  <si>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</si>
  <si>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</si>
  <si>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</si>
  <si>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</si>
  <si>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</si>
  <si>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</si>
  <si>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</si>
  <si>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</si>
  <si>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</si>
  <si>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</si>
  <si>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</si>
  <si>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</si>
  <si>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</si>
  <si>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</si>
  <si>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</si>
  <si>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</si>
  <si>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</si>
  <si>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</si>
  <si>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</si>
  <si>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</si>
  <si>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</si>
  <si>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</si>
  <si>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</si>
  <si>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</si>
  <si>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</si>
  <si>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</si>
  <si>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</si>
  <si>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</si>
  <si>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</si>
  <si>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</si>
  <si>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</si>
  <si>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</si>
  <si>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</si>
  <si>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</si>
  <si>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</si>
  <si>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</si>
  <si>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</si>
  <si>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</si>
  <si>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</si>
  <si>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</si>
  <si>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</si>
  <si>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</si>
  <si>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</si>
  <si>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</si>
  <si>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</si>
  <si>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</si>
  <si>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</si>
  <si>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</si>
  <si>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</si>
  <si>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</si>
  <si>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</si>
  <si>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</si>
  <si>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</si>
  <si>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</si>
  <si>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</si>
  <si>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</si>
  <si>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</si>
  <si>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</si>
  <si>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</si>
  <si>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</si>
  <si>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</si>
  <si>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</si>
  <si>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</si>
  <si>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</si>
  <si>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</si>
  <si>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</si>
  <si>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</si>
  <si>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</si>
  <si>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</si>
  <si>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</si>
  <si>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</si>
  <si>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</si>
  <si>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</si>
  <si>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</si>
  <si>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</si>
  <si>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</si>
  <si>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</si>
  <si>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</si>
  <si>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</si>
  <si>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</si>
  <si>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</si>
  <si>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</si>
  <si>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</si>
  <si>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</si>
  <si>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</si>
  <si>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</si>
  <si>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</si>
  <si>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</si>
  <si>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</si>
  <si>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</si>
  <si>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</si>
  <si>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</si>
  <si>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</si>
  <si>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3.45</t>
  </si>
  <si>
    <t>▲ 0.94</t>
  </si>
  <si>
    <t>一般会計</t>
  </si>
  <si>
    <t>上水道事業特別会計</t>
  </si>
  <si>
    <t>公共下水道事業特別会計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</si>
  <si>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</si>
  <si>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</si>
  <si>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</si>
  <si>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</si>
  <si>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</si>
  <si>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</si>
  <si>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</si>
  <si>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</si>
  <si>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</si>
  <si>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</si>
  <si>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</si>
  <si>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10"/>
  </si>
  <si>
    <t>埼玉県市町村総合事務組合</t>
    <rPh sb="0" eb="3">
      <t>サイタマケン</t>
    </rPh>
    <rPh sb="3" eb="6">
      <t>シチョウソン</t>
    </rPh>
    <rPh sb="6" eb="8">
      <t>ソウゴウ</t>
    </rPh>
    <rPh sb="8" eb="10">
      <t>ジム</t>
    </rPh>
    <rPh sb="10" eb="12">
      <t>クミアイ</t>
    </rPh>
    <phoneticPr fontId="10"/>
  </si>
  <si>
    <t>彩の国さいたま人づくり広域連合</t>
    <rPh sb="0" eb="1">
      <t>サイ</t>
    </rPh>
    <rPh sb="2" eb="3">
      <t>クニ</t>
    </rPh>
    <rPh sb="7" eb="8">
      <t>ヒト</t>
    </rPh>
    <rPh sb="11" eb="13">
      <t>コウイキ</t>
    </rPh>
    <rPh sb="13" eb="15">
      <t>レンゴウ</t>
    </rPh>
    <phoneticPr fontId="10"/>
  </si>
  <si>
    <t>東埼玉資源環境組合</t>
    <rPh sb="0" eb="1">
      <t>ヒガシ</t>
    </rPh>
    <rPh sb="1" eb="3">
      <t>サイタマ</t>
    </rPh>
    <rPh sb="3" eb="5">
      <t>シゲン</t>
    </rPh>
    <rPh sb="5" eb="7">
      <t>カンキョウ</t>
    </rPh>
    <rPh sb="7" eb="9">
      <t>クミアイ</t>
    </rPh>
    <phoneticPr fontId="10"/>
  </si>
  <si>
    <t>江戸川水防事務組合</t>
    <rPh sb="0" eb="3">
      <t>エドガワ</t>
    </rPh>
    <rPh sb="3" eb="5">
      <t>スイボウ</t>
    </rPh>
    <rPh sb="5" eb="7">
      <t>ジム</t>
    </rPh>
    <rPh sb="7" eb="9">
      <t>クミアイ</t>
    </rPh>
    <phoneticPr fontId="10"/>
  </si>
  <si>
    <t>三郷市土地開発公社</t>
    <rPh sb="0" eb="3">
      <t>ミサトシ</t>
    </rPh>
    <rPh sb="3" eb="5">
      <t>トチ</t>
    </rPh>
    <rPh sb="5" eb="7">
      <t>カイハツ</t>
    </rPh>
    <rPh sb="7" eb="9">
      <t>コウシャ</t>
    </rPh>
    <phoneticPr fontId="10"/>
  </si>
  <si>
    <t>三郷市文化振興公社</t>
    <rPh sb="0" eb="3">
      <t>ミサトシ</t>
    </rPh>
    <rPh sb="3" eb="5">
      <t>ブンカ</t>
    </rPh>
    <rPh sb="5" eb="7">
      <t>シンコウ</t>
    </rPh>
    <rPh sb="7" eb="9">
      <t>コウシャ</t>
    </rPh>
    <phoneticPr fontId="10"/>
  </si>
  <si>
    <t>首都圏新都市鉄道</t>
    <rPh sb="0" eb="3">
      <t>シュトケン</t>
    </rPh>
    <rPh sb="3" eb="6">
      <t>シントシ</t>
    </rPh>
    <rPh sb="6" eb="8">
      <t>テツドウ</t>
    </rPh>
    <phoneticPr fontId="10"/>
  </si>
  <si>
    <t>一般会計</t>
    <rPh sb="0" eb="4">
      <t>イッパンカイケイ</t>
    </rPh>
    <phoneticPr fontId="10"/>
  </si>
  <si>
    <t>特別会計</t>
    <rPh sb="0" eb="2">
      <t>トクベツ</t>
    </rPh>
    <rPh sb="2" eb="4">
      <t>カイケイ</t>
    </rPh>
    <phoneticPr fontId="10"/>
  </si>
  <si>
    <t>交通災害特別会計</t>
    <rPh sb="0" eb="2">
      <t>コウツウ</t>
    </rPh>
    <rPh sb="2" eb="4">
      <t>サイガイ</t>
    </rPh>
    <rPh sb="4" eb="6">
      <t>トクベツ</t>
    </rPh>
    <rPh sb="6" eb="8">
      <t>カイケイ</t>
    </rPh>
    <phoneticPr fontId="10"/>
  </si>
  <si>
    <t>みどりの基金</t>
    <rPh sb="4" eb="6">
      <t>キキン</t>
    </rPh>
    <phoneticPr fontId="2"/>
  </si>
  <si>
    <t>常磐新線対策基金</t>
    <rPh sb="0" eb="4">
      <t>ジョウバンシンセン</t>
    </rPh>
    <rPh sb="4" eb="8">
      <t>タイサクキキン</t>
    </rPh>
    <phoneticPr fontId="2"/>
  </si>
  <si>
    <t>被災者支援がんばろう基金</t>
    <rPh sb="0" eb="5">
      <t>ヒサイシャシエン</t>
    </rPh>
    <rPh sb="10" eb="12">
      <t>キキン</t>
    </rPh>
    <phoneticPr fontId="2"/>
  </si>
  <si>
    <t>公共施設整備基金</t>
    <rPh sb="0" eb="4">
      <t>コウキョウシセツ</t>
    </rPh>
    <rPh sb="4" eb="8">
      <t>セイビキキン</t>
    </rPh>
    <phoneticPr fontId="5"/>
  </si>
  <si>
    <t>三郷インターA地区等公共施設整備基金</t>
    <rPh sb="0" eb="2">
      <t>ミサト</t>
    </rPh>
    <rPh sb="7" eb="9">
      <t>チク</t>
    </rPh>
    <rPh sb="9" eb="10">
      <t>トウ</t>
    </rPh>
    <rPh sb="10" eb="14">
      <t>コウキョウシセツ</t>
    </rPh>
    <rPh sb="14" eb="18">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</si>
  <si>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</si>
  <si>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</si>
  <si>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類似団体平均値と比較すると、将来負担比率は高い水準にあるが、有形固定資産減価償却率は低い水準にある。
これは公共施設の長寿命化改修事業などの取組みにより、老朽化した施設の改修が進んでいることが要因の一つとして考えられる。
しかし、三郷市単独で見ると、将来負担比率及び有形固定資産減価償却率共に前年度より増加しているため、公共施設等総合管理計画に基づき、将来負担比率を考慮しながら老朽化対策が必要な公共施設の優先度を把握し、改修工事に取り組む必要がある。</t>
    <rPh sb="96" eb="98">
      <t>ヨウイン</t>
    </rPh>
    <rPh sb="99" eb="100">
      <t>ヒト</t>
    </rPh>
    <rPh sb="104" eb="105">
      <t>カンガ</t>
    </rPh>
    <rPh sb="115" eb="118">
      <t>ミサトシ</t>
    </rPh>
    <rPh sb="118" eb="120">
      <t>タンドク</t>
    </rPh>
    <rPh sb="121" eb="122">
      <t>ミ</t>
    </rPh>
    <rPh sb="125" eb="131">
      <t>ショウライフタンヒリツ</t>
    </rPh>
    <rPh sb="131" eb="132">
      <t>オヨ</t>
    </rPh>
    <rPh sb="133" eb="143">
      <t>ユウケイコテイシサンゲンカショウキャク</t>
    </rPh>
    <rPh sb="143" eb="144">
      <t>リツ</t>
    </rPh>
    <rPh sb="144" eb="145">
      <t>トモ</t>
    </rPh>
    <rPh sb="146" eb="149">
      <t>ゼンネンド</t>
    </rPh>
    <rPh sb="151" eb="153">
      <t>ゾウカ</t>
    </rPh>
    <rPh sb="176" eb="182">
      <t>ショウライフタンヒリツ</t>
    </rPh>
    <rPh sb="183" eb="185">
      <t>コウリョ</t>
    </rPh>
    <rPh sb="189" eb="192">
      <t>ロウキュウカ</t>
    </rPh>
    <rPh sb="192" eb="194">
      <t>タイサク</t>
    </rPh>
    <rPh sb="195" eb="197">
      <t>ヒツヨウ</t>
    </rPh>
    <rPh sb="198" eb="202">
      <t>コウキョウシセツ</t>
    </rPh>
    <rPh sb="203" eb="206">
      <t>ユウセンド</t>
    </rPh>
    <rPh sb="207" eb="209">
      <t>ハアク</t>
    </rPh>
    <rPh sb="211" eb="215">
      <t>カイシュウコウジ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</si>
  <si>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</si>
  <si>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</si>
  <si>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</si>
  <si>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</si>
  <si>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</si>
  <si>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</si>
  <si>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令和５年度単年度の実質公債費比率については、近年の普通建設事業費の増額に伴い、地方債の元利償還金が増加しているため増加している。
公共施設の長寿命化改修事業や、瑞沼学校給食センター等公共施設の新設工事の実施により普通建設事業は引き続き増加することが見込まれるため地方債の借入額の増加が見込まれる。
今後も、地方債の借入額及び公共施設の更新による普通建設事業、双方のバランスを考慮し、健全な財政運営に努めていく必要がある。</t>
    <rPh sb="0" eb="2">
      <t>レイワ</t>
    </rPh>
    <rPh sb="3" eb="5">
      <t>ネンド</t>
    </rPh>
    <rPh sb="5" eb="8">
      <t>タンネンド</t>
    </rPh>
    <rPh sb="9" eb="16">
      <t>ジッシツコウサイヒヒリツ</t>
    </rPh>
    <rPh sb="57" eb="59">
      <t>ゾウカ</t>
    </rPh>
    <rPh sb="80" eb="81">
      <t>ミズ</t>
    </rPh>
    <rPh sb="81" eb="82">
      <t>ヌマ</t>
    </rPh>
    <rPh sb="82" eb="86">
      <t>ガッコウキュウショク</t>
    </rPh>
    <rPh sb="90" eb="91">
      <t>トウ</t>
    </rPh>
    <rPh sb="91" eb="95">
      <t>コウキョウシセツ</t>
    </rPh>
    <rPh sb="96" eb="98">
      <t>シンセツ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</si>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</sst>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6F9B-4D95-8524-9E332F0232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33227</c:v>
                </c:pt>
                <c:pt idx="1">
                  <c:v>30984</c:v>
                </c:pt>
                <c:pt idx="2">
                  <c:v>29563</c:v>
                </c:pt>
                <c:pt idx="3">
                  <c:v>43262</c:v>
                </c:pt>
                <c:pt idx="4">
                  <c:v>33956</c:v>
                </c:pt>
              </c:numCache>
            </c:numRef>
          </c:val>
          <c:smooth val="0"/>
          <c:extLst>
            <c:ext xmlns:c16="http://schemas.microsoft.com/office/drawing/2014/chart" uri="{C3380CC4-5D6E-409C-BE32-E72D297353CC}">
              <c16:uniqueId val="{00000001-6F9B-4D95-8524-9E332F0232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7.94</c:v>
                </c:pt>
                <c:pt idx="1">
                  <c:v>12.25</c:v>
                </c:pt>
                <c:pt idx="2">
                  <c:v>16.72</c:v>
                </c:pt>
                <c:pt idx="3">
                  <c:v>14.39</c:v>
                </c:pt>
                <c:pt idx="4">
                  <c:v>15.06</c:v>
                </c:pt>
              </c:numCache>
            </c:numRef>
          </c:val>
          <c:extLst>
            <c:ext xmlns:c16="http://schemas.microsoft.com/office/drawing/2014/chart" uri="{C3380CC4-5D6E-409C-BE32-E72D297353CC}">
              <c16:uniqueId val="{00000000-1384-4BF7-91D7-F227A4B7B7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7.68</c:v>
                </c:pt>
                <c:pt idx="1">
                  <c:v>8.25</c:v>
                </c:pt>
                <c:pt idx="2">
                  <c:v>13.19</c:v>
                </c:pt>
                <c:pt idx="3">
                  <c:v>17.66</c:v>
                </c:pt>
                <c:pt idx="4">
                  <c:v>15.71</c:v>
                </c:pt>
              </c:numCache>
            </c:numRef>
          </c:val>
          <c:extLst>
            <c:ext xmlns:c16="http://schemas.microsoft.com/office/drawing/2014/chart" uri="{C3380CC4-5D6E-409C-BE32-E72D297353CC}">
              <c16:uniqueId val="{00000001-1384-4BF7-91D7-F227A4B7B7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-3.45</c:v>
                </c:pt>
                <c:pt idx="1">
                  <c:v>5.5</c:v>
                </c:pt>
                <c:pt idx="2">
                  <c:v>10.61</c:v>
                </c:pt>
                <c:pt idx="3">
                  <c:v>1.64</c:v>
                </c:pt>
                <c:pt idx="4">
                  <c:v>-0.94</c:v>
                </c:pt>
              </c:numCache>
            </c:numRef>
          </c:val>
          <c:smooth val="0"/>
          <c:extLst>
            <c:ext xmlns:c16="http://schemas.microsoft.com/office/drawing/2014/chart" uri="{C3380CC4-5D6E-409C-BE32-E72D297353CC}">
              <c16:uniqueId val="{00000002-1384-4BF7-91D7-F227A4B7B7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53-4A5F-981F-8342CB4F20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53-4A5F-981F-8342CB4F20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53-4A5F-981F-8342CB4F20C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C53-4A5F-981F-8342CB4F20C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0.33</c:v>
                </c:pt>
                <c:pt idx="4">
                  <c:v>#N/A</c:v>
                </c:pt>
                <c:pt idx="5">
                  <c:v>0.27</c:v>
                </c:pt>
                <c:pt idx="6">
                  <c:v>#N/A</c:v>
                </c:pt>
                <c:pt idx="7">
                  <c:v>0.47</c:v>
                </c:pt>
                <c:pt idx="8">
                  <c:v>#N/A</c:v>
                </c:pt>
                <c:pt idx="9">
                  <c:v>0.47</c:v>
                </c:pt>
              </c:numCache>
            </c:numRef>
          </c:val>
          <c:extLst>
            <c:ext xmlns:c16="http://schemas.microsoft.com/office/drawing/2014/chart" uri="{C3380CC4-5D6E-409C-BE32-E72D297353CC}">
              <c16:uniqueId val="{00000004-7C53-4A5F-981F-8342CB4F20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0.49</c:v>
                </c:pt>
                <c:pt idx="2">
                  <c:v>#N/A</c:v>
                </c:pt>
                <c:pt idx="3">
                  <c:v>1.04</c:v>
                </c:pt>
                <c:pt idx="4">
                  <c:v>#N/A</c:v>
                </c:pt>
                <c:pt idx="5">
                  <c:v>0.79</c:v>
                </c:pt>
                <c:pt idx="6">
                  <c:v>#N/A</c:v>
                </c:pt>
                <c:pt idx="7">
                  <c:v>0.72</c:v>
                </c:pt>
                <c:pt idx="8">
                  <c:v>#N/A</c:v>
                </c:pt>
                <c:pt idx="9">
                  <c:v>0.6</c:v>
                </c:pt>
              </c:numCache>
            </c:numRef>
          </c:val>
          <c:extLst>
            <c:ext xmlns:c16="http://schemas.microsoft.com/office/drawing/2014/chart" uri="{C3380CC4-5D6E-409C-BE32-E72D297353CC}">
              <c16:uniqueId val="{00000005-7C53-4A5F-981F-8342CB4F20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1.81</c:v>
                </c:pt>
                <c:pt idx="2">
                  <c:v>#N/A</c:v>
                </c:pt>
                <c:pt idx="3">
                  <c:v>2.58</c:v>
                </c:pt>
                <c:pt idx="4">
                  <c:v>#N/A</c:v>
                </c:pt>
                <c:pt idx="5">
                  <c:v>2.2599999999999998</c:v>
                </c:pt>
                <c:pt idx="6">
                  <c:v>#N/A</c:v>
                </c:pt>
                <c:pt idx="7">
                  <c:v>2.46</c:v>
                </c:pt>
                <c:pt idx="8">
                  <c:v>#N/A</c:v>
                </c:pt>
                <c:pt idx="9">
                  <c:v>2.67</c:v>
                </c:pt>
              </c:numCache>
            </c:numRef>
          </c:val>
          <c:extLst>
            <c:ext xmlns:c16="http://schemas.microsoft.com/office/drawing/2014/chart" uri="{C3380CC4-5D6E-409C-BE32-E72D297353CC}">
              <c16:uniqueId val="{00000006-7C53-4A5F-981F-8342CB4F20C3}"/>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1.35</c:v>
                </c:pt>
                <c:pt idx="2">
                  <c:v>#N/A</c:v>
                </c:pt>
                <c:pt idx="3">
                  <c:v>1.71</c:v>
                </c:pt>
                <c:pt idx="4">
                  <c:v>#N/A</c:v>
                </c:pt>
                <c:pt idx="5">
                  <c:v>2.04</c:v>
                </c:pt>
                <c:pt idx="6">
                  <c:v>#N/A</c:v>
                </c:pt>
                <c:pt idx="7">
                  <c:v>2.5499999999999998</c:v>
                </c:pt>
                <c:pt idx="8">
                  <c:v>#N/A</c:v>
                </c:pt>
                <c:pt idx="9">
                  <c:v>3.04</c:v>
                </c:pt>
              </c:numCache>
            </c:numRef>
          </c:val>
          <c:extLst>
            <c:ext xmlns:c16="http://schemas.microsoft.com/office/drawing/2014/chart" uri="{C3380CC4-5D6E-409C-BE32-E72D297353CC}">
              <c16:uniqueId val="{00000007-7C53-4A5F-981F-8342CB4F20C3}"/>
            </c:ext>
          </c:extLst>
        </c:ser>
        <c:ser>
          <c:idx val="8"/>
          <c:order val="8"/>
          <c:tx>
            <c:strRef>
              <c:f>データシート!$A$35</c:f>
              <c:strCache>
                <c:ptCount val="1"/>
                <c:pt idx="0">
                  <c:v>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c:v>
                </c:pt>
                <c:pt idx="2">
                  <c:v>#N/A</c:v>
                </c:pt>
                <c:pt idx="3">
                  <c:v>7.98</c:v>
                </c:pt>
                <c:pt idx="4">
                  <c:v>#N/A</c:v>
                </c:pt>
                <c:pt idx="5">
                  <c:v>6.87</c:v>
                </c:pt>
                <c:pt idx="6">
                  <c:v>#N/A</c:v>
                </c:pt>
                <c:pt idx="7">
                  <c:v>5.37</c:v>
                </c:pt>
                <c:pt idx="8">
                  <c:v>#N/A</c:v>
                </c:pt>
                <c:pt idx="9">
                  <c:v>5.62</c:v>
                </c:pt>
              </c:numCache>
            </c:numRef>
          </c:val>
          <c:extLst>
            <c:ext xmlns:c16="http://schemas.microsoft.com/office/drawing/2014/chart" uri="{C3380CC4-5D6E-409C-BE32-E72D297353CC}">
              <c16:uniqueId val="{00000008-7C53-4A5F-981F-8342CB4F20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7.93</c:v>
                </c:pt>
                <c:pt idx="2">
                  <c:v>#N/A</c:v>
                </c:pt>
                <c:pt idx="3">
                  <c:v>12.24</c:v>
                </c:pt>
                <c:pt idx="4">
                  <c:v>#N/A</c:v>
                </c:pt>
                <c:pt idx="5">
                  <c:v>16.72</c:v>
                </c:pt>
                <c:pt idx="6">
                  <c:v>#N/A</c:v>
                </c:pt>
                <c:pt idx="7">
                  <c:v>14.38</c:v>
                </c:pt>
                <c:pt idx="8">
                  <c:v>#N/A</c:v>
                </c:pt>
                <c:pt idx="9">
                  <c:v>15.06</c:v>
                </c:pt>
              </c:numCache>
            </c:numRef>
          </c:val>
          <c:extLst>
            <c:ext xmlns:c16="http://schemas.microsoft.com/office/drawing/2014/chart" uri="{C3380CC4-5D6E-409C-BE32-E72D297353CC}">
              <c16:uniqueId val="{00000009-7C53-4A5F-981F-8342CB4F20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3680</c:v>
                </c:pt>
                <c:pt idx="5">
                  <c:v>3692</c:v>
                </c:pt>
                <c:pt idx="8">
                  <c:v>3563</c:v>
                </c:pt>
                <c:pt idx="11">
                  <c:v>3487</c:v>
                </c:pt>
                <c:pt idx="14">
                  <c:v>3329</c:v>
                </c:pt>
              </c:numCache>
            </c:numRef>
          </c:val>
          <c:extLst>
            <c:ext xmlns:c16="http://schemas.microsoft.com/office/drawing/2014/chart" uri="{C3380CC4-5D6E-409C-BE32-E72D297353CC}">
              <c16:uniqueId val="{00000000-606D-4A9B-8593-1EDC1C2E32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6D-4A9B-8593-1EDC1C2E32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25</c:v>
                </c:pt>
                <c:pt idx="6">
                  <c:v>25</c:v>
                </c:pt>
                <c:pt idx="9">
                  <c:v>26</c:v>
                </c:pt>
                <c:pt idx="12">
                  <c:v>25</c:v>
                </c:pt>
              </c:numCache>
            </c:numRef>
          </c:val>
          <c:extLst>
            <c:ext xmlns:c16="http://schemas.microsoft.com/office/drawing/2014/chart" uri="{C3380CC4-5D6E-409C-BE32-E72D297353CC}">
              <c16:uniqueId val="{00000002-606D-4A9B-8593-1EDC1C2E32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96</c:v>
                </c:pt>
                <c:pt idx="3">
                  <c:v>130</c:v>
                </c:pt>
                <c:pt idx="6">
                  <c:v>136</c:v>
                </c:pt>
                <c:pt idx="9">
                  <c:v>139</c:v>
                </c:pt>
                <c:pt idx="12">
                  <c:v>176</c:v>
                </c:pt>
              </c:numCache>
            </c:numRef>
          </c:val>
          <c:extLst>
            <c:ext xmlns:c16="http://schemas.microsoft.com/office/drawing/2014/chart" uri="{C3380CC4-5D6E-409C-BE32-E72D297353CC}">
              <c16:uniqueId val="{00000003-606D-4A9B-8593-1EDC1C2E32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1227</c:v>
                </c:pt>
                <c:pt idx="3">
                  <c:v>996</c:v>
                </c:pt>
                <c:pt idx="6">
                  <c:v>840</c:v>
                </c:pt>
                <c:pt idx="9">
                  <c:v>825</c:v>
                </c:pt>
                <c:pt idx="12">
                  <c:v>775</c:v>
                </c:pt>
              </c:numCache>
            </c:numRef>
          </c:val>
          <c:extLst>
            <c:ext xmlns:c16="http://schemas.microsoft.com/office/drawing/2014/chart" uri="{C3380CC4-5D6E-409C-BE32-E72D297353CC}">
              <c16:uniqueId val="{00000004-606D-4A9B-8593-1EDC1C2E32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6D-4A9B-8593-1EDC1C2E32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6D-4A9B-8593-1EDC1C2E32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4572</c:v>
                </c:pt>
                <c:pt idx="3">
                  <c:v>4460</c:v>
                </c:pt>
                <c:pt idx="6">
                  <c:v>4345</c:v>
                </c:pt>
                <c:pt idx="9">
                  <c:v>4596</c:v>
                </c:pt>
                <c:pt idx="12">
                  <c:v>4613</c:v>
                </c:pt>
              </c:numCache>
            </c:numRef>
          </c:val>
          <c:extLst>
            <c:ext xmlns:c16="http://schemas.microsoft.com/office/drawing/2014/chart" uri="{C3380CC4-5D6E-409C-BE32-E72D297353CC}">
              <c16:uniqueId val="{00000007-606D-4A9B-8593-1EDC1C2E32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2215</c:v>
                </c:pt>
                <c:pt idx="2">
                  <c:v>#N/A</c:v>
                </c:pt>
                <c:pt idx="3">
                  <c:v>#N/A</c:v>
                </c:pt>
                <c:pt idx="4">
                  <c:v>1919</c:v>
                </c:pt>
                <c:pt idx="5">
                  <c:v>#N/A</c:v>
                </c:pt>
                <c:pt idx="6">
                  <c:v>#N/A</c:v>
                </c:pt>
                <c:pt idx="7">
                  <c:v>1783</c:v>
                </c:pt>
                <c:pt idx="8">
                  <c:v>#N/A</c:v>
                </c:pt>
                <c:pt idx="9">
                  <c:v>#N/A</c:v>
                </c:pt>
                <c:pt idx="10">
                  <c:v>2099</c:v>
                </c:pt>
                <c:pt idx="11">
                  <c:v>#N/A</c:v>
                </c:pt>
                <c:pt idx="12">
                  <c:v>#N/A</c:v>
                </c:pt>
                <c:pt idx="13">
                  <c:v>2260</c:v>
                </c:pt>
                <c:pt idx="14">
                  <c:v>#N/A</c:v>
                </c:pt>
              </c:numCache>
            </c:numRef>
          </c:val>
          <c:smooth val="0"/>
          <c:extLst>
            <c:ext xmlns:c16="http://schemas.microsoft.com/office/drawing/2014/chart" uri="{C3380CC4-5D6E-409C-BE32-E72D297353CC}">
              <c16:uniqueId val="{00000008-606D-4A9B-8593-1EDC1C2E32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32657</c:v>
                </c:pt>
                <c:pt idx="5">
                  <c:v>32354</c:v>
                </c:pt>
                <c:pt idx="8">
                  <c:v>32313</c:v>
                </c:pt>
                <c:pt idx="11">
                  <c:v>31786</c:v>
                </c:pt>
                <c:pt idx="14">
                  <c:v>30613</c:v>
                </c:pt>
              </c:numCache>
            </c:numRef>
          </c:val>
          <c:extLst>
            <c:ext xmlns:c16="http://schemas.microsoft.com/office/drawing/2014/chart" uri="{C3380CC4-5D6E-409C-BE32-E72D297353CC}">
              <c16:uniqueId val="{00000000-6BC1-4C15-9435-1D0AB6CF49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10193</c:v>
                </c:pt>
                <c:pt idx="5">
                  <c:v>10066</c:v>
                </c:pt>
                <c:pt idx="8">
                  <c:v>10239</c:v>
                </c:pt>
                <c:pt idx="11">
                  <c:v>10243</c:v>
                </c:pt>
                <c:pt idx="14">
                  <c:v>10269</c:v>
                </c:pt>
              </c:numCache>
            </c:numRef>
          </c:val>
          <c:extLst>
            <c:ext xmlns:c16="http://schemas.microsoft.com/office/drawing/2014/chart" uri="{C3380CC4-5D6E-409C-BE32-E72D297353CC}">
              <c16:uniqueId val="{00000001-6BC1-4C15-9435-1D0AB6CF49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3573</c:v>
                </c:pt>
                <c:pt idx="5">
                  <c:v>3823</c:v>
                </c:pt>
                <c:pt idx="8">
                  <c:v>6291</c:v>
                </c:pt>
                <c:pt idx="11">
                  <c:v>8158</c:v>
                </c:pt>
                <c:pt idx="14">
                  <c:v>7378</c:v>
                </c:pt>
              </c:numCache>
            </c:numRef>
          </c:val>
          <c:extLst>
            <c:ext xmlns:c16="http://schemas.microsoft.com/office/drawing/2014/chart" uri="{C3380CC4-5D6E-409C-BE32-E72D297353CC}">
              <c16:uniqueId val="{00000002-6BC1-4C15-9435-1D0AB6CF49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C1-4C15-9435-1D0AB6CF49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C1-4C15-9435-1D0AB6CF49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58</c:v>
                </c:pt>
                <c:pt idx="3">
                  <c:v>22</c:v>
                </c:pt>
                <c:pt idx="6">
                  <c:v>13</c:v>
                </c:pt>
                <c:pt idx="9">
                  <c:v>13</c:v>
                </c:pt>
                <c:pt idx="12">
                  <c:v>12</c:v>
                </c:pt>
              </c:numCache>
            </c:numRef>
          </c:val>
          <c:extLst>
            <c:ext xmlns:c16="http://schemas.microsoft.com/office/drawing/2014/chart" uri="{C3380CC4-5D6E-409C-BE32-E72D297353CC}">
              <c16:uniqueId val="{00000005-6BC1-4C15-9435-1D0AB6CF49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2179</c:v>
                </c:pt>
                <c:pt idx="3">
                  <c:v>2136</c:v>
                </c:pt>
                <c:pt idx="6">
                  <c:v>1995</c:v>
                </c:pt>
                <c:pt idx="9">
                  <c:v>1978</c:v>
                </c:pt>
                <c:pt idx="12">
                  <c:v>2109</c:v>
                </c:pt>
              </c:numCache>
            </c:numRef>
          </c:val>
          <c:extLst>
            <c:ext xmlns:c16="http://schemas.microsoft.com/office/drawing/2014/chart" uri="{C3380CC4-5D6E-409C-BE32-E72D297353CC}">
              <c16:uniqueId val="{00000006-6BC1-4C15-9435-1D0AB6CF49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1149</c:v>
                </c:pt>
                <c:pt idx="3">
                  <c:v>1183</c:v>
                </c:pt>
                <c:pt idx="6">
                  <c:v>1167</c:v>
                </c:pt>
                <c:pt idx="9">
                  <c:v>1090</c:v>
                </c:pt>
                <c:pt idx="12">
                  <c:v>1036</c:v>
                </c:pt>
              </c:numCache>
            </c:numRef>
          </c:val>
          <c:extLst>
            <c:ext xmlns:c16="http://schemas.microsoft.com/office/drawing/2014/chart" uri="{C3380CC4-5D6E-409C-BE32-E72D297353CC}">
              <c16:uniqueId val="{00000007-6BC1-4C15-9435-1D0AB6CF49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17838</c:v>
                </c:pt>
                <c:pt idx="3">
                  <c:v>17385</c:v>
                </c:pt>
                <c:pt idx="6">
                  <c:v>15783</c:v>
                </c:pt>
                <c:pt idx="9">
                  <c:v>13911</c:v>
                </c:pt>
                <c:pt idx="12">
                  <c:v>13146</c:v>
                </c:pt>
              </c:numCache>
            </c:numRef>
          </c:val>
          <c:extLst>
            <c:ext xmlns:c16="http://schemas.microsoft.com/office/drawing/2014/chart" uri="{C3380CC4-5D6E-409C-BE32-E72D297353CC}">
              <c16:uniqueId val="{00000008-6BC1-4C15-9435-1D0AB6CF49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2469</c:v>
                </c:pt>
                <c:pt idx="3">
                  <c:v>2435</c:v>
                </c:pt>
                <c:pt idx="6">
                  <c:v>2401</c:v>
                </c:pt>
                <c:pt idx="9">
                  <c:v>2379</c:v>
                </c:pt>
                <c:pt idx="12">
                  <c:v>2344</c:v>
                </c:pt>
              </c:numCache>
            </c:numRef>
          </c:val>
          <c:extLst>
            <c:ext xmlns:c16="http://schemas.microsoft.com/office/drawing/2014/chart" uri="{C3380CC4-5D6E-409C-BE32-E72D297353CC}">
              <c16:uniqueId val="{00000009-6BC1-4C15-9435-1D0AB6CF49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41008</c:v>
                </c:pt>
                <c:pt idx="3">
                  <c:v>40788</c:v>
                </c:pt>
                <c:pt idx="6">
                  <c:v>41515</c:v>
                </c:pt>
                <c:pt idx="9">
                  <c:v>41900</c:v>
                </c:pt>
                <c:pt idx="12">
                  <c:v>41131</c:v>
                </c:pt>
              </c:numCache>
            </c:numRef>
          </c:val>
          <c:extLst>
            <c:ext xmlns:c16="http://schemas.microsoft.com/office/drawing/2014/chart" uri="{C3380CC4-5D6E-409C-BE32-E72D297353CC}">
              <c16:uniqueId val="{0000000A-6BC1-4C15-9435-1D0AB6CF49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18277</c:v>
                </c:pt>
                <c:pt idx="2">
                  <c:v>#N/A</c:v>
                </c:pt>
                <c:pt idx="3">
                  <c:v>#N/A</c:v>
                </c:pt>
                <c:pt idx="4">
                  <c:v>17705</c:v>
                </c:pt>
                <c:pt idx="5">
                  <c:v>#N/A</c:v>
                </c:pt>
                <c:pt idx="6">
                  <c:v>#N/A</c:v>
                </c:pt>
                <c:pt idx="7">
                  <c:v>14031</c:v>
                </c:pt>
                <c:pt idx="8">
                  <c:v>#N/A</c:v>
                </c:pt>
                <c:pt idx="9">
                  <c:v>#N/A</c:v>
                </c:pt>
                <c:pt idx="10">
                  <c:v>11083</c:v>
                </c:pt>
                <c:pt idx="11">
                  <c:v>#N/A</c:v>
                </c:pt>
                <c:pt idx="12">
                  <c:v>#N/A</c:v>
                </c:pt>
                <c:pt idx="13">
                  <c:v>11518</c:v>
                </c:pt>
                <c:pt idx="14">
                  <c:v>#N/A</c:v>
                </c:pt>
              </c:numCache>
            </c:numRef>
          </c:val>
          <c:smooth val="0"/>
          <c:extLst>
            <c:ext xmlns:c16="http://schemas.microsoft.com/office/drawing/2014/chart" uri="{C3380CC4-5D6E-409C-BE32-E72D297353CC}">
              <c16:uniqueId val="{0000000B-6BC1-4C15-9435-1D0AB6CF49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3838</c:v>
                </c:pt>
                <c:pt idx="1">
                  <c:v>5056</c:v>
                </c:pt>
                <c:pt idx="2">
                  <c:v>4545</c:v>
                </c:pt>
              </c:numCache>
            </c:numRef>
          </c:val>
          <c:extLst>
            <c:ext xmlns:c16="http://schemas.microsoft.com/office/drawing/2014/chart" uri="{C3380CC4-5D6E-409C-BE32-E72D297353CC}">
              <c16:uniqueId val="{00000000-2815-4778-ADDF-C678E7CACC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1007</c:v>
                </c:pt>
                <c:pt idx="1">
                  <c:v>1664</c:v>
                </c:pt>
                <c:pt idx="2">
                  <c:v>1624</c:v>
                </c:pt>
              </c:numCache>
            </c:numRef>
          </c:val>
          <c:extLst>
            <c:ext xmlns:c16="http://schemas.microsoft.com/office/drawing/2014/chart" uri="{C3380CC4-5D6E-409C-BE32-E72D297353CC}">
              <c16:uniqueId val="{00000001-2815-4778-ADDF-C678E7CACC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629</c:v>
                </c:pt>
                <c:pt idx="1">
                  <c:v>544</c:v>
                </c:pt>
                <c:pt idx="2">
                  <c:v>526</c:v>
                </c:pt>
              </c:numCache>
            </c:numRef>
          </c:val>
          <c:extLst>
            <c:ext xmlns:c16="http://schemas.microsoft.com/office/drawing/2014/chart" uri="{C3380CC4-5D6E-409C-BE32-E72D297353CC}">
              <c16:uniqueId val="{00000002-2815-4778-ADDF-C678E7CACC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{B8BA0DEB-4BB3-4339-9F73-BB0D5D431703}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6D-41CE-94D3-AACB13E779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{CBFD015A-C615-491C-98D9-040311DCE629}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6D-41CE-94D3-AACB13E779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{FBFE1B1E-DEE5-42FA-8D2C-3223914D9E92}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6D-41CE-94D3-AACB13E779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{3EC24FE9-4329-497C-B58A-8A978FFAE377}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6D-41CE-94D3-AACB13E779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{ECF9E234-29A9-430F-93E1-08C40E7EFB87}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6D-41CE-94D3-AACB13E779E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{F12D2EA1-373F-41BC-BE8C-20EF690F7B4C}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6D-41CE-94D3-AACB13E779E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{705C43D5-8557-448D-9DDA-F84EA57E0291}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6D-41CE-94D3-AACB13E779E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{9E752234-83B4-4BDC-BF35-D082777F6C3B}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6D-41CE-94D3-AACB13E779E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{B0BF4448-6E05-4058-A83A-69656BC4E13E}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6D-41CE-94D3-AACB13E779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55.1</c:v>
                </c:pt>
                <c:pt idx="16">
                  <c:v>56.9</c:v>
                </c:pt>
                <c:pt idx="24">
                  <c:v>58.3</c:v>
                </c:pt>
                <c:pt idx="32">
                  <c:v>60</c:v>
                </c:pt>
              </c:numCache>
            </c:numRef>
          </c:xVal>
          <c:yVal>
            <c:numRef>
              <c:f>公会計指標分析・財政指標組合せ分析表!$BP$51:$DC$51</c:f>
              <c:numCache>
                <c:formatCode>#,##0.0;"▲ "#,##0.0</c:formatCode>
                <c:ptCount val="40"/>
                <c:pt idx="0">
                  <c:v>77.900000000000006</c:v>
                </c:pt>
                <c:pt idx="8">
                  <c:v>72</c:v>
                </c:pt>
                <c:pt idx="16">
                  <c:v>53.2</c:v>
                </c:pt>
                <c:pt idx="24">
                  <c:v>42.7</c:v>
                </c:pt>
                <c:pt idx="32">
                  <c:v>43.6</c:v>
                </c:pt>
              </c:numCache>
            </c:numRef>
          </c:yVal>
          <c:smooth val="0"/>
          <c:extLst>
            <c:ext xmlns:c16="http://schemas.microsoft.com/office/drawing/2014/chart" uri="{C3380CC4-5D6E-409C-BE32-E72D297353CC}">
              <c16:uniqueId val="{00000009-B36D-41CE-94D3-AACB13E779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{FF505EED-D78B-4DAE-BFB2-84E51A97E3B0}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6D-41CE-94D3-AACB13E779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{9D01F5F8-CAE3-4993-8734-7E9E127829CD}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6D-41CE-94D3-AACB13E779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{A57550F1-48F8-4583-BB6E-F69AA0737A4C}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6D-41CE-94D3-AACB13E779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{EFECEE30-34FE-49D2-B2F7-2B738180BFF0}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6D-41CE-94D3-AACB13E779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{DAF7D8C1-7FA9-4CCA-A400-BF48D77138EC}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6D-41CE-94D3-AACB13E779EB}"/>
                </c:ext>
              </c:extLst>
            </c:dLbl>
            <c:dLbl>
              <c:idx val="8"/>
              <c:layout>
                <c:manualLayout>
                  <c:x val="-3.2672246162591886E-2"/>
                  <c:y val="-5.893403754292520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{C5B70144-679D-4A45-8713-7AF76DFA0739}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6D-41CE-94D3-AACB13E779EB}"/>
                </c:ext>
              </c:extLst>
            </c:dLbl>
            <c:dLbl>
              <c:idx val="16"/>
              <c:layout>
                <c:manualLayout>
                  <c:x val="-3.2015750650234161E-2"/>
                  <c:y val="-7.0544046668805177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{ECD242EE-4A61-4D38-9C1D-2D5BC269E999}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6D-41CE-94D3-AACB13E779E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{E3ADA6A4-77B5-4932-AFD2-5C08391D2223}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6D-41CE-94D3-AACB13E779E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{8992E36D-3C89-4265-B5CB-6F0D63E5F821}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6D-41CE-94D3-AACB13E779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36D-41CE-94D3-AACB13E779EB}"/>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{284FBBE9-DA5B-496E-B936-05EA5A1FF3CE}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608-455C-8EC3-326AE2BD52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{90C0D76C-9D43-46EB-9406-EA09DC769D3F}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08-455C-8EC3-326AE2BD52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{64F3E8FC-389F-4BA5-A91C-72DE7BBFC222}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08-455C-8EC3-326AE2BD52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{CC08A33B-5396-4F04-8DAD-261F7E16A0A9}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08-455C-8EC3-326AE2BD52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{9DD18FFA-5EC5-44CD-A022-C1085D40DAF1}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08-455C-8EC3-326AE2BD525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{E34F6195-7573-448B-BEF0-AE3484DC8049}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608-455C-8EC3-326AE2BD525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{3108D3DE-00AA-40B7-B968-F9721D1B3266}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608-455C-8EC3-326AE2BD525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{A121561E-5EE1-4362-A1E8-EDFC73065B2F}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608-455C-8EC3-326AE2BD525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{18BD1811-B5D5-47F1-8DA3-45FC721FC5B8}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608-455C-8EC3-326AE2BD52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8.6999999999999993</c:v>
                </c:pt>
                <c:pt idx="16">
                  <c:v>8</c:v>
                </c:pt>
                <c:pt idx="24">
                  <c:v>7.5</c:v>
                </c:pt>
                <c:pt idx="32">
                  <c:v>7.8</c:v>
                </c:pt>
              </c:numCache>
            </c:numRef>
          </c:xVal>
          <c:yVal>
            <c:numRef>
              <c:f>公会計指標分析・財政指標組合せ分析表!$BP$73:$DC$73</c:f>
              <c:numCache>
                <c:formatCode>#,##0.0;"▲ "#,##0.0</c:formatCode>
                <c:ptCount val="40"/>
                <c:pt idx="0">
                  <c:v>77.900000000000006</c:v>
                </c:pt>
                <c:pt idx="8">
                  <c:v>72</c:v>
                </c:pt>
                <c:pt idx="16">
                  <c:v>53.2</c:v>
                </c:pt>
                <c:pt idx="24">
                  <c:v>42.7</c:v>
                </c:pt>
                <c:pt idx="32">
                  <c:v>43.6</c:v>
                </c:pt>
              </c:numCache>
            </c:numRef>
          </c:yVal>
          <c:smooth val="0"/>
          <c:extLst>
            <c:ext xmlns:c16="http://schemas.microsoft.com/office/drawing/2014/chart" uri="{C3380CC4-5D6E-409C-BE32-E72D297353CC}">
              <c16:uniqueId val="{00000009-8608-455C-8EC3-326AE2BD52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307E-2"/>
                  <c:y val="-5.315989306168136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{B1E8A36C-7CA5-48D3-9CA0-601319055C3F}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608-455C-8EC3-326AE2BD52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{128F8E28-E540-417F-AA55-B65780BC48F7}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08-455C-8EC3-326AE2BD52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{0650323F-2FEC-45A7-9BF4-2FB2A1C4D8AA}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08-455C-8EC3-326AE2BD52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{62FA5F44-650F-484E-A65B-65C82B96490B}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08-455C-8EC3-326AE2BD52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{49A912DB-8A68-4386-8218-5E6C9F1BFB13}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08-455C-8EC3-326AE2BD5257}"/>
                </c:ext>
              </c:extLst>
            </c:dLbl>
            <c:dLbl>
              <c:idx val="8"/>
              <c:layout>
                <c:manualLayout>
                  <c:x val="-1.823562808424999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{36B40723-9E76-43B0-849E-4FBFC5D99FC2}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608-455C-8EC3-326AE2BD5257}"/>
                </c:ext>
              </c:extLst>
            </c:dLbl>
            <c:dLbl>
              <c:idx val="16"/>
              <c:layout>
                <c:manualLayout>
                  <c:x val="-2.5298460057526718E-2"/>
                  <c:y val="-5.275267534164849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{7A49B5F7-CAF0-4120-BB65-98026120BE89}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608-455C-8EC3-326AE2BD5257}"/>
                </c:ext>
              </c:extLst>
            </c:dLbl>
            <c:dLbl>
              <c:idx val="24"/>
              <c:layout>
                <c:manualLayout>
                  <c:x val="-3.7842225392624586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{14113E1D-9825-4313-BE3B-F7AD01845CFE}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608-455C-8EC3-326AE2BD5257}"/>
                </c:ext>
              </c:extLst>
            </c:dLbl>
            <c:dLbl>
              <c:idx val="32"/>
              <c:layout>
                <c:manualLayout>
                  <c:x val="-3.1570342725075584E-2"/>
                  <c:y val="-5.29562842016649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{6BD46FAA-84B4-4B68-9106-451E4CC2F7A2}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608-455C-8EC3-326AE2BD52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8608-455C-8EC3-326AE2BD5257}"/>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小中学校耐震化事業や小学校空調設備整備事業等の償還により、元利償還金が増加しており、分子全体で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増加傾向にある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次年度以降も公共施設の新築工事を予定しており、元利償還金の増加が見込まれる。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起債に依存した事業実施の見直しや、低利率への借換えを図るなど、数値の抑制に努める。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借入額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も償還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額が多かったため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財政調整基金年度末残高の減少により充当可能基金が減少し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ていることや、基準財政需要額参入見込額の減少により、充当可能財源の減少幅が大きく、分子全体では増加している。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今後は、普通建設事業費の増加による地方債残高の増額も見込まれることから、起債に依存した事業実施を見直し、地方債の新規発行を抑制しながら、基金への適切な積立てに努める。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主な要因は、財政調整基金残高が約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労働力人口の減少が税収に及ぼす影響や災害などの突発的な事態への対応、公共施設の老朽化対策に加え、社会情勢の変化に対応する事務事業の実施など突発的な財政需要に対応できるように、一定程度の残高を確保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三郷インター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地区等公共施設整備基金　：三郷インター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地区及びその他隣接地区の公共施設の整備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常磐新線対策基金　　　　　　　　　 　：常磐新線の建設及びこれに係る地域整備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被災者支援がんばろう基金　　　　　 　：災害により被害を受けた方の支援</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みどりの基金　　　　　　　　　　　 　：緑化の推進と緑の保全</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公共施設整備基金：積み立てていた森林環境譲与税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を活用し、都市公園や公立保育所の遊具の更新を行ったため。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三郷インター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地区等公共施設整備基金：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基金を活用し、三郷インター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地区の公共施設の修繕を行ったため。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今後も、基金の目的に則り、適切に積み立て又は取り崩しを行う。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当初予算編成時の繰入額の増額や、人事院勧告に伴う人件費増額、物価高騰の影響による学校給食の賄材料費の増額により、一般会計への繰入額が基金積立額を上回ったため。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市税の減収や災害などの突発的な事態への対応に加え、社会情勢の変化に対応する事務事業の実施など突発的な財政需要に対応できるように、適切に積み立てを行う。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と同程度となっている。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今後の普通建設事業費や公債費の増額に備え、令和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年度は一般会計への繰り入れを行わなかったためである。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地方債の償還に必要な財源を確保し、持続的で安定な財政運営に資するため、適切な積み立てを行う。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有形固定資産減価償却率については、上昇傾向にあるものの、公共施設の長寿命化事業などを昨年度に引き続き実施しており、こうした取り組みなどにより類似団体平均と比較すると比率は小さい。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xdr:cNvSpPr txBox="1"/>
      </xdr:nvSpPr>
      <xdr:spPr>
        <a:xfrm>
          <a:off x="4258945" y="60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1" name="楕円 80"/>
        <xdr:cNvSpPr/>
      </xdr:nvSpPr>
      <xdr:spPr>
        <a:xfrm>
          <a:off x="4157345"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82" name="有形固定資産減価償却率該当値テキスト"/>
        <xdr:cNvSpPr txBox="1"/>
      </xdr:nvSpPr>
      <xdr:spPr>
        <a:xfrm>
          <a:off x="4258945" y="572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3" name="楕円 82"/>
        <xdr:cNvSpPr/>
      </xdr:nvSpPr>
      <xdr:spPr>
        <a:xfrm>
          <a:off x="3537585" y="5804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117475</xdr:rowOff>
    </xdr:to>
    <xdr:cxnSp macro="">
      <xdr:nvCxnSpPr>
        <xdr:cNvPr id="84" name="直線コネクタ 83"/>
        <xdr:cNvCxnSpPr/>
      </xdr:nvCxnSpPr>
      <xdr:spPr>
        <a:xfrm>
          <a:off x="3588385" y="5855123"/>
          <a:ext cx="6197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85" name="楕円 84"/>
        <xdr:cNvSpPr/>
      </xdr:nvSpPr>
      <xdr:spPr>
        <a:xfrm>
          <a:off x="2867025" y="5757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56303</xdr:rowOff>
    </xdr:to>
    <xdr:cxnSp macro="">
      <xdr:nvCxnSpPr>
        <xdr:cNvPr id="86" name="直線コネクタ 85"/>
        <xdr:cNvCxnSpPr/>
      </xdr:nvCxnSpPr>
      <xdr:spPr>
        <a:xfrm>
          <a:off x="2917825" y="5804747"/>
          <a:ext cx="67056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61807</xdr:rowOff>
    </xdr:from>
    <xdr:to>
      <xdr:col>11</xdr:col>
      <xdr:colOff>187325</xdr:colOff>
      <xdr:row>29</xdr:row>
      <xdr:rowOff>163407</xdr:rowOff>
    </xdr:to>
    <xdr:sp macro="" textlink="">
      <xdr:nvSpPr>
        <xdr:cNvPr id="87" name="楕円 86"/>
        <xdr:cNvSpPr/>
      </xdr:nvSpPr>
      <xdr:spPr>
        <a:xfrm>
          <a:off x="2196465" y="5692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112607</xdr:rowOff>
    </xdr:from>
    <xdr:to>
      <xdr:col>15</xdr:col>
      <xdr:colOff>136525</xdr:colOff>
      <xdr:row>30</xdr:row>
      <xdr:rowOff>5927</xdr:rowOff>
    </xdr:to>
    <xdr:cxnSp macro="">
      <xdr:nvCxnSpPr>
        <xdr:cNvPr id="88" name="直線コネクタ 87"/>
        <xdr:cNvCxnSpPr/>
      </xdr:nvCxnSpPr>
      <xdr:spPr>
        <a:xfrm>
          <a:off x="2247265" y="5743787"/>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89" name="楕円 88"/>
        <xdr:cNvSpPr/>
      </xdr:nvSpPr>
      <xdr:spPr>
        <a:xfrm>
          <a:off x="1525905" y="5628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112607</xdr:rowOff>
    </xdr:to>
    <xdr:cxnSp macro="">
      <xdr:nvCxnSpPr>
        <xdr:cNvPr id="90" name="直線コネクタ 89"/>
        <xdr:cNvCxnSpPr/>
      </xdr:nvCxnSpPr>
      <xdr:spPr>
        <a:xfrm>
          <a:off x="1576705" y="5675418"/>
          <a:ext cx="6705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1" name="n_1aveValue有形固定資産減価償却率"/>
        <xdr:cNvSpPr txBox="1"/>
      </xdr:nvSpPr>
      <xdr:spPr>
        <a:xfrm>
          <a:off x="339598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2" name="n_2aveValue有形固定資産減価償却率"/>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3" name="n_3aveValue有形固定資産減価償却率"/>
        <xdr:cNvSpPr txBox="1"/>
      </xdr:nvSpPr>
      <xdr:spPr>
        <a:xfrm>
          <a:off x="206756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4" name="n_4aveValue有形固定資産減価償却率"/>
        <xdr:cNvSpPr txBox="1"/>
      </xdr:nvSpPr>
      <xdr:spPr>
        <a:xfrm>
          <a:off x="139700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5" name="n_1mainValue有形固定資産減価償却率"/>
        <xdr:cNvSpPr txBox="1"/>
      </xdr:nvSpPr>
      <xdr:spPr>
        <a:xfrm>
          <a:off x="3395989" y="558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96" name="n_2mainValue有形固定資産減価償却率"/>
        <xdr:cNvSpPr txBox="1"/>
      </xdr:nvSpPr>
      <xdr:spPr>
        <a:xfrm>
          <a:off x="2738129" y="553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8484</xdr:rowOff>
    </xdr:from>
    <xdr:ext cx="405111" cy="259045"/>
    <xdr:sp macro="" textlink="">
      <xdr:nvSpPr>
        <xdr:cNvPr id="97" name="n_3mainValue有形固定資産減価償却率"/>
        <xdr:cNvSpPr txBox="1"/>
      </xdr:nvSpPr>
      <xdr:spPr>
        <a:xfrm>
          <a:off x="2067569"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111565</xdr:rowOff>
    </xdr:from>
    <xdr:ext cx="405111" cy="259045"/>
    <xdr:sp macro="" textlink="">
      <xdr:nvSpPr>
        <xdr:cNvPr id="98" name="n_4mainValue有形固定資産減価償却率"/>
        <xdr:cNvSpPr txBox="1"/>
      </xdr:nvSpPr>
      <xdr:spPr>
        <a:xfrm>
          <a:off x="1397009" y="540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瑞沼学校給食センター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建設工事などの大規模な工事を実施しているため、類似団体と比較すると大きくなっている。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翌年度以降における財政の状況を考慮し、引き続き数値の抑制に努める必要がある。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xdr:cNvSpPr txBox="1"/>
      </xdr:nvSpPr>
      <xdr:spPr>
        <a:xfrm>
          <a:off x="13080365" y="566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7067</xdr:rowOff>
    </xdr:from>
    <xdr:to>
      <xdr:col>76</xdr:col>
      <xdr:colOff>73025</xdr:colOff>
      <xdr:row>32</xdr:row>
      <xdr:rowOff>108667</xdr:rowOff>
    </xdr:to>
    <xdr:sp macro="" textlink="">
      <xdr:nvSpPr>
        <xdr:cNvPr id="145" name="楕円 144"/>
        <xdr:cNvSpPr/>
      </xdr:nvSpPr>
      <xdr:spPr>
        <a:xfrm>
          <a:off x="13001625" y="6141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156944</xdr:rowOff>
    </xdr:from>
    <xdr:ext cx="469744" cy="259045"/>
    <xdr:sp macro="" textlink="">
      <xdr:nvSpPr>
        <xdr:cNvPr id="146" name="債務償還比率該当値テキスト"/>
        <xdr:cNvSpPr txBox="1"/>
      </xdr:nvSpPr>
      <xdr:spPr>
        <a:xfrm>
          <a:off x="13080365" y="61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29237</xdr:rowOff>
    </xdr:from>
    <xdr:to>
      <xdr:col>72</xdr:col>
      <xdr:colOff>123825</xdr:colOff>
      <xdr:row>31</xdr:row>
      <xdr:rowOff>130837</xdr:rowOff>
    </xdr:to>
    <xdr:sp macro="" textlink="">
      <xdr:nvSpPr>
        <xdr:cNvPr id="147" name="楕円 146"/>
        <xdr:cNvSpPr/>
      </xdr:nvSpPr>
      <xdr:spPr>
        <a:xfrm>
          <a:off x="12359005" y="59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80037</xdr:rowOff>
    </xdr:from>
    <xdr:to>
      <xdr:col>76</xdr:col>
      <xdr:colOff>22225</xdr:colOff>
      <xdr:row>32</xdr:row>
      <xdr:rowOff>57867</xdr:rowOff>
    </xdr:to>
    <xdr:cxnSp macro="">
      <xdr:nvCxnSpPr>
        <xdr:cNvPr id="148" name="直線コネクタ 147"/>
        <xdr:cNvCxnSpPr/>
      </xdr:nvCxnSpPr>
      <xdr:spPr>
        <a:xfrm>
          <a:off x="12409805" y="6046497"/>
          <a:ext cx="619760" cy="1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143165</xdr:rowOff>
    </xdr:from>
    <xdr:to>
      <xdr:col>68</xdr:col>
      <xdr:colOff>123825</xdr:colOff>
      <xdr:row>31</xdr:row>
      <xdr:rowOff>73315</xdr:rowOff>
    </xdr:to>
    <xdr:sp macro="" textlink="">
      <xdr:nvSpPr>
        <xdr:cNvPr id="149" name="楕円 148"/>
        <xdr:cNvSpPr/>
      </xdr:nvSpPr>
      <xdr:spPr>
        <a:xfrm>
          <a:off x="11688445" y="594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22515</xdr:rowOff>
    </xdr:from>
    <xdr:to>
      <xdr:col>72</xdr:col>
      <xdr:colOff>73025</xdr:colOff>
      <xdr:row>31</xdr:row>
      <xdr:rowOff>80037</xdr:rowOff>
    </xdr:to>
    <xdr:cxnSp macro="">
      <xdr:nvCxnSpPr>
        <xdr:cNvPr id="150" name="直線コネクタ 149"/>
        <xdr:cNvCxnSpPr/>
      </xdr:nvCxnSpPr>
      <xdr:spPr>
        <a:xfrm>
          <a:off x="11739245" y="5988975"/>
          <a:ext cx="670560" cy="5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2594</xdr:rowOff>
    </xdr:from>
    <xdr:to>
      <xdr:col>64</xdr:col>
      <xdr:colOff>123825</xdr:colOff>
      <xdr:row>32</xdr:row>
      <xdr:rowOff>104194</xdr:rowOff>
    </xdr:to>
    <xdr:sp macro="" textlink="">
      <xdr:nvSpPr>
        <xdr:cNvPr id="151" name="楕円 150"/>
        <xdr:cNvSpPr/>
      </xdr:nvSpPr>
      <xdr:spPr>
        <a:xfrm>
          <a:off x="11017885" y="613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22515</xdr:rowOff>
    </xdr:from>
    <xdr:to>
      <xdr:col>68</xdr:col>
      <xdr:colOff>73025</xdr:colOff>
      <xdr:row>32</xdr:row>
      <xdr:rowOff>53394</xdr:rowOff>
    </xdr:to>
    <xdr:cxnSp macro="">
      <xdr:nvCxnSpPr>
        <xdr:cNvPr id="152" name="直線コネクタ 151"/>
        <xdr:cNvCxnSpPr/>
      </xdr:nvCxnSpPr>
      <xdr:spPr>
        <a:xfrm flipV="1">
          <a:off x="11068685" y="5988975"/>
          <a:ext cx="670560" cy="19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121031</xdr:rowOff>
    </xdr:from>
    <xdr:to>
      <xdr:col>60</xdr:col>
      <xdr:colOff>123825</xdr:colOff>
      <xdr:row>33</xdr:row>
      <xdr:rowOff>51181</xdr:rowOff>
    </xdr:to>
    <xdr:sp macro="" textlink="">
      <xdr:nvSpPr>
        <xdr:cNvPr id="153" name="楕円 152"/>
        <xdr:cNvSpPr/>
      </xdr:nvSpPr>
      <xdr:spPr>
        <a:xfrm>
          <a:off x="10347325" y="625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53394</xdr:rowOff>
    </xdr:from>
    <xdr:to>
      <xdr:col>64</xdr:col>
      <xdr:colOff>73025</xdr:colOff>
      <xdr:row>33</xdr:row>
      <xdr:rowOff>381</xdr:rowOff>
    </xdr:to>
    <xdr:cxnSp macro="">
      <xdr:nvCxnSpPr>
        <xdr:cNvPr id="154" name="直線コネクタ 153"/>
        <xdr:cNvCxnSpPr/>
      </xdr:nvCxnSpPr>
      <xdr:spPr>
        <a:xfrm flipV="1">
          <a:off x="10398125" y="6187494"/>
          <a:ext cx="67056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xdr:cNvSpPr txBox="1"/>
      </xdr:nvSpPr>
      <xdr:spPr>
        <a:xfrm>
          <a:off x="12185092" y="559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xdr:cNvSpPr txBox="1"/>
      </xdr:nvSpPr>
      <xdr:spPr>
        <a:xfrm>
          <a:off x="11527232" y="553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xdr:cNvSpPr txBox="1"/>
      </xdr:nvSpPr>
      <xdr:spPr>
        <a:xfrm>
          <a:off x="10856672" y="57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xdr:cNvSpPr txBox="1"/>
      </xdr:nvSpPr>
      <xdr:spPr>
        <a:xfrm>
          <a:off x="10186112" y="58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121964</xdr:rowOff>
    </xdr:from>
    <xdr:ext cx="469744" cy="259045"/>
    <xdr:sp macro="" textlink="">
      <xdr:nvSpPr>
        <xdr:cNvPr id="159" name="n_1mainValue債務償還比率"/>
        <xdr:cNvSpPr txBox="1"/>
      </xdr:nvSpPr>
      <xdr:spPr>
        <a:xfrm>
          <a:off x="12185092" y="60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64442</xdr:rowOff>
    </xdr:from>
    <xdr:ext cx="469744" cy="259045"/>
    <xdr:sp macro="" textlink="">
      <xdr:nvSpPr>
        <xdr:cNvPr id="160" name="n_2mainValue債務償還比率"/>
        <xdr:cNvSpPr txBox="1"/>
      </xdr:nvSpPr>
      <xdr:spPr>
        <a:xfrm>
          <a:off x="11527232" y="60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95321</xdr:rowOff>
    </xdr:from>
    <xdr:ext cx="469744" cy="259045"/>
    <xdr:sp macro="" textlink="">
      <xdr:nvSpPr>
        <xdr:cNvPr id="161" name="n_3mainValue債務償還比率"/>
        <xdr:cNvSpPr txBox="1"/>
      </xdr:nvSpPr>
      <xdr:spPr>
        <a:xfrm>
          <a:off x="10856672" y="622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42308</xdr:rowOff>
    </xdr:from>
    <xdr:ext cx="469744" cy="259045"/>
    <xdr:sp macro="" textlink="">
      <xdr:nvSpPr>
        <xdr:cNvPr id="162" name="n_4mainValue債務償還比率"/>
        <xdr:cNvSpPr txBox="1"/>
      </xdr:nvSpPr>
      <xdr:spPr>
        <a:xfrm>
          <a:off x="10186112" y="634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xdr:cNvSpPr txBox="1"/>
      </xdr:nvSpPr>
      <xdr:spPr>
        <a:xfrm>
          <a:off x="41249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68834</xdr:rowOff>
    </xdr:from>
    <xdr:to>
      <xdr:col>24</xdr:col>
      <xdr:colOff>114300</xdr:colOff>
      <xdr:row>36</xdr:row>
      <xdr:rowOff>170434</xdr:rowOff>
    </xdr:to>
    <xdr:sp macro="" textlink="">
      <xdr:nvSpPr>
        <xdr:cNvPr id="71" name="楕円 70"/>
        <xdr:cNvSpPr/>
      </xdr:nvSpPr>
      <xdr:spPr>
        <a:xfrm>
          <a:off x="403606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91711</xdr:rowOff>
    </xdr:from>
    <xdr:ext cx="405111" cy="259045"/>
    <xdr:sp macro="" textlink="">
      <xdr:nvSpPr>
        <xdr:cNvPr id="72" name="【道路】&#10;有形固定資産減価償却率該当値テキスト"/>
        <xdr:cNvSpPr txBox="1"/>
      </xdr:nvSpPr>
      <xdr:spPr>
        <a:xfrm>
          <a:off x="4124960"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3" name="楕円 72"/>
        <xdr:cNvSpPr/>
      </xdr:nvSpPr>
      <xdr:spPr>
        <a:xfrm>
          <a:off x="331216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119634</xdr:rowOff>
    </xdr:to>
    <xdr:cxnSp macro="">
      <xdr:nvCxnSpPr>
        <xdr:cNvPr id="74" name="直線コネクタ 73"/>
        <xdr:cNvCxnSpPr/>
      </xdr:nvCxnSpPr>
      <xdr:spPr>
        <a:xfrm>
          <a:off x="3355340" y="6111240"/>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153416</xdr:rowOff>
    </xdr:from>
    <xdr:to>
      <xdr:col>15</xdr:col>
      <xdr:colOff>101600</xdr:colOff>
      <xdr:row>36</xdr:row>
      <xdr:rowOff>83566</xdr:rowOff>
    </xdr:to>
    <xdr:sp macro="" textlink="">
      <xdr:nvSpPr>
        <xdr:cNvPr id="75" name="楕円 74"/>
        <xdr:cNvSpPr/>
      </xdr:nvSpPr>
      <xdr:spPr>
        <a:xfrm>
          <a:off x="2514600" y="6020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32766</xdr:rowOff>
    </xdr:from>
    <xdr:to>
      <xdr:col>19</xdr:col>
      <xdr:colOff>177800</xdr:colOff>
      <xdr:row>36</xdr:row>
      <xdr:rowOff>76200</xdr:rowOff>
    </xdr:to>
    <xdr:cxnSp macro="">
      <xdr:nvCxnSpPr>
        <xdr:cNvPr id="76" name="直線コネクタ 75"/>
        <xdr:cNvCxnSpPr/>
      </xdr:nvCxnSpPr>
      <xdr:spPr>
        <a:xfrm>
          <a:off x="2565400" y="6067806"/>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109982</xdr:rowOff>
    </xdr:from>
    <xdr:to>
      <xdr:col>10</xdr:col>
      <xdr:colOff>165100</xdr:colOff>
      <xdr:row>36</xdr:row>
      <xdr:rowOff>40132</xdr:rowOff>
    </xdr:to>
    <xdr:sp macro="" textlink="">
      <xdr:nvSpPr>
        <xdr:cNvPr id="77" name="楕円 76"/>
        <xdr:cNvSpPr/>
      </xdr:nvSpPr>
      <xdr:spPr>
        <a:xfrm>
          <a:off x="1739900" y="5977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160782</xdr:rowOff>
    </xdr:from>
    <xdr:to>
      <xdr:col>15</xdr:col>
      <xdr:colOff>50800</xdr:colOff>
      <xdr:row>36</xdr:row>
      <xdr:rowOff>32766</xdr:rowOff>
    </xdr:to>
    <xdr:cxnSp macro="">
      <xdr:nvCxnSpPr>
        <xdr:cNvPr id="78" name="直線コネクタ 77"/>
        <xdr:cNvCxnSpPr/>
      </xdr:nvCxnSpPr>
      <xdr:spPr>
        <a:xfrm>
          <a:off x="1790700" y="6028182"/>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64262</xdr:rowOff>
    </xdr:from>
    <xdr:to>
      <xdr:col>6</xdr:col>
      <xdr:colOff>38100</xdr:colOff>
      <xdr:row>35</xdr:row>
      <xdr:rowOff>165862</xdr:rowOff>
    </xdr:to>
    <xdr:sp macro="" textlink="">
      <xdr:nvSpPr>
        <xdr:cNvPr id="79" name="楕円 78"/>
        <xdr:cNvSpPr/>
      </xdr:nvSpPr>
      <xdr:spPr>
        <a:xfrm>
          <a:off x="965200" y="5931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115062</xdr:rowOff>
    </xdr:from>
    <xdr:to>
      <xdr:col>10</xdr:col>
      <xdr:colOff>114300</xdr:colOff>
      <xdr:row>35</xdr:row>
      <xdr:rowOff>160782</xdr:rowOff>
    </xdr:to>
    <xdr:cxnSp macro="">
      <xdr:nvCxnSpPr>
        <xdr:cNvPr id="80" name="直線コネクタ 79"/>
        <xdr:cNvCxnSpPr/>
      </xdr:nvCxnSpPr>
      <xdr:spPr>
        <a:xfrm>
          <a:off x="1008380" y="598246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xdr:cNvSpPr txBox="1"/>
      </xdr:nvSpPr>
      <xdr:spPr>
        <a:xfrm>
          <a:off x="16110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xdr:cNvSpPr txBox="1"/>
      </xdr:nvSpPr>
      <xdr:spPr>
        <a:xfrm>
          <a:off x="8363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5" name="n_1mainValue【道路】&#10;有形固定資産減価償却率"/>
        <xdr:cNvSpPr txBox="1"/>
      </xdr:nvSpPr>
      <xdr:spPr>
        <a:xfrm>
          <a:off x="317056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100093</xdr:rowOff>
    </xdr:from>
    <xdr:ext cx="405111" cy="259045"/>
    <xdr:sp macro="" textlink="">
      <xdr:nvSpPr>
        <xdr:cNvPr id="86" name="n_2mainValue【道路】&#10;有形固定資産減価償却率"/>
        <xdr:cNvSpPr txBox="1"/>
      </xdr:nvSpPr>
      <xdr:spPr>
        <a:xfrm>
          <a:off x="2385704" y="57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56659</xdr:rowOff>
    </xdr:from>
    <xdr:ext cx="405111" cy="259045"/>
    <xdr:sp macro="" textlink="">
      <xdr:nvSpPr>
        <xdr:cNvPr id="87" name="n_3mainValue【道路】&#10;有形固定資産減価償却率"/>
        <xdr:cNvSpPr txBox="1"/>
      </xdr:nvSpPr>
      <xdr:spPr>
        <a:xfrm>
          <a:off x="1611004" y="575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10939</xdr:rowOff>
    </xdr:from>
    <xdr:ext cx="405111" cy="259045"/>
    <xdr:sp macro="" textlink="">
      <xdr:nvSpPr>
        <xdr:cNvPr id="88" name="n_4mainValue【道路】&#10;有形固定資産減価償却率"/>
        <xdr:cNvSpPr txBox="1"/>
      </xdr:nvSpPr>
      <xdr:spPr>
        <a:xfrm>
          <a:off x="836304" y="57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61519</xdr:rowOff>
    </xdr:from>
    <xdr:to>
      <xdr:col>55</xdr:col>
      <xdr:colOff>50800</xdr:colOff>
      <xdr:row>40</xdr:row>
      <xdr:rowOff>163119</xdr:rowOff>
    </xdr:to>
    <xdr:sp macro="" textlink="">
      <xdr:nvSpPr>
        <xdr:cNvPr id="128" name="楕円 127"/>
        <xdr:cNvSpPr/>
      </xdr:nvSpPr>
      <xdr:spPr>
        <a:xfrm>
          <a:off x="9192260" y="676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39946</xdr:rowOff>
    </xdr:from>
    <xdr:ext cx="469744" cy="259045"/>
    <xdr:sp macro="" textlink="">
      <xdr:nvSpPr>
        <xdr:cNvPr id="129" name="【道路】&#10;一人当たり延長該当値テキスト"/>
        <xdr:cNvSpPr txBox="1"/>
      </xdr:nvSpPr>
      <xdr:spPr>
        <a:xfrm>
          <a:off x="9258300" y="67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62129</xdr:rowOff>
    </xdr:from>
    <xdr:to>
      <xdr:col>50</xdr:col>
      <xdr:colOff>165100</xdr:colOff>
      <xdr:row>40</xdr:row>
      <xdr:rowOff>163729</xdr:rowOff>
    </xdr:to>
    <xdr:sp macro="" textlink="">
      <xdr:nvSpPr>
        <xdr:cNvPr id="130" name="楕円 129"/>
        <xdr:cNvSpPr/>
      </xdr:nvSpPr>
      <xdr:spPr>
        <a:xfrm>
          <a:off x="8445500" y="67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112319</xdr:rowOff>
    </xdr:from>
    <xdr:to>
      <xdr:col>55</xdr:col>
      <xdr:colOff>0</xdr:colOff>
      <xdr:row>40</xdr:row>
      <xdr:rowOff>112929</xdr:rowOff>
    </xdr:to>
    <xdr:cxnSp macro="">
      <xdr:nvCxnSpPr>
        <xdr:cNvPr id="131" name="直線コネクタ 130"/>
        <xdr:cNvCxnSpPr/>
      </xdr:nvCxnSpPr>
      <xdr:spPr>
        <a:xfrm flipV="1">
          <a:off x="8496300" y="6817919"/>
          <a:ext cx="7239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63347</xdr:rowOff>
    </xdr:from>
    <xdr:to>
      <xdr:col>46</xdr:col>
      <xdr:colOff>38100</xdr:colOff>
      <xdr:row>40</xdr:row>
      <xdr:rowOff>164947</xdr:rowOff>
    </xdr:to>
    <xdr:sp macro="" textlink="">
      <xdr:nvSpPr>
        <xdr:cNvPr id="132" name="楕円 131"/>
        <xdr:cNvSpPr/>
      </xdr:nvSpPr>
      <xdr:spPr>
        <a:xfrm>
          <a:off x="7670800" y="6768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112929</xdr:rowOff>
    </xdr:from>
    <xdr:to>
      <xdr:col>50</xdr:col>
      <xdr:colOff>114300</xdr:colOff>
      <xdr:row>40</xdr:row>
      <xdr:rowOff>114147</xdr:rowOff>
    </xdr:to>
    <xdr:cxnSp macro="">
      <xdr:nvCxnSpPr>
        <xdr:cNvPr id="133" name="直線コネクタ 132"/>
        <xdr:cNvCxnSpPr/>
      </xdr:nvCxnSpPr>
      <xdr:spPr>
        <a:xfrm flipV="1">
          <a:off x="7713980" y="6818529"/>
          <a:ext cx="78232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62814</xdr:rowOff>
    </xdr:from>
    <xdr:to>
      <xdr:col>41</xdr:col>
      <xdr:colOff>101600</xdr:colOff>
      <xdr:row>40</xdr:row>
      <xdr:rowOff>164414</xdr:rowOff>
    </xdr:to>
    <xdr:sp macro="" textlink="">
      <xdr:nvSpPr>
        <xdr:cNvPr id="134" name="楕円 133"/>
        <xdr:cNvSpPr/>
      </xdr:nvSpPr>
      <xdr:spPr>
        <a:xfrm>
          <a:off x="6873240" y="676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113614</xdr:rowOff>
    </xdr:from>
    <xdr:to>
      <xdr:col>45</xdr:col>
      <xdr:colOff>177800</xdr:colOff>
      <xdr:row>40</xdr:row>
      <xdr:rowOff>114147</xdr:rowOff>
    </xdr:to>
    <xdr:cxnSp macro="">
      <xdr:nvCxnSpPr>
        <xdr:cNvPr id="135" name="直線コネクタ 134"/>
        <xdr:cNvCxnSpPr/>
      </xdr:nvCxnSpPr>
      <xdr:spPr>
        <a:xfrm>
          <a:off x="6924040" y="6819214"/>
          <a:ext cx="78994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62433</xdr:rowOff>
    </xdr:from>
    <xdr:to>
      <xdr:col>36</xdr:col>
      <xdr:colOff>165100</xdr:colOff>
      <xdr:row>40</xdr:row>
      <xdr:rowOff>164033</xdr:rowOff>
    </xdr:to>
    <xdr:sp macro="" textlink="">
      <xdr:nvSpPr>
        <xdr:cNvPr id="136" name="楕円 135"/>
        <xdr:cNvSpPr/>
      </xdr:nvSpPr>
      <xdr:spPr>
        <a:xfrm>
          <a:off x="6098540" y="67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113233</xdr:rowOff>
    </xdr:from>
    <xdr:to>
      <xdr:col>41</xdr:col>
      <xdr:colOff>50800</xdr:colOff>
      <xdr:row>40</xdr:row>
      <xdr:rowOff>113614</xdr:rowOff>
    </xdr:to>
    <xdr:cxnSp macro="">
      <xdr:nvCxnSpPr>
        <xdr:cNvPr id="137" name="直線コネクタ 136"/>
        <xdr:cNvCxnSpPr/>
      </xdr:nvCxnSpPr>
      <xdr:spPr>
        <a:xfrm>
          <a:off x="6149340" y="6818833"/>
          <a:ext cx="7747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154856</xdr:rowOff>
    </xdr:from>
    <xdr:ext cx="469744" cy="259045"/>
    <xdr:sp macro="" textlink="">
      <xdr:nvSpPr>
        <xdr:cNvPr id="142" name="n_1mainValue【道路】&#10;一人当たり延長"/>
        <xdr:cNvSpPr txBox="1"/>
      </xdr:nvSpPr>
      <xdr:spPr>
        <a:xfrm>
          <a:off x="8271587" y="686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156074</xdr:rowOff>
    </xdr:from>
    <xdr:ext cx="469744" cy="259045"/>
    <xdr:sp macro="" textlink="">
      <xdr:nvSpPr>
        <xdr:cNvPr id="143" name="n_2mainValue【道路】&#10;一人当たり延長"/>
        <xdr:cNvSpPr txBox="1"/>
      </xdr:nvSpPr>
      <xdr:spPr>
        <a:xfrm>
          <a:off x="7509587" y="68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155541</xdr:rowOff>
    </xdr:from>
    <xdr:ext cx="469744" cy="259045"/>
    <xdr:sp macro="" textlink="">
      <xdr:nvSpPr>
        <xdr:cNvPr id="144" name="n_3mainValue【道路】&#10;一人当たり延長"/>
        <xdr:cNvSpPr txBox="1"/>
      </xdr:nvSpPr>
      <xdr:spPr>
        <a:xfrm>
          <a:off x="67120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155160</xdr:rowOff>
    </xdr:from>
    <xdr:ext cx="469744" cy="259045"/>
    <xdr:sp macro="" textlink="">
      <xdr:nvSpPr>
        <xdr:cNvPr id="145" name="n_4mainValue【道路】&#10;一人当たり延長"/>
        <xdr:cNvSpPr txBox="1"/>
      </xdr:nvSpPr>
      <xdr:spPr>
        <a:xfrm>
          <a:off x="5937327" y="686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86" name="楕円 185"/>
        <xdr:cNvSpPr/>
      </xdr:nvSpPr>
      <xdr:spPr>
        <a:xfrm>
          <a:off x="403606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31132</xdr:rowOff>
    </xdr:from>
    <xdr:ext cx="405111" cy="259045"/>
    <xdr:sp macro="" textlink="">
      <xdr:nvSpPr>
        <xdr:cNvPr id="187" name="【橋りょう・トンネル】&#10;有形固定資産減価償却率該当値テキスト"/>
        <xdr:cNvSpPr txBox="1"/>
      </xdr:nvSpPr>
      <xdr:spPr>
        <a:xfrm>
          <a:off x="4124960"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17780</xdr:rowOff>
    </xdr:from>
    <xdr:to>
      <xdr:col>20</xdr:col>
      <xdr:colOff>38100</xdr:colOff>
      <xdr:row>58</xdr:row>
      <xdr:rowOff>119380</xdr:rowOff>
    </xdr:to>
    <xdr:sp macro="" textlink="">
      <xdr:nvSpPr>
        <xdr:cNvPr id="188" name="楕円 187"/>
        <xdr:cNvSpPr/>
      </xdr:nvSpPr>
      <xdr:spPr>
        <a:xfrm>
          <a:off x="3312160" y="9740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59055</xdr:rowOff>
    </xdr:from>
    <xdr:to>
      <xdr:col>24</xdr:col>
      <xdr:colOff>63500</xdr:colOff>
      <xdr:row>58</xdr:row>
      <xdr:rowOff>68580</xdr:rowOff>
    </xdr:to>
    <xdr:cxnSp macro="">
      <xdr:nvCxnSpPr>
        <xdr:cNvPr id="189" name="直線コネクタ 188"/>
        <xdr:cNvCxnSpPr/>
      </xdr:nvCxnSpPr>
      <xdr:spPr>
        <a:xfrm flipV="1">
          <a:off x="3355340" y="978217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xdr:rowOff>
    </xdr:from>
    <xdr:to>
      <xdr:col>15</xdr:col>
      <xdr:colOff>101600</xdr:colOff>
      <xdr:row>58</xdr:row>
      <xdr:rowOff>109855</xdr:rowOff>
    </xdr:to>
    <xdr:sp macro="" textlink="">
      <xdr:nvSpPr>
        <xdr:cNvPr id="190" name="楕円 189"/>
        <xdr:cNvSpPr/>
      </xdr:nvSpPr>
      <xdr:spPr>
        <a:xfrm>
          <a:off x="25146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59055</xdr:rowOff>
    </xdr:from>
    <xdr:to>
      <xdr:col>19</xdr:col>
      <xdr:colOff>177800</xdr:colOff>
      <xdr:row>58</xdr:row>
      <xdr:rowOff>68580</xdr:rowOff>
    </xdr:to>
    <xdr:cxnSp macro="">
      <xdr:nvCxnSpPr>
        <xdr:cNvPr id="191" name="直線コネクタ 190"/>
        <xdr:cNvCxnSpPr/>
      </xdr:nvCxnSpPr>
      <xdr:spPr>
        <a:xfrm>
          <a:off x="2565400" y="978217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92" name="楕円 191"/>
        <xdr:cNvSpPr/>
      </xdr:nvSpPr>
      <xdr:spPr>
        <a:xfrm>
          <a:off x="17399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55245</xdr:rowOff>
    </xdr:from>
    <xdr:to>
      <xdr:col>15</xdr:col>
      <xdr:colOff>50800</xdr:colOff>
      <xdr:row>58</xdr:row>
      <xdr:rowOff>59055</xdr:rowOff>
    </xdr:to>
    <xdr:cxnSp macro="">
      <xdr:nvCxnSpPr>
        <xdr:cNvPr id="193" name="直線コネクタ 192"/>
        <xdr:cNvCxnSpPr/>
      </xdr:nvCxnSpPr>
      <xdr:spPr>
        <a:xfrm>
          <a:off x="1790700" y="977836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194" name="楕円 193"/>
        <xdr:cNvSpPr/>
      </xdr:nvSpPr>
      <xdr:spPr>
        <a:xfrm>
          <a:off x="965200" y="9704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55245</xdr:rowOff>
    </xdr:to>
    <xdr:cxnSp macro="">
      <xdr:nvCxnSpPr>
        <xdr:cNvPr id="195" name="直線コネクタ 194"/>
        <xdr:cNvCxnSpPr/>
      </xdr:nvCxnSpPr>
      <xdr:spPr>
        <a:xfrm>
          <a:off x="1008380" y="975169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135907</xdr:rowOff>
    </xdr:from>
    <xdr:ext cx="405111" cy="259045"/>
    <xdr:sp macro="" textlink="">
      <xdr:nvSpPr>
        <xdr:cNvPr id="200" name="n_1mainValue【橋りょう・トンネル】&#10;有形固定資産減価償却率"/>
        <xdr:cNvSpPr txBox="1"/>
      </xdr:nvSpPr>
      <xdr:spPr>
        <a:xfrm>
          <a:off x="317056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126382</xdr:rowOff>
    </xdr:from>
    <xdr:ext cx="405111" cy="259045"/>
    <xdr:sp macro="" textlink="">
      <xdr:nvSpPr>
        <xdr:cNvPr id="201" name="n_2mainValue【橋りょう・トンネル】&#10;有形固定資産減価償却率"/>
        <xdr:cNvSpPr txBox="1"/>
      </xdr:nvSpPr>
      <xdr:spPr>
        <a:xfrm>
          <a:off x="238570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122572</xdr:rowOff>
    </xdr:from>
    <xdr:ext cx="405111" cy="259045"/>
    <xdr:sp macro="" textlink="">
      <xdr:nvSpPr>
        <xdr:cNvPr id="202" name="n_3mainValue【橋りょう・トンネル】&#10;有形固定資産減価償却率"/>
        <xdr:cNvSpPr txBox="1"/>
      </xdr:nvSpPr>
      <xdr:spPr>
        <a:xfrm>
          <a:off x="161100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3" name="n_4mainValue【橋りょう・トンネル】&#10;有形固定資産減価償却率"/>
        <xdr:cNvSpPr txBox="1"/>
      </xdr:nvSpPr>
      <xdr:spPr>
        <a:xfrm>
          <a:off x="83630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9258300" y="1046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30921</xdr:rowOff>
    </xdr:from>
    <xdr:to>
      <xdr:col>55</xdr:col>
      <xdr:colOff>50800</xdr:colOff>
      <xdr:row>62</xdr:row>
      <xdr:rowOff>132521</xdr:rowOff>
    </xdr:to>
    <xdr:sp macro="" textlink="">
      <xdr:nvSpPr>
        <xdr:cNvPr id="245" name="楕円 244"/>
        <xdr:cNvSpPr/>
      </xdr:nvSpPr>
      <xdr:spPr>
        <a:xfrm>
          <a:off x="9192260" y="104246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53798</xdr:rowOff>
    </xdr:from>
    <xdr:ext cx="599010" cy="259045"/>
    <xdr:sp macro="" textlink="">
      <xdr:nvSpPr>
        <xdr:cNvPr id="246" name="【橋りょう・トンネル】&#10;一人当たり有形固定資産（償却資産）額該当値テキスト"/>
        <xdr:cNvSpPr txBox="1"/>
      </xdr:nvSpPr>
      <xdr:spPr>
        <a:xfrm>
          <a:off x="9258300" y="1027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50623</xdr:rowOff>
    </xdr:from>
    <xdr:to>
      <xdr:col>50</xdr:col>
      <xdr:colOff>165100</xdr:colOff>
      <xdr:row>62</xdr:row>
      <xdr:rowOff>152223</xdr:rowOff>
    </xdr:to>
    <xdr:sp macro="" textlink="">
      <xdr:nvSpPr>
        <xdr:cNvPr id="247" name="楕円 246"/>
        <xdr:cNvSpPr/>
      </xdr:nvSpPr>
      <xdr:spPr>
        <a:xfrm>
          <a:off x="8445500" y="104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81721</xdr:rowOff>
    </xdr:from>
    <xdr:to>
      <xdr:col>55</xdr:col>
      <xdr:colOff>0</xdr:colOff>
      <xdr:row>62</xdr:row>
      <xdr:rowOff>101423</xdr:rowOff>
    </xdr:to>
    <xdr:cxnSp macro="">
      <xdr:nvCxnSpPr>
        <xdr:cNvPr id="248" name="直線コネクタ 247"/>
        <xdr:cNvCxnSpPr/>
      </xdr:nvCxnSpPr>
      <xdr:spPr>
        <a:xfrm flipV="1">
          <a:off x="8496300" y="10475401"/>
          <a:ext cx="723900" cy="1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61704</xdr:rowOff>
    </xdr:from>
    <xdr:to>
      <xdr:col>46</xdr:col>
      <xdr:colOff>38100</xdr:colOff>
      <xdr:row>62</xdr:row>
      <xdr:rowOff>163304</xdr:rowOff>
    </xdr:to>
    <xdr:sp macro="" textlink="">
      <xdr:nvSpPr>
        <xdr:cNvPr id="249" name="楕円 248"/>
        <xdr:cNvSpPr/>
      </xdr:nvSpPr>
      <xdr:spPr>
        <a:xfrm>
          <a:off x="7670800" y="10455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101423</xdr:rowOff>
    </xdr:from>
    <xdr:to>
      <xdr:col>50</xdr:col>
      <xdr:colOff>114300</xdr:colOff>
      <xdr:row>62</xdr:row>
      <xdr:rowOff>112504</xdr:rowOff>
    </xdr:to>
    <xdr:cxnSp macro="">
      <xdr:nvCxnSpPr>
        <xdr:cNvPr id="250" name="直線コネクタ 249"/>
        <xdr:cNvCxnSpPr/>
      </xdr:nvCxnSpPr>
      <xdr:spPr>
        <a:xfrm flipV="1">
          <a:off x="7713980" y="10495103"/>
          <a:ext cx="782320" cy="1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73196</xdr:rowOff>
    </xdr:from>
    <xdr:to>
      <xdr:col>41</xdr:col>
      <xdr:colOff>101600</xdr:colOff>
      <xdr:row>63</xdr:row>
      <xdr:rowOff>3346</xdr:rowOff>
    </xdr:to>
    <xdr:sp macro="" textlink="">
      <xdr:nvSpPr>
        <xdr:cNvPr id="251" name="楕円 250"/>
        <xdr:cNvSpPr/>
      </xdr:nvSpPr>
      <xdr:spPr>
        <a:xfrm>
          <a:off x="6873240" y="10466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112504</xdr:rowOff>
    </xdr:from>
    <xdr:to>
      <xdr:col>45</xdr:col>
      <xdr:colOff>177800</xdr:colOff>
      <xdr:row>62</xdr:row>
      <xdr:rowOff>123996</xdr:rowOff>
    </xdr:to>
    <xdr:cxnSp macro="">
      <xdr:nvCxnSpPr>
        <xdr:cNvPr id="252" name="直線コネクタ 251"/>
        <xdr:cNvCxnSpPr/>
      </xdr:nvCxnSpPr>
      <xdr:spPr>
        <a:xfrm flipV="1">
          <a:off x="6924040" y="10506184"/>
          <a:ext cx="78994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74251</xdr:rowOff>
    </xdr:from>
    <xdr:to>
      <xdr:col>36</xdr:col>
      <xdr:colOff>165100</xdr:colOff>
      <xdr:row>63</xdr:row>
      <xdr:rowOff>4401</xdr:rowOff>
    </xdr:to>
    <xdr:sp macro="" textlink="">
      <xdr:nvSpPr>
        <xdr:cNvPr id="253" name="楕円 252"/>
        <xdr:cNvSpPr/>
      </xdr:nvSpPr>
      <xdr:spPr>
        <a:xfrm>
          <a:off x="6098540" y="10467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123996</xdr:rowOff>
    </xdr:from>
    <xdr:to>
      <xdr:col>41</xdr:col>
      <xdr:colOff>50800</xdr:colOff>
      <xdr:row>62</xdr:row>
      <xdr:rowOff>125051</xdr:rowOff>
    </xdr:to>
    <xdr:cxnSp macro="">
      <xdr:nvCxnSpPr>
        <xdr:cNvPr id="254" name="直線コネクタ 253"/>
        <xdr:cNvCxnSpPr/>
      </xdr:nvCxnSpPr>
      <xdr:spPr>
        <a:xfrm flipV="1">
          <a:off x="6149340" y="10517676"/>
          <a:ext cx="7747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8239271" y="105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7477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67025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590501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168750</xdr:rowOff>
    </xdr:from>
    <xdr:ext cx="599010" cy="259045"/>
    <xdr:sp macro="" textlink="">
      <xdr:nvSpPr>
        <xdr:cNvPr id="259" name="n_1mainValue【橋りょう・トンネル】&#10;一人当たり有形固定資産（償却資産）額"/>
        <xdr:cNvSpPr txBox="1"/>
      </xdr:nvSpPr>
      <xdr:spPr>
        <a:xfrm>
          <a:off x="8214575" y="102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8381</xdr:rowOff>
    </xdr:from>
    <xdr:ext cx="599010" cy="259045"/>
    <xdr:sp macro="" textlink="">
      <xdr:nvSpPr>
        <xdr:cNvPr id="260" name="n_2mainValue【橋りょう・トンネル】&#10;一人当たり有形固定資産（償却資産）額"/>
        <xdr:cNvSpPr txBox="1"/>
      </xdr:nvSpPr>
      <xdr:spPr>
        <a:xfrm>
          <a:off x="7444955" y="102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19873</xdr:rowOff>
    </xdr:from>
    <xdr:ext cx="599010" cy="259045"/>
    <xdr:sp macro="" textlink="">
      <xdr:nvSpPr>
        <xdr:cNvPr id="261" name="n_3mainValue【橋りょう・トンネル】&#10;一人当たり有形固定資産（償却資産）額"/>
        <xdr:cNvSpPr txBox="1"/>
      </xdr:nvSpPr>
      <xdr:spPr>
        <a:xfrm>
          <a:off x="6670255" y="1024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20928</xdr:rowOff>
    </xdr:from>
    <xdr:ext cx="599010" cy="259045"/>
    <xdr:sp macro="" textlink="">
      <xdr:nvSpPr>
        <xdr:cNvPr id="262" name="n_4mainValue【橋りょう・トンネル】&#10;一人当たり有形固定資産（償却資産）額"/>
        <xdr:cNvSpPr txBox="1"/>
      </xdr:nvSpPr>
      <xdr:spPr>
        <a:xfrm>
          <a:off x="5872695" y="102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95886</xdr:rowOff>
    </xdr:from>
    <xdr:to>
      <xdr:col>24</xdr:col>
      <xdr:colOff>114300</xdr:colOff>
      <xdr:row>86</xdr:row>
      <xdr:rowOff>26036</xdr:rowOff>
    </xdr:to>
    <xdr:sp macro="" textlink="">
      <xdr:nvSpPr>
        <xdr:cNvPr id="303" name="楕円 302"/>
        <xdr:cNvSpPr/>
      </xdr:nvSpPr>
      <xdr:spPr>
        <a:xfrm>
          <a:off x="4036060" y="1434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10813</xdr:rowOff>
    </xdr:from>
    <xdr:ext cx="405111" cy="259045"/>
    <xdr:sp macro="" textlink="">
      <xdr:nvSpPr>
        <xdr:cNvPr id="304" name="【公営住宅】&#10;有形固定資産減価償却率該当値テキスト"/>
        <xdr:cNvSpPr txBox="1"/>
      </xdr:nvSpPr>
      <xdr:spPr>
        <a:xfrm>
          <a:off x="4124960" y="1426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86361</xdr:rowOff>
    </xdr:from>
    <xdr:to>
      <xdr:col>20</xdr:col>
      <xdr:colOff>38100</xdr:colOff>
      <xdr:row>86</xdr:row>
      <xdr:rowOff>16511</xdr:rowOff>
    </xdr:to>
    <xdr:sp macro="" textlink="">
      <xdr:nvSpPr>
        <xdr:cNvPr id="305" name="楕円 304"/>
        <xdr:cNvSpPr/>
      </xdr:nvSpPr>
      <xdr:spPr>
        <a:xfrm>
          <a:off x="3312160" y="14335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137161</xdr:rowOff>
    </xdr:from>
    <xdr:to>
      <xdr:col>24</xdr:col>
      <xdr:colOff>63500</xdr:colOff>
      <xdr:row>85</xdr:row>
      <xdr:rowOff>146686</xdr:rowOff>
    </xdr:to>
    <xdr:cxnSp macro="">
      <xdr:nvCxnSpPr>
        <xdr:cNvPr id="306" name="直線コネクタ 305"/>
        <xdr:cNvCxnSpPr/>
      </xdr:nvCxnSpPr>
      <xdr:spPr>
        <a:xfrm>
          <a:off x="3355340" y="14386561"/>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76836</xdr:rowOff>
    </xdr:from>
    <xdr:to>
      <xdr:col>15</xdr:col>
      <xdr:colOff>101600</xdr:colOff>
      <xdr:row>86</xdr:row>
      <xdr:rowOff>6986</xdr:rowOff>
    </xdr:to>
    <xdr:sp macro="" textlink="">
      <xdr:nvSpPr>
        <xdr:cNvPr id="307" name="楕円 306"/>
        <xdr:cNvSpPr/>
      </xdr:nvSpPr>
      <xdr:spPr>
        <a:xfrm>
          <a:off x="2514600" y="14326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127636</xdr:rowOff>
    </xdr:from>
    <xdr:to>
      <xdr:col>19</xdr:col>
      <xdr:colOff>177800</xdr:colOff>
      <xdr:row>85</xdr:row>
      <xdr:rowOff>137161</xdr:rowOff>
    </xdr:to>
    <xdr:cxnSp macro="">
      <xdr:nvCxnSpPr>
        <xdr:cNvPr id="308" name="直線コネクタ 307"/>
        <xdr:cNvCxnSpPr/>
      </xdr:nvCxnSpPr>
      <xdr:spPr>
        <a:xfrm>
          <a:off x="2565400" y="1437703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67311</xdr:rowOff>
    </xdr:from>
    <xdr:to>
      <xdr:col>10</xdr:col>
      <xdr:colOff>165100</xdr:colOff>
      <xdr:row>85</xdr:row>
      <xdr:rowOff>168911</xdr:rowOff>
    </xdr:to>
    <xdr:sp macro="" textlink="">
      <xdr:nvSpPr>
        <xdr:cNvPr id="309" name="楕円 308"/>
        <xdr:cNvSpPr/>
      </xdr:nvSpPr>
      <xdr:spPr>
        <a:xfrm>
          <a:off x="17399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118111</xdr:rowOff>
    </xdr:from>
    <xdr:to>
      <xdr:col>15</xdr:col>
      <xdr:colOff>50800</xdr:colOff>
      <xdr:row>85</xdr:row>
      <xdr:rowOff>127636</xdr:rowOff>
    </xdr:to>
    <xdr:cxnSp macro="">
      <xdr:nvCxnSpPr>
        <xdr:cNvPr id="310" name="直線コネクタ 309"/>
        <xdr:cNvCxnSpPr/>
      </xdr:nvCxnSpPr>
      <xdr:spPr>
        <a:xfrm>
          <a:off x="1790700" y="14367511"/>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42545</xdr:rowOff>
    </xdr:from>
    <xdr:to>
      <xdr:col>6</xdr:col>
      <xdr:colOff>38100</xdr:colOff>
      <xdr:row>85</xdr:row>
      <xdr:rowOff>144145</xdr:rowOff>
    </xdr:to>
    <xdr:sp macro="" textlink="">
      <xdr:nvSpPr>
        <xdr:cNvPr id="311" name="楕円 310"/>
        <xdr:cNvSpPr/>
      </xdr:nvSpPr>
      <xdr:spPr>
        <a:xfrm>
          <a:off x="965200" y="14291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118111</xdr:rowOff>
    </xdr:to>
    <xdr:cxnSp macro="">
      <xdr:nvCxnSpPr>
        <xdr:cNvPr id="312" name="直線コネクタ 311"/>
        <xdr:cNvCxnSpPr/>
      </xdr:nvCxnSpPr>
      <xdr:spPr>
        <a:xfrm>
          <a:off x="1008380" y="14342745"/>
          <a:ext cx="78232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xdr:cNvSpPr txBox="1"/>
      </xdr:nvSpPr>
      <xdr:spPr>
        <a:xfrm>
          <a:off x="161100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xdr:cNvSpPr txBox="1"/>
      </xdr:nvSpPr>
      <xdr:spPr>
        <a:xfrm>
          <a:off x="8363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7638</xdr:rowOff>
    </xdr:from>
    <xdr:ext cx="405111" cy="259045"/>
    <xdr:sp macro="" textlink="">
      <xdr:nvSpPr>
        <xdr:cNvPr id="317" name="n_1mainValue【公営住宅】&#10;有形固定資産減価償却率"/>
        <xdr:cNvSpPr txBox="1"/>
      </xdr:nvSpPr>
      <xdr:spPr>
        <a:xfrm>
          <a:off x="3170564" y="1442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169563</xdr:rowOff>
    </xdr:from>
    <xdr:ext cx="405111" cy="259045"/>
    <xdr:sp macro="" textlink="">
      <xdr:nvSpPr>
        <xdr:cNvPr id="318" name="n_2mainValue【公営住宅】&#10;有形固定資産減価償却率"/>
        <xdr:cNvSpPr txBox="1"/>
      </xdr:nvSpPr>
      <xdr:spPr>
        <a:xfrm>
          <a:off x="238570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160038</xdr:rowOff>
    </xdr:from>
    <xdr:ext cx="405111" cy="259045"/>
    <xdr:sp macro="" textlink="">
      <xdr:nvSpPr>
        <xdr:cNvPr id="319" name="n_3mainValue【公営住宅】&#10;有形固定資産減価償却率"/>
        <xdr:cNvSpPr txBox="1"/>
      </xdr:nvSpPr>
      <xdr:spPr>
        <a:xfrm>
          <a:off x="161100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135272</xdr:rowOff>
    </xdr:from>
    <xdr:ext cx="405111" cy="259045"/>
    <xdr:sp macro="" textlink="">
      <xdr:nvSpPr>
        <xdr:cNvPr id="320" name="n_4mainValue【公営住宅】&#10;有形固定資産減価償却率"/>
        <xdr:cNvSpPr txBox="1"/>
      </xdr:nvSpPr>
      <xdr:spPr>
        <a:xfrm>
          <a:off x="83630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34162</xdr:rowOff>
    </xdr:from>
    <xdr:to>
      <xdr:col>55</xdr:col>
      <xdr:colOff>50800</xdr:colOff>
      <xdr:row>85</xdr:row>
      <xdr:rowOff>135762</xdr:rowOff>
    </xdr:to>
    <xdr:sp macro="" textlink="">
      <xdr:nvSpPr>
        <xdr:cNvPr id="356" name="楕円 355"/>
        <xdr:cNvSpPr/>
      </xdr:nvSpPr>
      <xdr:spPr>
        <a:xfrm>
          <a:off x="9192260" y="14283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120539</xdr:rowOff>
    </xdr:from>
    <xdr:ext cx="469744" cy="259045"/>
    <xdr:sp macro="" textlink="">
      <xdr:nvSpPr>
        <xdr:cNvPr id="357" name="【公営住宅】&#10;一人当たり面積該当値テキスト"/>
        <xdr:cNvSpPr txBox="1"/>
      </xdr:nvSpPr>
      <xdr:spPr>
        <a:xfrm>
          <a:off x="9258300" y="1420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34162</xdr:rowOff>
    </xdr:from>
    <xdr:to>
      <xdr:col>50</xdr:col>
      <xdr:colOff>165100</xdr:colOff>
      <xdr:row>85</xdr:row>
      <xdr:rowOff>135762</xdr:rowOff>
    </xdr:to>
    <xdr:sp macro="" textlink="">
      <xdr:nvSpPr>
        <xdr:cNvPr id="358" name="楕円 357"/>
        <xdr:cNvSpPr/>
      </xdr:nvSpPr>
      <xdr:spPr>
        <a:xfrm>
          <a:off x="8445500" y="142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84962</xdr:rowOff>
    </xdr:from>
    <xdr:to>
      <xdr:col>55</xdr:col>
      <xdr:colOff>0</xdr:colOff>
      <xdr:row>85</xdr:row>
      <xdr:rowOff>84962</xdr:rowOff>
    </xdr:to>
    <xdr:cxnSp macro="">
      <xdr:nvCxnSpPr>
        <xdr:cNvPr id="359" name="直線コネクタ 358"/>
        <xdr:cNvCxnSpPr/>
      </xdr:nvCxnSpPr>
      <xdr:spPr>
        <a:xfrm>
          <a:off x="8496300" y="1433436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60" name="楕円 359"/>
        <xdr:cNvSpPr/>
      </xdr:nvSpPr>
      <xdr:spPr>
        <a:xfrm>
          <a:off x="7670800" y="142835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84962</xdr:rowOff>
    </xdr:from>
    <xdr:to>
      <xdr:col>50</xdr:col>
      <xdr:colOff>114300</xdr:colOff>
      <xdr:row>85</xdr:row>
      <xdr:rowOff>84962</xdr:rowOff>
    </xdr:to>
    <xdr:cxnSp macro="">
      <xdr:nvCxnSpPr>
        <xdr:cNvPr id="361" name="直線コネクタ 360"/>
        <xdr:cNvCxnSpPr/>
      </xdr:nvCxnSpPr>
      <xdr:spPr>
        <a:xfrm>
          <a:off x="7713980" y="143343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34162</xdr:rowOff>
    </xdr:from>
    <xdr:to>
      <xdr:col>41</xdr:col>
      <xdr:colOff>101600</xdr:colOff>
      <xdr:row>85</xdr:row>
      <xdr:rowOff>135762</xdr:rowOff>
    </xdr:to>
    <xdr:sp macro="" textlink="">
      <xdr:nvSpPr>
        <xdr:cNvPr id="362" name="楕円 361"/>
        <xdr:cNvSpPr/>
      </xdr:nvSpPr>
      <xdr:spPr>
        <a:xfrm>
          <a:off x="6873240" y="142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84962</xdr:rowOff>
    </xdr:from>
    <xdr:to>
      <xdr:col>45</xdr:col>
      <xdr:colOff>177800</xdr:colOff>
      <xdr:row>85</xdr:row>
      <xdr:rowOff>84962</xdr:rowOff>
    </xdr:to>
    <xdr:cxnSp macro="">
      <xdr:nvCxnSpPr>
        <xdr:cNvPr id="363" name="直線コネクタ 362"/>
        <xdr:cNvCxnSpPr/>
      </xdr:nvCxnSpPr>
      <xdr:spPr>
        <a:xfrm>
          <a:off x="6924040" y="143343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34162</xdr:rowOff>
    </xdr:from>
    <xdr:to>
      <xdr:col>36</xdr:col>
      <xdr:colOff>165100</xdr:colOff>
      <xdr:row>85</xdr:row>
      <xdr:rowOff>135762</xdr:rowOff>
    </xdr:to>
    <xdr:sp macro="" textlink="">
      <xdr:nvSpPr>
        <xdr:cNvPr id="364" name="楕円 363"/>
        <xdr:cNvSpPr/>
      </xdr:nvSpPr>
      <xdr:spPr>
        <a:xfrm>
          <a:off x="6098540" y="142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84962</xdr:rowOff>
    </xdr:from>
    <xdr:to>
      <xdr:col>41</xdr:col>
      <xdr:colOff>50800</xdr:colOff>
      <xdr:row>85</xdr:row>
      <xdr:rowOff>84962</xdr:rowOff>
    </xdr:to>
    <xdr:cxnSp macro="">
      <xdr:nvCxnSpPr>
        <xdr:cNvPr id="365" name="直線コネクタ 364"/>
        <xdr:cNvCxnSpPr/>
      </xdr:nvCxnSpPr>
      <xdr:spPr>
        <a:xfrm>
          <a:off x="6149340" y="143343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126889</xdr:rowOff>
    </xdr:from>
    <xdr:ext cx="469744" cy="259045"/>
    <xdr:sp macro="" textlink="">
      <xdr:nvSpPr>
        <xdr:cNvPr id="370" name="n_1mainValue【公営住宅】&#10;一人当たり面積"/>
        <xdr:cNvSpPr txBox="1"/>
      </xdr:nvSpPr>
      <xdr:spPr>
        <a:xfrm>
          <a:off x="827158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mainValue【公営住宅】&#10;一人当たり面積"/>
        <xdr:cNvSpPr txBox="1"/>
      </xdr:nvSpPr>
      <xdr:spPr>
        <a:xfrm>
          <a:off x="750958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2" name="n_3mainValue【公営住宅】&#10;一人当たり面積"/>
        <xdr:cNvSpPr txBox="1"/>
      </xdr:nvSpPr>
      <xdr:spPr>
        <a:xfrm>
          <a:off x="671202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126889</xdr:rowOff>
    </xdr:from>
    <xdr:ext cx="469744" cy="259045"/>
    <xdr:sp macro="" textlink="">
      <xdr:nvSpPr>
        <xdr:cNvPr id="373" name="n_4mainValue【公営住宅】&#10;一人当たり面積"/>
        <xdr:cNvSpPr txBox="1"/>
      </xdr:nvSpPr>
      <xdr:spPr>
        <a:xfrm>
          <a:off x="593732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430" name="楕円 429"/>
        <xdr:cNvSpPr/>
      </xdr:nvSpPr>
      <xdr:spPr>
        <a:xfrm>
          <a:off x="14325600" y="65405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431" name="【認定こども園・幼稚園・保育所】&#10;有形固定資産減価償却率該当値テキスト"/>
        <xdr:cNvSpPr txBox="1"/>
      </xdr:nvSpPr>
      <xdr:spPr>
        <a:xfrm>
          <a:off x="144145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145415</xdr:rowOff>
    </xdr:from>
    <xdr:to>
      <xdr:col>81</xdr:col>
      <xdr:colOff>101600</xdr:colOff>
      <xdr:row>39</xdr:row>
      <xdr:rowOff>75565</xdr:rowOff>
    </xdr:to>
    <xdr:sp macro="" textlink="">
      <xdr:nvSpPr>
        <xdr:cNvPr id="432" name="楕円 431"/>
        <xdr:cNvSpPr/>
      </xdr:nvSpPr>
      <xdr:spPr>
        <a:xfrm>
          <a:off x="13578840" y="651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24765</xdr:rowOff>
    </xdr:from>
    <xdr:to>
      <xdr:col>85</xdr:col>
      <xdr:colOff>127000</xdr:colOff>
      <xdr:row>39</xdr:row>
      <xdr:rowOff>53340</xdr:rowOff>
    </xdr:to>
    <xdr:cxnSp macro="">
      <xdr:nvCxnSpPr>
        <xdr:cNvPr id="433" name="直線コネクタ 432"/>
        <xdr:cNvCxnSpPr/>
      </xdr:nvCxnSpPr>
      <xdr:spPr>
        <a:xfrm>
          <a:off x="13629640" y="656272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109220</xdr:rowOff>
    </xdr:from>
    <xdr:to>
      <xdr:col>76</xdr:col>
      <xdr:colOff>165100</xdr:colOff>
      <xdr:row>39</xdr:row>
      <xdr:rowOff>39370</xdr:rowOff>
    </xdr:to>
    <xdr:sp macro="" textlink="">
      <xdr:nvSpPr>
        <xdr:cNvPr id="434" name="楕円 433"/>
        <xdr:cNvSpPr/>
      </xdr:nvSpPr>
      <xdr:spPr>
        <a:xfrm>
          <a:off x="12804140" y="647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24765</xdr:rowOff>
    </xdr:to>
    <xdr:cxnSp macro="">
      <xdr:nvCxnSpPr>
        <xdr:cNvPr id="435" name="直線コネクタ 434"/>
        <xdr:cNvCxnSpPr/>
      </xdr:nvCxnSpPr>
      <xdr:spPr>
        <a:xfrm>
          <a:off x="12854940" y="653034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63500</xdr:rowOff>
    </xdr:from>
    <xdr:to>
      <xdr:col>72</xdr:col>
      <xdr:colOff>38100</xdr:colOff>
      <xdr:row>38</xdr:row>
      <xdr:rowOff>165100</xdr:rowOff>
    </xdr:to>
    <xdr:sp macro="" textlink="">
      <xdr:nvSpPr>
        <xdr:cNvPr id="436" name="楕円 435"/>
        <xdr:cNvSpPr/>
      </xdr:nvSpPr>
      <xdr:spPr>
        <a:xfrm>
          <a:off x="12029440" y="643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114300</xdr:rowOff>
    </xdr:from>
    <xdr:to>
      <xdr:col>76</xdr:col>
      <xdr:colOff>114300</xdr:colOff>
      <xdr:row>38</xdr:row>
      <xdr:rowOff>160020</xdr:rowOff>
    </xdr:to>
    <xdr:cxnSp macro="">
      <xdr:nvCxnSpPr>
        <xdr:cNvPr id="437" name="直線コネクタ 436"/>
        <xdr:cNvCxnSpPr/>
      </xdr:nvCxnSpPr>
      <xdr:spPr>
        <a:xfrm>
          <a:off x="12072620" y="648462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17780</xdr:rowOff>
    </xdr:from>
    <xdr:to>
      <xdr:col>67</xdr:col>
      <xdr:colOff>101600</xdr:colOff>
      <xdr:row>38</xdr:row>
      <xdr:rowOff>119380</xdr:rowOff>
    </xdr:to>
    <xdr:sp macro="" textlink="">
      <xdr:nvSpPr>
        <xdr:cNvPr id="438" name="楕円 437"/>
        <xdr:cNvSpPr/>
      </xdr:nvSpPr>
      <xdr:spPr>
        <a:xfrm>
          <a:off x="1123188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68580</xdr:rowOff>
    </xdr:from>
    <xdr:to>
      <xdr:col>71</xdr:col>
      <xdr:colOff>177800</xdr:colOff>
      <xdr:row>38</xdr:row>
      <xdr:rowOff>114300</xdr:rowOff>
    </xdr:to>
    <xdr:cxnSp macro="">
      <xdr:nvCxnSpPr>
        <xdr:cNvPr id="439" name="直線コネクタ 438"/>
        <xdr:cNvCxnSpPr/>
      </xdr:nvCxnSpPr>
      <xdr:spPr>
        <a:xfrm>
          <a:off x="11282680" y="643890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xdr:cNvSpPr txBox="1"/>
      </xdr:nvSpPr>
      <xdr:spPr>
        <a:xfrm>
          <a:off x="119005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66692</xdr:rowOff>
    </xdr:from>
    <xdr:ext cx="405111" cy="259045"/>
    <xdr:sp macro="" textlink="">
      <xdr:nvSpPr>
        <xdr:cNvPr id="444" name="n_1mainValue【認定こども園・幼稚園・保育所】&#10;有形固定資産減価償却率"/>
        <xdr:cNvSpPr txBox="1"/>
      </xdr:nvSpPr>
      <xdr:spPr>
        <a:xfrm>
          <a:off x="134372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30497</xdr:rowOff>
    </xdr:from>
    <xdr:ext cx="405111" cy="259045"/>
    <xdr:sp macro="" textlink="">
      <xdr:nvSpPr>
        <xdr:cNvPr id="445" name="n_2mainValue【認定こども園・幼稚園・保育所】&#10;有形固定資産減価償却率"/>
        <xdr:cNvSpPr txBox="1"/>
      </xdr:nvSpPr>
      <xdr:spPr>
        <a:xfrm>
          <a:off x="126752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156227</xdr:rowOff>
    </xdr:from>
    <xdr:ext cx="405111" cy="259045"/>
    <xdr:sp macro="" textlink="">
      <xdr:nvSpPr>
        <xdr:cNvPr id="446" name="n_3mainValue【認定こども園・幼稚園・保育所】&#10;有形固定資産減価償却率"/>
        <xdr:cNvSpPr txBox="1"/>
      </xdr:nvSpPr>
      <xdr:spPr>
        <a:xfrm>
          <a:off x="119005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110507</xdr:rowOff>
    </xdr:from>
    <xdr:ext cx="405111" cy="259045"/>
    <xdr:sp macro="" textlink="">
      <xdr:nvSpPr>
        <xdr:cNvPr id="447" name="n_4mainValue【認定こども園・幼稚園・保育所】&#10;有形固定資産減価償却率"/>
        <xdr:cNvSpPr txBox="1"/>
      </xdr:nvSpPr>
      <xdr:spPr>
        <a:xfrm>
          <a:off x="1110298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87" name="楕円 486"/>
        <xdr:cNvSpPr/>
      </xdr:nvSpPr>
      <xdr:spPr>
        <a:xfrm>
          <a:off x="194589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88" name="【認定こども園・幼稚園・保育所】&#10;一人当たり面積該当値テキスト"/>
        <xdr:cNvSpPr txBox="1"/>
      </xdr:nvSpPr>
      <xdr:spPr>
        <a:xfrm>
          <a:off x="19547840"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89" name="楕円 488"/>
        <xdr:cNvSpPr/>
      </xdr:nvSpPr>
      <xdr:spPr>
        <a:xfrm>
          <a:off x="1873504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121920</xdr:rowOff>
    </xdr:to>
    <xdr:cxnSp macro="">
      <xdr:nvCxnSpPr>
        <xdr:cNvPr id="490" name="直線コネクタ 489"/>
        <xdr:cNvCxnSpPr/>
      </xdr:nvCxnSpPr>
      <xdr:spPr>
        <a:xfrm>
          <a:off x="18778220" y="68275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91" name="楕円 490"/>
        <xdr:cNvSpPr/>
      </xdr:nvSpPr>
      <xdr:spPr>
        <a:xfrm>
          <a:off x="1793748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121920</xdr:rowOff>
    </xdr:to>
    <xdr:cxnSp macro="">
      <xdr:nvCxnSpPr>
        <xdr:cNvPr id="492" name="直線コネクタ 491"/>
        <xdr:cNvCxnSpPr/>
      </xdr:nvCxnSpPr>
      <xdr:spPr>
        <a:xfrm>
          <a:off x="17988280" y="682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493" name="楕円 492"/>
        <xdr:cNvSpPr/>
      </xdr:nvSpPr>
      <xdr:spPr>
        <a:xfrm>
          <a:off x="1716278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121920</xdr:rowOff>
    </xdr:to>
    <xdr:cxnSp macro="">
      <xdr:nvCxnSpPr>
        <xdr:cNvPr id="494" name="直線コネクタ 493"/>
        <xdr:cNvCxnSpPr/>
      </xdr:nvCxnSpPr>
      <xdr:spPr>
        <a:xfrm>
          <a:off x="17213580" y="682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95" name="楕円 494"/>
        <xdr:cNvSpPr/>
      </xdr:nvSpPr>
      <xdr:spPr>
        <a:xfrm>
          <a:off x="16388080" y="677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121920</xdr:rowOff>
    </xdr:to>
    <xdr:cxnSp macro="">
      <xdr:nvCxnSpPr>
        <xdr:cNvPr id="496" name="直線コネクタ 495"/>
        <xdr:cNvCxnSpPr/>
      </xdr:nvCxnSpPr>
      <xdr:spPr>
        <a:xfrm>
          <a:off x="16431260" y="682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xdr:cNvSpPr txBox="1"/>
      </xdr:nvSpPr>
      <xdr:spPr>
        <a:xfrm>
          <a:off x="170015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501" name="n_1mainValue【認定こども園・幼稚園・保育所】&#10;一人当たり面積"/>
        <xdr:cNvSpPr txBox="1"/>
      </xdr:nvSpPr>
      <xdr:spPr>
        <a:xfrm>
          <a:off x="185611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502" name="n_2mainValue【認定こども園・幼稚園・保育所】&#10;一人当たり面積"/>
        <xdr:cNvSpPr txBox="1"/>
      </xdr:nvSpPr>
      <xdr:spPr>
        <a:xfrm>
          <a:off x="177762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503" name="n_3mainValue【認定こども園・幼稚園・保育所】&#10;一人当たり面積"/>
        <xdr:cNvSpPr txBox="1"/>
      </xdr:nvSpPr>
      <xdr:spPr>
        <a:xfrm>
          <a:off x="170015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504" name="n_4mainValue【認定こども園・幼稚園・保育所】&#10;一人当たり面積"/>
        <xdr:cNvSpPr txBox="1"/>
      </xdr:nvSpPr>
      <xdr:spPr>
        <a:xfrm>
          <a:off x="1622686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xdr:cNvSpPr txBox="1"/>
      </xdr:nvSpPr>
      <xdr:spPr>
        <a:xfrm>
          <a:off x="1441450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549" name="楕円 548"/>
        <xdr:cNvSpPr/>
      </xdr:nvSpPr>
      <xdr:spPr>
        <a:xfrm>
          <a:off x="14325600" y="1023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550" name="【学校施設】&#10;有形固定資産減価償却率該当値テキスト"/>
        <xdr:cNvSpPr txBox="1"/>
      </xdr:nvSpPr>
      <xdr:spPr>
        <a:xfrm>
          <a:off x="144145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146368</xdr:rowOff>
    </xdr:from>
    <xdr:to>
      <xdr:col>81</xdr:col>
      <xdr:colOff>101600</xdr:colOff>
      <xdr:row>61</xdr:row>
      <xdr:rowOff>76518</xdr:rowOff>
    </xdr:to>
    <xdr:sp macro="" textlink="">
      <xdr:nvSpPr>
        <xdr:cNvPr id="551" name="楕円 550"/>
        <xdr:cNvSpPr/>
      </xdr:nvSpPr>
      <xdr:spPr>
        <a:xfrm>
          <a:off x="13578840" y="10204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25718</xdr:rowOff>
    </xdr:from>
    <xdr:to>
      <xdr:col>85</xdr:col>
      <xdr:colOff>127000</xdr:colOff>
      <xdr:row>61</xdr:row>
      <xdr:rowOff>62865</xdr:rowOff>
    </xdr:to>
    <xdr:cxnSp macro="">
      <xdr:nvCxnSpPr>
        <xdr:cNvPr id="552" name="直線コネクタ 551"/>
        <xdr:cNvCxnSpPr/>
      </xdr:nvCxnSpPr>
      <xdr:spPr>
        <a:xfrm>
          <a:off x="13629640" y="10251758"/>
          <a:ext cx="74676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53" name="楕円 552"/>
        <xdr:cNvSpPr/>
      </xdr:nvSpPr>
      <xdr:spPr>
        <a:xfrm>
          <a:off x="128041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25718</xdr:rowOff>
    </xdr:to>
    <xdr:cxnSp macro="">
      <xdr:nvCxnSpPr>
        <xdr:cNvPr id="554" name="直線コネクタ 553"/>
        <xdr:cNvCxnSpPr/>
      </xdr:nvCxnSpPr>
      <xdr:spPr>
        <a:xfrm>
          <a:off x="12854940" y="10226040"/>
          <a:ext cx="7747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55" name="楕円 554"/>
        <xdr:cNvSpPr/>
      </xdr:nvSpPr>
      <xdr:spPr>
        <a:xfrm>
          <a:off x="12029440" y="10150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0</xdr:rowOff>
    </xdr:to>
    <xdr:cxnSp macro="">
      <xdr:nvCxnSpPr>
        <xdr:cNvPr id="556" name="直線コネクタ 555"/>
        <xdr:cNvCxnSpPr/>
      </xdr:nvCxnSpPr>
      <xdr:spPr>
        <a:xfrm>
          <a:off x="12072620" y="1020127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557" name="楕円 556"/>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142875</xdr:rowOff>
    </xdr:to>
    <xdr:cxnSp macro="">
      <xdr:nvCxnSpPr>
        <xdr:cNvPr id="558" name="直線コネクタ 557"/>
        <xdr:cNvCxnSpPr/>
      </xdr:nvCxnSpPr>
      <xdr:spPr>
        <a:xfrm>
          <a:off x="11282680" y="1017270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xdr:cNvSpPr txBox="1"/>
      </xdr:nvSpPr>
      <xdr:spPr>
        <a:xfrm>
          <a:off x="119005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xdr:cNvSpPr txBox="1"/>
      </xdr:nvSpPr>
      <xdr:spPr>
        <a:xfrm>
          <a:off x="1110298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67645</xdr:rowOff>
    </xdr:from>
    <xdr:ext cx="405111" cy="259045"/>
    <xdr:sp macro="" textlink="">
      <xdr:nvSpPr>
        <xdr:cNvPr id="563" name="n_1mainValue【学校施設】&#10;有形固定資産減価償却率"/>
        <xdr:cNvSpPr txBox="1"/>
      </xdr:nvSpPr>
      <xdr:spPr>
        <a:xfrm>
          <a:off x="13437244" y="1029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64" name="n_2mainValue【学校施設】&#10;有形固定資産減価償却率"/>
        <xdr:cNvSpPr txBox="1"/>
      </xdr:nvSpPr>
      <xdr:spPr>
        <a:xfrm>
          <a:off x="126752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38752</xdr:rowOff>
    </xdr:from>
    <xdr:ext cx="405111" cy="259045"/>
    <xdr:sp macro="" textlink="">
      <xdr:nvSpPr>
        <xdr:cNvPr id="565" name="n_3mainValue【学校施設】&#10;有形固定資産減価償却率"/>
        <xdr:cNvSpPr txBox="1"/>
      </xdr:nvSpPr>
      <xdr:spPr>
        <a:xfrm>
          <a:off x="119005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66" name="n_4mainValue【学校施設】&#10;有形固定資産減価償却率"/>
        <xdr:cNvSpPr txBox="1"/>
      </xdr:nvSpPr>
      <xdr:spPr>
        <a:xfrm>
          <a:off x="1110298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609" name="楕円 608"/>
        <xdr:cNvSpPr/>
      </xdr:nvSpPr>
      <xdr:spPr>
        <a:xfrm>
          <a:off x="1945894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80027</xdr:rowOff>
    </xdr:from>
    <xdr:ext cx="469744" cy="259045"/>
    <xdr:sp macro="" textlink="">
      <xdr:nvSpPr>
        <xdr:cNvPr id="610" name="【学校施設】&#10;一人当たり面積該当値テキスト"/>
        <xdr:cNvSpPr txBox="1"/>
      </xdr:nvSpPr>
      <xdr:spPr>
        <a:xfrm>
          <a:off x="19547840"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72209</xdr:rowOff>
    </xdr:from>
    <xdr:to>
      <xdr:col>112</xdr:col>
      <xdr:colOff>38100</xdr:colOff>
      <xdr:row>61</xdr:row>
      <xdr:rowOff>2359</xdr:rowOff>
    </xdr:to>
    <xdr:sp macro="" textlink="">
      <xdr:nvSpPr>
        <xdr:cNvPr id="611" name="楕円 610"/>
        <xdr:cNvSpPr/>
      </xdr:nvSpPr>
      <xdr:spPr>
        <a:xfrm>
          <a:off x="18735040" y="101306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123009</xdr:rowOff>
    </xdr:from>
    <xdr:to>
      <xdr:col>116</xdr:col>
      <xdr:colOff>63500</xdr:colOff>
      <xdr:row>60</xdr:row>
      <xdr:rowOff>152400</xdr:rowOff>
    </xdr:to>
    <xdr:cxnSp macro="">
      <xdr:nvCxnSpPr>
        <xdr:cNvPr id="612" name="直線コネクタ 611"/>
        <xdr:cNvCxnSpPr/>
      </xdr:nvCxnSpPr>
      <xdr:spPr>
        <a:xfrm>
          <a:off x="18778220" y="1018140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77651</xdr:rowOff>
    </xdr:from>
    <xdr:to>
      <xdr:col>107</xdr:col>
      <xdr:colOff>101600</xdr:colOff>
      <xdr:row>61</xdr:row>
      <xdr:rowOff>7801</xdr:rowOff>
    </xdr:to>
    <xdr:sp macro="" textlink="">
      <xdr:nvSpPr>
        <xdr:cNvPr id="613" name="楕円 612"/>
        <xdr:cNvSpPr/>
      </xdr:nvSpPr>
      <xdr:spPr>
        <a:xfrm>
          <a:off x="17937480" y="10136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123009</xdr:rowOff>
    </xdr:from>
    <xdr:to>
      <xdr:col>111</xdr:col>
      <xdr:colOff>177800</xdr:colOff>
      <xdr:row>60</xdr:row>
      <xdr:rowOff>128451</xdr:rowOff>
    </xdr:to>
    <xdr:cxnSp macro="">
      <xdr:nvCxnSpPr>
        <xdr:cNvPr id="614" name="直線コネクタ 613"/>
        <xdr:cNvCxnSpPr/>
      </xdr:nvCxnSpPr>
      <xdr:spPr>
        <a:xfrm flipV="1">
          <a:off x="17988280" y="10181409"/>
          <a:ext cx="78994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76563</xdr:rowOff>
    </xdr:from>
    <xdr:to>
      <xdr:col>102</xdr:col>
      <xdr:colOff>165100</xdr:colOff>
      <xdr:row>61</xdr:row>
      <xdr:rowOff>6713</xdr:rowOff>
    </xdr:to>
    <xdr:sp macro="" textlink="">
      <xdr:nvSpPr>
        <xdr:cNvPr id="615" name="楕円 614"/>
        <xdr:cNvSpPr/>
      </xdr:nvSpPr>
      <xdr:spPr>
        <a:xfrm>
          <a:off x="17162780" y="101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127363</xdr:rowOff>
    </xdr:from>
    <xdr:to>
      <xdr:col>107</xdr:col>
      <xdr:colOff>50800</xdr:colOff>
      <xdr:row>60</xdr:row>
      <xdr:rowOff>128451</xdr:rowOff>
    </xdr:to>
    <xdr:cxnSp macro="">
      <xdr:nvCxnSpPr>
        <xdr:cNvPr id="616" name="直線コネクタ 615"/>
        <xdr:cNvCxnSpPr/>
      </xdr:nvCxnSpPr>
      <xdr:spPr>
        <a:xfrm>
          <a:off x="17213580" y="1018576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73297</xdr:rowOff>
    </xdr:from>
    <xdr:to>
      <xdr:col>98</xdr:col>
      <xdr:colOff>38100</xdr:colOff>
      <xdr:row>61</xdr:row>
      <xdr:rowOff>3447</xdr:rowOff>
    </xdr:to>
    <xdr:sp macro="" textlink="">
      <xdr:nvSpPr>
        <xdr:cNvPr id="617" name="楕円 616"/>
        <xdr:cNvSpPr/>
      </xdr:nvSpPr>
      <xdr:spPr>
        <a:xfrm>
          <a:off x="16388080" y="10131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124097</xdr:rowOff>
    </xdr:from>
    <xdr:to>
      <xdr:col>102</xdr:col>
      <xdr:colOff>114300</xdr:colOff>
      <xdr:row>60</xdr:row>
      <xdr:rowOff>127363</xdr:rowOff>
    </xdr:to>
    <xdr:cxnSp macro="">
      <xdr:nvCxnSpPr>
        <xdr:cNvPr id="618" name="直線コネクタ 617"/>
        <xdr:cNvCxnSpPr/>
      </xdr:nvCxnSpPr>
      <xdr:spPr>
        <a:xfrm>
          <a:off x="16431260" y="1018249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xdr:cNvSpPr txBox="1"/>
      </xdr:nvSpPr>
      <xdr:spPr>
        <a:xfrm>
          <a:off x="16226867" y="987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164936</xdr:rowOff>
    </xdr:from>
    <xdr:ext cx="469744" cy="259045"/>
    <xdr:sp macro="" textlink="">
      <xdr:nvSpPr>
        <xdr:cNvPr id="623" name="n_1mainValue【学校施設】&#10;一人当たり面積"/>
        <xdr:cNvSpPr txBox="1"/>
      </xdr:nvSpPr>
      <xdr:spPr>
        <a:xfrm>
          <a:off x="18561127" y="1022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170378</xdr:rowOff>
    </xdr:from>
    <xdr:ext cx="469744" cy="259045"/>
    <xdr:sp macro="" textlink="">
      <xdr:nvSpPr>
        <xdr:cNvPr id="624" name="n_2mainValue【学校施設】&#10;一人当たり面積"/>
        <xdr:cNvSpPr txBox="1"/>
      </xdr:nvSpPr>
      <xdr:spPr>
        <a:xfrm>
          <a:off x="17776267" y="1022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169290</xdr:rowOff>
    </xdr:from>
    <xdr:ext cx="469744" cy="259045"/>
    <xdr:sp macro="" textlink="">
      <xdr:nvSpPr>
        <xdr:cNvPr id="625" name="n_3mainValue【学校施設】&#10;一人当たり面積"/>
        <xdr:cNvSpPr txBox="1"/>
      </xdr:nvSpPr>
      <xdr:spPr>
        <a:xfrm>
          <a:off x="17001567" y="102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166024</xdr:rowOff>
    </xdr:from>
    <xdr:ext cx="469744" cy="259045"/>
    <xdr:sp macro="" textlink="">
      <xdr:nvSpPr>
        <xdr:cNvPr id="626" name="n_4mainValue【学校施設】&#10;一人当たり面積"/>
        <xdr:cNvSpPr txBox="1"/>
      </xdr:nvSpPr>
      <xdr:spPr>
        <a:xfrm>
          <a:off x="16226867" y="102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67" name="楕円 666"/>
        <xdr:cNvSpPr/>
      </xdr:nvSpPr>
      <xdr:spPr>
        <a:xfrm>
          <a:off x="14325600" y="137680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xdr:rowOff>
    </xdr:from>
    <xdr:ext cx="405111" cy="259045"/>
    <xdr:sp macro="" textlink="">
      <xdr:nvSpPr>
        <xdr:cNvPr id="668" name="【児童館】&#10;有形固定資産減価償却率該当値テキスト"/>
        <xdr:cNvSpPr txBox="1"/>
      </xdr:nvSpPr>
      <xdr:spPr>
        <a:xfrm>
          <a:off x="14414500"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145414</xdr:rowOff>
    </xdr:from>
    <xdr:to>
      <xdr:col>81</xdr:col>
      <xdr:colOff>101600</xdr:colOff>
      <xdr:row>82</xdr:row>
      <xdr:rowOff>75564</xdr:rowOff>
    </xdr:to>
    <xdr:sp macro="" textlink="">
      <xdr:nvSpPr>
        <xdr:cNvPr id="669" name="楕円 668"/>
        <xdr:cNvSpPr/>
      </xdr:nvSpPr>
      <xdr:spPr>
        <a:xfrm>
          <a:off x="13578840" y="13724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24764</xdr:rowOff>
    </xdr:from>
    <xdr:to>
      <xdr:col>85</xdr:col>
      <xdr:colOff>127000</xdr:colOff>
      <xdr:row>82</xdr:row>
      <xdr:rowOff>72389</xdr:rowOff>
    </xdr:to>
    <xdr:cxnSp macro="">
      <xdr:nvCxnSpPr>
        <xdr:cNvPr id="670" name="直線コネクタ 669"/>
        <xdr:cNvCxnSpPr/>
      </xdr:nvCxnSpPr>
      <xdr:spPr>
        <a:xfrm>
          <a:off x="13629640" y="13771244"/>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99695</xdr:rowOff>
    </xdr:from>
    <xdr:to>
      <xdr:col>76</xdr:col>
      <xdr:colOff>165100</xdr:colOff>
      <xdr:row>82</xdr:row>
      <xdr:rowOff>29845</xdr:rowOff>
    </xdr:to>
    <xdr:sp macro="" textlink="">
      <xdr:nvSpPr>
        <xdr:cNvPr id="671" name="楕円 670"/>
        <xdr:cNvSpPr/>
      </xdr:nvSpPr>
      <xdr:spPr>
        <a:xfrm>
          <a:off x="12804140" y="1367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150495</xdr:rowOff>
    </xdr:from>
    <xdr:to>
      <xdr:col>81</xdr:col>
      <xdr:colOff>50800</xdr:colOff>
      <xdr:row>82</xdr:row>
      <xdr:rowOff>24764</xdr:rowOff>
    </xdr:to>
    <xdr:cxnSp macro="">
      <xdr:nvCxnSpPr>
        <xdr:cNvPr id="672" name="直線コネクタ 671"/>
        <xdr:cNvCxnSpPr/>
      </xdr:nvCxnSpPr>
      <xdr:spPr>
        <a:xfrm>
          <a:off x="12854940" y="13729335"/>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93980</xdr:rowOff>
    </xdr:from>
    <xdr:to>
      <xdr:col>72</xdr:col>
      <xdr:colOff>38100</xdr:colOff>
      <xdr:row>82</xdr:row>
      <xdr:rowOff>24130</xdr:rowOff>
    </xdr:to>
    <xdr:sp macro="" textlink="">
      <xdr:nvSpPr>
        <xdr:cNvPr id="673" name="楕円 672"/>
        <xdr:cNvSpPr/>
      </xdr:nvSpPr>
      <xdr:spPr>
        <a:xfrm>
          <a:off x="12029440" y="13672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144780</xdr:rowOff>
    </xdr:from>
    <xdr:to>
      <xdr:col>76</xdr:col>
      <xdr:colOff>114300</xdr:colOff>
      <xdr:row>81</xdr:row>
      <xdr:rowOff>150495</xdr:rowOff>
    </xdr:to>
    <xdr:cxnSp macro="">
      <xdr:nvCxnSpPr>
        <xdr:cNvPr id="674" name="直線コネクタ 673"/>
        <xdr:cNvCxnSpPr/>
      </xdr:nvCxnSpPr>
      <xdr:spPr>
        <a:xfrm>
          <a:off x="12072620" y="1372362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50164</xdr:rowOff>
    </xdr:from>
    <xdr:to>
      <xdr:col>67</xdr:col>
      <xdr:colOff>101600</xdr:colOff>
      <xdr:row>81</xdr:row>
      <xdr:rowOff>151764</xdr:rowOff>
    </xdr:to>
    <xdr:sp macro="" textlink="">
      <xdr:nvSpPr>
        <xdr:cNvPr id="675" name="楕円 674"/>
        <xdr:cNvSpPr/>
      </xdr:nvSpPr>
      <xdr:spPr>
        <a:xfrm>
          <a:off x="1123188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100964</xdr:rowOff>
    </xdr:from>
    <xdr:to>
      <xdr:col>71</xdr:col>
      <xdr:colOff>177800</xdr:colOff>
      <xdr:row>81</xdr:row>
      <xdr:rowOff>144780</xdr:rowOff>
    </xdr:to>
    <xdr:cxnSp macro="">
      <xdr:nvCxnSpPr>
        <xdr:cNvPr id="676" name="直線コネクタ 675"/>
        <xdr:cNvCxnSpPr/>
      </xdr:nvCxnSpPr>
      <xdr:spPr>
        <a:xfrm>
          <a:off x="11282680" y="13679804"/>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xdr:cNvSpPr txBox="1"/>
      </xdr:nvSpPr>
      <xdr:spPr>
        <a:xfrm>
          <a:off x="1190054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xdr:cNvSpPr txBox="1"/>
      </xdr:nvSpPr>
      <xdr:spPr>
        <a:xfrm>
          <a:off x="1110298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66691</xdr:rowOff>
    </xdr:from>
    <xdr:ext cx="405111" cy="259045"/>
    <xdr:sp macro="" textlink="">
      <xdr:nvSpPr>
        <xdr:cNvPr id="681" name="n_1mainValue【児童館】&#10;有形固定資産減価償却率"/>
        <xdr:cNvSpPr txBox="1"/>
      </xdr:nvSpPr>
      <xdr:spPr>
        <a:xfrm>
          <a:off x="13437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20972</xdr:rowOff>
    </xdr:from>
    <xdr:ext cx="405111" cy="259045"/>
    <xdr:sp macro="" textlink="">
      <xdr:nvSpPr>
        <xdr:cNvPr id="682" name="n_2mainValue【児童館】&#10;有形固定資産減価償却率"/>
        <xdr:cNvSpPr txBox="1"/>
      </xdr:nvSpPr>
      <xdr:spPr>
        <a:xfrm>
          <a:off x="1267524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40657</xdr:rowOff>
    </xdr:from>
    <xdr:ext cx="405111" cy="259045"/>
    <xdr:sp macro="" textlink="">
      <xdr:nvSpPr>
        <xdr:cNvPr id="683" name="n_3mainValue【児童館】&#10;有形固定資産減価償却率"/>
        <xdr:cNvSpPr txBox="1"/>
      </xdr:nvSpPr>
      <xdr:spPr>
        <a:xfrm>
          <a:off x="119005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684" name="n_4mainValue【児童館】&#10;有形固定資産減価償却率"/>
        <xdr:cNvSpPr txBox="1"/>
      </xdr:nvSpPr>
      <xdr:spPr>
        <a:xfrm>
          <a:off x="1110298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2" name="楕円 721"/>
        <xdr:cNvSpPr/>
      </xdr:nvSpPr>
      <xdr:spPr>
        <a:xfrm>
          <a:off x="194589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3" name="【児童館】&#10;一人当たり面積該当値テキスト"/>
        <xdr:cNvSpPr txBox="1"/>
      </xdr:nvSpPr>
      <xdr:spPr>
        <a:xfrm>
          <a:off x="19547840"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4" name="楕円 723"/>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25" name="直線コネクタ 724"/>
        <xdr:cNvCxnSpPr/>
      </xdr:nvCxnSpPr>
      <xdr:spPr>
        <a:xfrm>
          <a:off x="18778220" y="14188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26" name="楕円 725"/>
        <xdr:cNvSpPr/>
      </xdr:nvSpPr>
      <xdr:spPr>
        <a:xfrm>
          <a:off x="179374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27" name="直線コネクタ 726"/>
        <xdr:cNvCxnSpPr/>
      </xdr:nvCxnSpPr>
      <xdr:spPr>
        <a:xfrm>
          <a:off x="17988280" y="14188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8" name="楕円 727"/>
        <xdr:cNvSpPr/>
      </xdr:nvSpPr>
      <xdr:spPr>
        <a:xfrm>
          <a:off x="171627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29" name="直線コネクタ 728"/>
        <xdr:cNvCxnSpPr/>
      </xdr:nvCxnSpPr>
      <xdr:spPr>
        <a:xfrm>
          <a:off x="17213580" y="14188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30" name="楕円 729"/>
        <xdr:cNvSpPr/>
      </xdr:nvSpPr>
      <xdr:spPr>
        <a:xfrm>
          <a:off x="1638808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31" name="直線コネクタ 730"/>
        <xdr:cNvCxnSpPr/>
      </xdr:nvCxnSpPr>
      <xdr:spPr>
        <a:xfrm>
          <a:off x="16431260" y="14188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6" name="n_1mainValue【児童館】&#10;一人当たり面積"/>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7" name="n_2mainValue【児童館】&#10;一人当たり面積"/>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8" name="n_3mainValue【児童館】&#10;一人当たり面積"/>
        <xdr:cNvSpPr txBox="1"/>
      </xdr:nvSpPr>
      <xdr:spPr>
        <a:xfrm>
          <a:off x="170015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9" name="n_4mainValue【児童館】&#10;一人当たり面積"/>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老朽化に対する長寿命化対策が実施されているため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昨年度と比較して減少している。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や保育所の有形固定資産減価償却率については、校舎改修事業な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で長寿命化工事や安全対策工事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を実施しているところであるが、公共施設等総合管理計画及び個別施設計画に基づ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引き続き計画的に施設の老朽化対策に取り組むことが必要である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公営住宅は建設から５０年程度経過し、有形固定資産減価償却率が類似団体平均を上回っているが、現状、公営住宅は適切に維持管理しているため、施設使用上の問題は生じていない。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xdr:cNvSpPr txBox="1"/>
      </xdr:nvSpPr>
      <xdr:spPr>
        <a:xfrm>
          <a:off x="4124960" y="6283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74386</xdr:rowOff>
    </xdr:from>
    <xdr:to>
      <xdr:col>24</xdr:col>
      <xdr:colOff>114300</xdr:colOff>
      <xdr:row>38</xdr:row>
      <xdr:rowOff>4536</xdr:rowOff>
    </xdr:to>
    <xdr:sp macro="" textlink="">
      <xdr:nvSpPr>
        <xdr:cNvPr id="74" name="楕円 73"/>
        <xdr:cNvSpPr/>
      </xdr:nvSpPr>
      <xdr:spPr>
        <a:xfrm>
          <a:off x="4036060" y="627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97263</xdr:rowOff>
    </xdr:from>
    <xdr:ext cx="405111" cy="259045"/>
    <xdr:sp macro="" textlink="">
      <xdr:nvSpPr>
        <xdr:cNvPr id="75" name="【図書館】&#10;有形固定資産減価償却率該当値テキスト"/>
        <xdr:cNvSpPr txBox="1"/>
      </xdr:nvSpPr>
      <xdr:spPr>
        <a:xfrm>
          <a:off x="4124960"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28666</xdr:rowOff>
    </xdr:from>
    <xdr:to>
      <xdr:col>20</xdr:col>
      <xdr:colOff>38100</xdr:colOff>
      <xdr:row>37</xdr:row>
      <xdr:rowOff>130266</xdr:rowOff>
    </xdr:to>
    <xdr:sp macro="" textlink="">
      <xdr:nvSpPr>
        <xdr:cNvPr id="76" name="楕円 75"/>
        <xdr:cNvSpPr/>
      </xdr:nvSpPr>
      <xdr:spPr>
        <a:xfrm>
          <a:off x="3312160" y="6231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79466</xdr:rowOff>
    </xdr:from>
    <xdr:to>
      <xdr:col>24</xdr:col>
      <xdr:colOff>63500</xdr:colOff>
      <xdr:row>37</xdr:row>
      <xdr:rowOff>125186</xdr:rowOff>
    </xdr:to>
    <xdr:cxnSp macro="">
      <xdr:nvCxnSpPr>
        <xdr:cNvPr id="77" name="直線コネクタ 76"/>
        <xdr:cNvCxnSpPr/>
      </xdr:nvCxnSpPr>
      <xdr:spPr>
        <a:xfrm>
          <a:off x="3355340" y="628214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xdr:cNvSpPr/>
      </xdr:nvSpPr>
      <xdr:spPr>
        <a:xfrm>
          <a:off x="25146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79466</xdr:rowOff>
    </xdr:from>
    <xdr:to>
      <xdr:col>19</xdr:col>
      <xdr:colOff>177800</xdr:colOff>
      <xdr:row>38</xdr:row>
      <xdr:rowOff>59872</xdr:rowOff>
    </xdr:to>
    <xdr:cxnSp macro="">
      <xdr:nvCxnSpPr>
        <xdr:cNvPr id="79" name="直線コネクタ 78"/>
        <xdr:cNvCxnSpPr/>
      </xdr:nvCxnSpPr>
      <xdr:spPr>
        <a:xfrm flipV="1">
          <a:off x="2565400" y="6282146"/>
          <a:ext cx="78994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80" name="楕円 79"/>
        <xdr:cNvSpPr/>
      </xdr:nvSpPr>
      <xdr:spPr>
        <a:xfrm>
          <a:off x="1739900" y="63440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20683</xdr:rowOff>
    </xdr:from>
    <xdr:to>
      <xdr:col>15</xdr:col>
      <xdr:colOff>50800</xdr:colOff>
      <xdr:row>38</xdr:row>
      <xdr:rowOff>59872</xdr:rowOff>
    </xdr:to>
    <xdr:cxnSp macro="">
      <xdr:nvCxnSpPr>
        <xdr:cNvPr id="81" name="直線コネクタ 80"/>
        <xdr:cNvCxnSpPr/>
      </xdr:nvCxnSpPr>
      <xdr:spPr>
        <a:xfrm>
          <a:off x="1790700" y="6391003"/>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102144</xdr:rowOff>
    </xdr:from>
    <xdr:to>
      <xdr:col>6</xdr:col>
      <xdr:colOff>38100</xdr:colOff>
      <xdr:row>38</xdr:row>
      <xdr:rowOff>32294</xdr:rowOff>
    </xdr:to>
    <xdr:sp macro="" textlink="">
      <xdr:nvSpPr>
        <xdr:cNvPr id="82" name="楕円 81"/>
        <xdr:cNvSpPr/>
      </xdr:nvSpPr>
      <xdr:spPr>
        <a:xfrm>
          <a:off x="965200" y="6304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152944</xdr:rowOff>
    </xdr:from>
    <xdr:to>
      <xdr:col>10</xdr:col>
      <xdr:colOff>114300</xdr:colOff>
      <xdr:row>38</xdr:row>
      <xdr:rowOff>20683</xdr:rowOff>
    </xdr:to>
    <xdr:cxnSp macro="">
      <xdr:nvCxnSpPr>
        <xdr:cNvPr id="83" name="直線コネクタ 82"/>
        <xdr:cNvCxnSpPr/>
      </xdr:nvCxnSpPr>
      <xdr:spPr>
        <a:xfrm>
          <a:off x="1008380" y="6355624"/>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xdr:cNvSpPr txBox="1"/>
      </xdr:nvSpPr>
      <xdr:spPr>
        <a:xfrm>
          <a:off x="3170564" y="637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146793</xdr:rowOff>
    </xdr:from>
    <xdr:ext cx="405111" cy="259045"/>
    <xdr:sp macro="" textlink="">
      <xdr:nvSpPr>
        <xdr:cNvPr id="88" name="n_1mainValue【図書館】&#10;有形固定資産減価償却率"/>
        <xdr:cNvSpPr txBox="1"/>
      </xdr:nvSpPr>
      <xdr:spPr>
        <a:xfrm>
          <a:off x="3170564" y="60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xdr:cNvSpPr txBox="1"/>
      </xdr:nvSpPr>
      <xdr:spPr>
        <a:xfrm>
          <a:off x="23857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62610</xdr:rowOff>
    </xdr:from>
    <xdr:ext cx="405111" cy="259045"/>
    <xdr:sp macro="" textlink="">
      <xdr:nvSpPr>
        <xdr:cNvPr id="90" name="n_3mainValue【図書館】&#10;有形固定資産減価償却率"/>
        <xdr:cNvSpPr txBox="1"/>
      </xdr:nvSpPr>
      <xdr:spPr>
        <a:xfrm>
          <a:off x="161100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23421</xdr:rowOff>
    </xdr:from>
    <xdr:ext cx="405111" cy="259045"/>
    <xdr:sp macro="" textlink="">
      <xdr:nvSpPr>
        <xdr:cNvPr id="91" name="n_4mainValue【図書館】&#10;有形固定資産減価償却率"/>
        <xdr:cNvSpPr txBox="1"/>
      </xdr:nvSpPr>
      <xdr:spPr>
        <a:xfrm>
          <a:off x="836304" y="639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9192260" y="6796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9258300" y="67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844550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8496300" y="684711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7670800" y="6796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7713980" y="684711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xdr:cNvSpPr/>
      </xdr:nvSpPr>
      <xdr:spPr>
        <a:xfrm>
          <a:off x="687324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xdr:cNvCxnSpPr/>
      </xdr:nvCxnSpPr>
      <xdr:spPr>
        <a:xfrm>
          <a:off x="6924040" y="684711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xdr:cNvSpPr/>
      </xdr:nvSpPr>
      <xdr:spPr>
        <a:xfrm>
          <a:off x="609854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xdr:cNvCxnSpPr/>
      </xdr:nvCxnSpPr>
      <xdr:spPr>
        <a:xfrm>
          <a:off x="6149340" y="68471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8271587" y="68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7509587" y="68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xdr:cNvSpPr txBox="1"/>
      </xdr:nvSpPr>
      <xdr:spPr>
        <a:xfrm>
          <a:off x="6712027" y="68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xdr:cNvSpPr txBox="1"/>
      </xdr:nvSpPr>
      <xdr:spPr>
        <a:xfrm>
          <a:off x="5937327" y="68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91" name="楕円 190"/>
        <xdr:cNvSpPr/>
      </xdr:nvSpPr>
      <xdr:spPr>
        <a:xfrm>
          <a:off x="403606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118127</xdr:rowOff>
    </xdr:from>
    <xdr:ext cx="405111" cy="259045"/>
    <xdr:sp macro="" textlink="">
      <xdr:nvSpPr>
        <xdr:cNvPr id="192" name="【体育館・プール】&#10;有形固定資産減価償却率該当値テキスト"/>
        <xdr:cNvSpPr txBox="1"/>
      </xdr:nvSpPr>
      <xdr:spPr>
        <a:xfrm>
          <a:off x="412496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93" name="楕円 192"/>
        <xdr:cNvSpPr/>
      </xdr:nvSpPr>
      <xdr:spPr>
        <a:xfrm>
          <a:off x="3312160" y="10150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19050</xdr:rowOff>
    </xdr:to>
    <xdr:cxnSp macro="">
      <xdr:nvCxnSpPr>
        <xdr:cNvPr id="194" name="直線コネクタ 193"/>
        <xdr:cNvCxnSpPr/>
      </xdr:nvCxnSpPr>
      <xdr:spPr>
        <a:xfrm>
          <a:off x="3355340" y="1020127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42545</xdr:rowOff>
    </xdr:from>
    <xdr:to>
      <xdr:col>15</xdr:col>
      <xdr:colOff>101600</xdr:colOff>
      <xdr:row>60</xdr:row>
      <xdr:rowOff>144145</xdr:rowOff>
    </xdr:to>
    <xdr:sp macro="" textlink="">
      <xdr:nvSpPr>
        <xdr:cNvPr id="195" name="楕円 194"/>
        <xdr:cNvSpPr/>
      </xdr:nvSpPr>
      <xdr:spPr>
        <a:xfrm>
          <a:off x="25146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60</xdr:row>
      <xdr:rowOff>142875</xdr:rowOff>
    </xdr:to>
    <xdr:cxnSp macro="">
      <xdr:nvCxnSpPr>
        <xdr:cNvPr id="196" name="直線コネクタ 195"/>
        <xdr:cNvCxnSpPr/>
      </xdr:nvCxnSpPr>
      <xdr:spPr>
        <a:xfrm>
          <a:off x="2565400" y="1015174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97" name="楕円 196"/>
        <xdr:cNvSpPr/>
      </xdr:nvSpPr>
      <xdr:spPr>
        <a:xfrm>
          <a:off x="1739900"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93345</xdr:rowOff>
    </xdr:to>
    <xdr:cxnSp macro="">
      <xdr:nvCxnSpPr>
        <xdr:cNvPr id="198" name="直線コネクタ 197"/>
        <xdr:cNvCxnSpPr/>
      </xdr:nvCxnSpPr>
      <xdr:spPr>
        <a:xfrm>
          <a:off x="1790700" y="1010221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114935</xdr:rowOff>
    </xdr:from>
    <xdr:to>
      <xdr:col>6</xdr:col>
      <xdr:colOff>38100</xdr:colOff>
      <xdr:row>60</xdr:row>
      <xdr:rowOff>45085</xdr:rowOff>
    </xdr:to>
    <xdr:sp macro="" textlink="">
      <xdr:nvSpPr>
        <xdr:cNvPr id="199" name="楕円 198"/>
        <xdr:cNvSpPr/>
      </xdr:nvSpPr>
      <xdr:spPr>
        <a:xfrm>
          <a:off x="965200" y="1000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165735</xdr:rowOff>
    </xdr:from>
    <xdr:to>
      <xdr:col>10</xdr:col>
      <xdr:colOff>114300</xdr:colOff>
      <xdr:row>60</xdr:row>
      <xdr:rowOff>43815</xdr:rowOff>
    </xdr:to>
    <xdr:cxnSp macro="">
      <xdr:nvCxnSpPr>
        <xdr:cNvPr id="200" name="直線コネクタ 199"/>
        <xdr:cNvCxnSpPr/>
      </xdr:nvCxnSpPr>
      <xdr:spPr>
        <a:xfrm>
          <a:off x="1008380" y="1005649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6110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xdr:cNvSpPr txBox="1"/>
      </xdr:nvSpPr>
      <xdr:spPr>
        <a:xfrm>
          <a:off x="8363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205" name="n_1mainValue【体育館・プール】&#10;有形固定資産減価償却率"/>
        <xdr:cNvSpPr txBox="1"/>
      </xdr:nvSpPr>
      <xdr:spPr>
        <a:xfrm>
          <a:off x="317056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135272</xdr:rowOff>
    </xdr:from>
    <xdr:ext cx="405111" cy="259045"/>
    <xdr:sp macro="" textlink="">
      <xdr:nvSpPr>
        <xdr:cNvPr id="206" name="n_2mainValue【体育館・プール】&#10;有形固定資産減価償却率"/>
        <xdr:cNvSpPr txBox="1"/>
      </xdr:nvSpPr>
      <xdr:spPr>
        <a:xfrm>
          <a:off x="238570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7" name="n_3mainValue【体育館・プール】&#10;有形固定資産減価償却率"/>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8" name="n_4mainValue【体育館・プール】&#10;有形固定資産減価償却率"/>
        <xdr:cNvSpPr txBox="1"/>
      </xdr:nvSpPr>
      <xdr:spPr>
        <a:xfrm>
          <a:off x="8363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8" name="楕円 247"/>
        <xdr:cNvSpPr/>
      </xdr:nvSpPr>
      <xdr:spPr>
        <a:xfrm>
          <a:off x="919226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9" name="【体育館・プール】&#10;一人当たり面積該当値テキスト"/>
        <xdr:cNvSpPr txBox="1"/>
      </xdr:nvSpPr>
      <xdr:spPr>
        <a:xfrm>
          <a:off x="9258300"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105410</xdr:rowOff>
    </xdr:from>
    <xdr:to>
      <xdr:col>50</xdr:col>
      <xdr:colOff>165100</xdr:colOff>
      <xdr:row>63</xdr:row>
      <xdr:rowOff>35560</xdr:rowOff>
    </xdr:to>
    <xdr:sp macro="" textlink="">
      <xdr:nvSpPr>
        <xdr:cNvPr id="250" name="楕円 249"/>
        <xdr:cNvSpPr/>
      </xdr:nvSpPr>
      <xdr:spPr>
        <a:xfrm>
          <a:off x="8445500" y="1049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156210</xdr:rowOff>
    </xdr:to>
    <xdr:cxnSp macro="">
      <xdr:nvCxnSpPr>
        <xdr:cNvPr id="251" name="直線コネクタ 250"/>
        <xdr:cNvCxnSpPr/>
      </xdr:nvCxnSpPr>
      <xdr:spPr>
        <a:xfrm>
          <a:off x="8496300" y="105498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52" name="楕円 251"/>
        <xdr:cNvSpPr/>
      </xdr:nvSpPr>
      <xdr:spPr>
        <a:xfrm>
          <a:off x="767080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156210</xdr:rowOff>
    </xdr:to>
    <xdr:cxnSp macro="">
      <xdr:nvCxnSpPr>
        <xdr:cNvPr id="253" name="直線コネクタ 252"/>
        <xdr:cNvCxnSpPr/>
      </xdr:nvCxnSpPr>
      <xdr:spPr>
        <a:xfrm>
          <a:off x="7713980" y="105498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54" name="楕円 253"/>
        <xdr:cNvSpPr/>
      </xdr:nvSpPr>
      <xdr:spPr>
        <a:xfrm>
          <a:off x="6873240" y="1049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156210</xdr:rowOff>
    </xdr:to>
    <xdr:cxnSp macro="">
      <xdr:nvCxnSpPr>
        <xdr:cNvPr id="255" name="直線コネクタ 254"/>
        <xdr:cNvCxnSpPr/>
      </xdr:nvCxnSpPr>
      <xdr:spPr>
        <a:xfrm>
          <a:off x="6924040" y="105498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56" name="楕円 255"/>
        <xdr:cNvSpPr/>
      </xdr:nvSpPr>
      <xdr:spPr>
        <a:xfrm>
          <a:off x="6098540" y="1049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156210</xdr:rowOff>
    </xdr:from>
    <xdr:to>
      <xdr:col>41</xdr:col>
      <xdr:colOff>50800</xdr:colOff>
      <xdr:row>62</xdr:row>
      <xdr:rowOff>156210</xdr:rowOff>
    </xdr:to>
    <xdr:cxnSp macro="">
      <xdr:nvCxnSpPr>
        <xdr:cNvPr id="257" name="直線コネクタ 256"/>
        <xdr:cNvCxnSpPr/>
      </xdr:nvCxnSpPr>
      <xdr:spPr>
        <a:xfrm>
          <a:off x="6149340" y="105498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26687</xdr:rowOff>
    </xdr:from>
    <xdr:ext cx="469744" cy="259045"/>
    <xdr:sp macro="" textlink="">
      <xdr:nvSpPr>
        <xdr:cNvPr id="262" name="n_1mainValue【体育館・プール】&#10;一人当たり面積"/>
        <xdr:cNvSpPr txBox="1"/>
      </xdr:nvSpPr>
      <xdr:spPr>
        <a:xfrm>
          <a:off x="827158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63" name="n_2mainValue【体育館・プール】&#10;一人当たり面積"/>
        <xdr:cNvSpPr txBox="1"/>
      </xdr:nvSpPr>
      <xdr:spPr>
        <a:xfrm>
          <a:off x="750958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64" name="n_3mainValue【体育館・プール】&#10;一人当たり面積"/>
        <xdr:cNvSpPr txBox="1"/>
      </xdr:nvSpPr>
      <xdr:spPr>
        <a:xfrm>
          <a:off x="67120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65" name="n_4mainValue【体育館・プール】&#10;一人当たり面積"/>
        <xdr:cNvSpPr txBox="1"/>
      </xdr:nvSpPr>
      <xdr:spPr>
        <a:xfrm>
          <a:off x="59373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154178</xdr:rowOff>
    </xdr:from>
    <xdr:to>
      <xdr:col>24</xdr:col>
      <xdr:colOff>114300</xdr:colOff>
      <xdr:row>80</xdr:row>
      <xdr:rowOff>84328</xdr:rowOff>
    </xdr:to>
    <xdr:sp macro="" textlink="">
      <xdr:nvSpPr>
        <xdr:cNvPr id="304" name="楕円 303"/>
        <xdr:cNvSpPr/>
      </xdr:nvSpPr>
      <xdr:spPr>
        <a:xfrm>
          <a:off x="4036060" y="1339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5605</xdr:rowOff>
    </xdr:from>
    <xdr:ext cx="405111" cy="259045"/>
    <xdr:sp macro="" textlink="">
      <xdr:nvSpPr>
        <xdr:cNvPr id="305" name="【福祉施設】&#10;有形固定資産減価償却率該当値テキスト"/>
        <xdr:cNvSpPr txBox="1"/>
      </xdr:nvSpPr>
      <xdr:spPr>
        <a:xfrm>
          <a:off x="4124960" y="1324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55880</xdr:rowOff>
    </xdr:from>
    <xdr:to>
      <xdr:col>20</xdr:col>
      <xdr:colOff>38100</xdr:colOff>
      <xdr:row>80</xdr:row>
      <xdr:rowOff>157480</xdr:rowOff>
    </xdr:to>
    <xdr:sp macro="" textlink="">
      <xdr:nvSpPr>
        <xdr:cNvPr id="306" name="楕円 305"/>
        <xdr:cNvSpPr/>
      </xdr:nvSpPr>
      <xdr:spPr>
        <a:xfrm>
          <a:off x="3312160" y="13467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33528</xdr:rowOff>
    </xdr:from>
    <xdr:to>
      <xdr:col>24</xdr:col>
      <xdr:colOff>63500</xdr:colOff>
      <xdr:row>80</xdr:row>
      <xdr:rowOff>106680</xdr:rowOff>
    </xdr:to>
    <xdr:cxnSp macro="">
      <xdr:nvCxnSpPr>
        <xdr:cNvPr id="307" name="直線コネクタ 306"/>
        <xdr:cNvCxnSpPr/>
      </xdr:nvCxnSpPr>
      <xdr:spPr>
        <a:xfrm flipV="1">
          <a:off x="3355340" y="13444728"/>
          <a:ext cx="7315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08" name="楕円 307"/>
        <xdr:cNvSpPr/>
      </xdr:nvSpPr>
      <xdr:spPr>
        <a:xfrm>
          <a:off x="251460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81</xdr:row>
      <xdr:rowOff>140970</xdr:rowOff>
    </xdr:to>
    <xdr:cxnSp macro="">
      <xdr:nvCxnSpPr>
        <xdr:cNvPr id="309" name="直線コネクタ 308"/>
        <xdr:cNvCxnSpPr/>
      </xdr:nvCxnSpPr>
      <xdr:spPr>
        <a:xfrm flipV="1">
          <a:off x="2565400" y="13517880"/>
          <a:ext cx="78994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35306</xdr:rowOff>
    </xdr:from>
    <xdr:to>
      <xdr:col>10</xdr:col>
      <xdr:colOff>165100</xdr:colOff>
      <xdr:row>81</xdr:row>
      <xdr:rowOff>136906</xdr:rowOff>
    </xdr:to>
    <xdr:sp macro="" textlink="">
      <xdr:nvSpPr>
        <xdr:cNvPr id="310" name="楕円 309"/>
        <xdr:cNvSpPr/>
      </xdr:nvSpPr>
      <xdr:spPr>
        <a:xfrm>
          <a:off x="17399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86106</xdr:rowOff>
    </xdr:from>
    <xdr:to>
      <xdr:col>15</xdr:col>
      <xdr:colOff>50800</xdr:colOff>
      <xdr:row>81</xdr:row>
      <xdr:rowOff>140970</xdr:rowOff>
    </xdr:to>
    <xdr:cxnSp macro="">
      <xdr:nvCxnSpPr>
        <xdr:cNvPr id="311" name="直線コネクタ 310"/>
        <xdr:cNvCxnSpPr/>
      </xdr:nvCxnSpPr>
      <xdr:spPr>
        <a:xfrm>
          <a:off x="1790700" y="13664946"/>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158750</xdr:rowOff>
    </xdr:from>
    <xdr:to>
      <xdr:col>6</xdr:col>
      <xdr:colOff>38100</xdr:colOff>
      <xdr:row>81</xdr:row>
      <xdr:rowOff>88900</xdr:rowOff>
    </xdr:to>
    <xdr:sp macro="" textlink="">
      <xdr:nvSpPr>
        <xdr:cNvPr id="312" name="楕円 311"/>
        <xdr:cNvSpPr/>
      </xdr:nvSpPr>
      <xdr:spPr>
        <a:xfrm>
          <a:off x="965200" y="1356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38100</xdr:rowOff>
    </xdr:from>
    <xdr:to>
      <xdr:col>10</xdr:col>
      <xdr:colOff>114300</xdr:colOff>
      <xdr:row>81</xdr:row>
      <xdr:rowOff>86106</xdr:rowOff>
    </xdr:to>
    <xdr:cxnSp macro="">
      <xdr:nvCxnSpPr>
        <xdr:cNvPr id="313" name="直線コネクタ 312"/>
        <xdr:cNvCxnSpPr/>
      </xdr:nvCxnSpPr>
      <xdr:spPr>
        <a:xfrm>
          <a:off x="1008380" y="13616940"/>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xdr:cNvSpPr txBox="1"/>
      </xdr:nvSpPr>
      <xdr:spPr>
        <a:xfrm>
          <a:off x="3170564" y="1359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2557</xdr:rowOff>
    </xdr:from>
    <xdr:ext cx="405111" cy="259045"/>
    <xdr:sp macro="" textlink="">
      <xdr:nvSpPr>
        <xdr:cNvPr id="318" name="n_1mainValue【福祉施設】&#10;有形固定資産減価償却率"/>
        <xdr:cNvSpPr txBox="1"/>
      </xdr:nvSpPr>
      <xdr:spPr>
        <a:xfrm>
          <a:off x="317056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319" name="n_2mainValue【福祉施設】&#10;有形固定資産減価償却率"/>
        <xdr:cNvSpPr txBox="1"/>
      </xdr:nvSpPr>
      <xdr:spPr>
        <a:xfrm>
          <a:off x="23857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128033</xdr:rowOff>
    </xdr:from>
    <xdr:ext cx="405111" cy="259045"/>
    <xdr:sp macro="" textlink="">
      <xdr:nvSpPr>
        <xdr:cNvPr id="320" name="n_3mainValue【福祉施設】&#10;有形固定資産減価償却率"/>
        <xdr:cNvSpPr txBox="1"/>
      </xdr:nvSpPr>
      <xdr:spPr>
        <a:xfrm>
          <a:off x="1611004" y="13706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80027</xdr:rowOff>
    </xdr:from>
    <xdr:ext cx="405111" cy="259045"/>
    <xdr:sp macro="" textlink="">
      <xdr:nvSpPr>
        <xdr:cNvPr id="321" name="n_4mainValue【福祉施設】&#10;有形固定資産減価償却率"/>
        <xdr:cNvSpPr txBox="1"/>
      </xdr:nvSpPr>
      <xdr:spPr>
        <a:xfrm>
          <a:off x="836304" y="1365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123371</xdr:rowOff>
    </xdr:from>
    <xdr:to>
      <xdr:col>55</xdr:col>
      <xdr:colOff>50800</xdr:colOff>
      <xdr:row>85</xdr:row>
      <xdr:rowOff>53521</xdr:rowOff>
    </xdr:to>
    <xdr:sp macro="" textlink="">
      <xdr:nvSpPr>
        <xdr:cNvPr id="363" name="楕円 362"/>
        <xdr:cNvSpPr/>
      </xdr:nvSpPr>
      <xdr:spPr>
        <a:xfrm>
          <a:off x="9192260" y="14205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101798</xdr:rowOff>
    </xdr:from>
    <xdr:ext cx="469744" cy="259045"/>
    <xdr:sp macro="" textlink="">
      <xdr:nvSpPr>
        <xdr:cNvPr id="364" name="【福祉施設】&#10;一人当たり面積該当値テキスト"/>
        <xdr:cNvSpPr txBox="1"/>
      </xdr:nvSpPr>
      <xdr:spPr>
        <a:xfrm>
          <a:off x="9258300" y="1418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90714</xdr:rowOff>
    </xdr:from>
    <xdr:to>
      <xdr:col>50</xdr:col>
      <xdr:colOff>165100</xdr:colOff>
      <xdr:row>85</xdr:row>
      <xdr:rowOff>20864</xdr:rowOff>
    </xdr:to>
    <xdr:sp macro="" textlink="">
      <xdr:nvSpPr>
        <xdr:cNvPr id="365" name="楕円 364"/>
        <xdr:cNvSpPr/>
      </xdr:nvSpPr>
      <xdr:spPr>
        <a:xfrm>
          <a:off x="8445500" y="1417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141514</xdr:rowOff>
    </xdr:from>
    <xdr:to>
      <xdr:col>55</xdr:col>
      <xdr:colOff>0</xdr:colOff>
      <xdr:row>85</xdr:row>
      <xdr:rowOff>2721</xdr:rowOff>
    </xdr:to>
    <xdr:cxnSp macro="">
      <xdr:nvCxnSpPr>
        <xdr:cNvPr id="366" name="直線コネクタ 365"/>
        <xdr:cNvCxnSpPr/>
      </xdr:nvCxnSpPr>
      <xdr:spPr>
        <a:xfrm>
          <a:off x="8496300" y="14223274"/>
          <a:ext cx="7239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90714</xdr:rowOff>
    </xdr:from>
    <xdr:to>
      <xdr:col>46</xdr:col>
      <xdr:colOff>38100</xdr:colOff>
      <xdr:row>85</xdr:row>
      <xdr:rowOff>20864</xdr:rowOff>
    </xdr:to>
    <xdr:sp macro="" textlink="">
      <xdr:nvSpPr>
        <xdr:cNvPr id="367" name="楕円 366"/>
        <xdr:cNvSpPr/>
      </xdr:nvSpPr>
      <xdr:spPr>
        <a:xfrm>
          <a:off x="7670800" y="1417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141514</xdr:rowOff>
    </xdr:from>
    <xdr:to>
      <xdr:col>50</xdr:col>
      <xdr:colOff>114300</xdr:colOff>
      <xdr:row>84</xdr:row>
      <xdr:rowOff>141514</xdr:rowOff>
    </xdr:to>
    <xdr:cxnSp macro="">
      <xdr:nvCxnSpPr>
        <xdr:cNvPr id="368" name="直線コネクタ 367"/>
        <xdr:cNvCxnSpPr/>
      </xdr:nvCxnSpPr>
      <xdr:spPr>
        <a:xfrm>
          <a:off x="7713980" y="142232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90714</xdr:rowOff>
    </xdr:from>
    <xdr:to>
      <xdr:col>41</xdr:col>
      <xdr:colOff>101600</xdr:colOff>
      <xdr:row>85</xdr:row>
      <xdr:rowOff>20864</xdr:rowOff>
    </xdr:to>
    <xdr:sp macro="" textlink="">
      <xdr:nvSpPr>
        <xdr:cNvPr id="369" name="楕円 368"/>
        <xdr:cNvSpPr/>
      </xdr:nvSpPr>
      <xdr:spPr>
        <a:xfrm>
          <a:off x="6873240" y="1417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141514</xdr:rowOff>
    </xdr:from>
    <xdr:to>
      <xdr:col>45</xdr:col>
      <xdr:colOff>177800</xdr:colOff>
      <xdr:row>84</xdr:row>
      <xdr:rowOff>141514</xdr:rowOff>
    </xdr:to>
    <xdr:cxnSp macro="">
      <xdr:nvCxnSpPr>
        <xdr:cNvPr id="370" name="直線コネクタ 369"/>
        <xdr:cNvCxnSpPr/>
      </xdr:nvCxnSpPr>
      <xdr:spPr>
        <a:xfrm>
          <a:off x="6924040" y="142232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90714</xdr:rowOff>
    </xdr:from>
    <xdr:to>
      <xdr:col>36</xdr:col>
      <xdr:colOff>165100</xdr:colOff>
      <xdr:row>85</xdr:row>
      <xdr:rowOff>20864</xdr:rowOff>
    </xdr:to>
    <xdr:sp macro="" textlink="">
      <xdr:nvSpPr>
        <xdr:cNvPr id="371" name="楕円 370"/>
        <xdr:cNvSpPr/>
      </xdr:nvSpPr>
      <xdr:spPr>
        <a:xfrm>
          <a:off x="6098540" y="1417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141514</xdr:rowOff>
    </xdr:from>
    <xdr:to>
      <xdr:col>41</xdr:col>
      <xdr:colOff>50800</xdr:colOff>
      <xdr:row>84</xdr:row>
      <xdr:rowOff>141514</xdr:rowOff>
    </xdr:to>
    <xdr:cxnSp macro="">
      <xdr:nvCxnSpPr>
        <xdr:cNvPr id="372" name="直線コネクタ 371"/>
        <xdr:cNvCxnSpPr/>
      </xdr:nvCxnSpPr>
      <xdr:spPr>
        <a:xfrm>
          <a:off x="6149340" y="142232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11991</xdr:rowOff>
    </xdr:from>
    <xdr:ext cx="469744" cy="259045"/>
    <xdr:sp macro="" textlink="">
      <xdr:nvSpPr>
        <xdr:cNvPr id="377" name="n_1mainValue【福祉施設】&#10;一人当たり面積"/>
        <xdr:cNvSpPr txBox="1"/>
      </xdr:nvSpPr>
      <xdr:spPr>
        <a:xfrm>
          <a:off x="827158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11991</xdr:rowOff>
    </xdr:from>
    <xdr:ext cx="469744" cy="259045"/>
    <xdr:sp macro="" textlink="">
      <xdr:nvSpPr>
        <xdr:cNvPr id="378" name="n_2mainValue【福祉施設】&#10;一人当たり面積"/>
        <xdr:cNvSpPr txBox="1"/>
      </xdr:nvSpPr>
      <xdr:spPr>
        <a:xfrm>
          <a:off x="750958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11991</xdr:rowOff>
    </xdr:from>
    <xdr:ext cx="469744" cy="259045"/>
    <xdr:sp macro="" textlink="">
      <xdr:nvSpPr>
        <xdr:cNvPr id="379" name="n_3mainValue【福祉施設】&#10;一人当たり面積"/>
        <xdr:cNvSpPr txBox="1"/>
      </xdr:nvSpPr>
      <xdr:spPr>
        <a:xfrm>
          <a:off x="671202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11991</xdr:rowOff>
    </xdr:from>
    <xdr:ext cx="469744" cy="259045"/>
    <xdr:sp macro="" textlink="">
      <xdr:nvSpPr>
        <xdr:cNvPr id="380" name="n_4mainValue【福祉施設】&#10;一人当たり面積"/>
        <xdr:cNvSpPr txBox="1"/>
      </xdr:nvSpPr>
      <xdr:spPr>
        <a:xfrm>
          <a:off x="593732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12496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65405</xdr:rowOff>
    </xdr:from>
    <xdr:to>
      <xdr:col>24</xdr:col>
      <xdr:colOff>114300</xdr:colOff>
      <xdr:row>104</xdr:row>
      <xdr:rowOff>167005</xdr:rowOff>
    </xdr:to>
    <xdr:sp macro="" textlink="">
      <xdr:nvSpPr>
        <xdr:cNvPr id="421" name="楕円 420"/>
        <xdr:cNvSpPr/>
      </xdr:nvSpPr>
      <xdr:spPr>
        <a:xfrm>
          <a:off x="403606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43832</xdr:rowOff>
    </xdr:from>
    <xdr:ext cx="405111" cy="259045"/>
    <xdr:sp macro="" textlink="">
      <xdr:nvSpPr>
        <xdr:cNvPr id="422" name="【市民会館】&#10;有形固定資産減価償却率該当値テキスト"/>
        <xdr:cNvSpPr txBox="1"/>
      </xdr:nvSpPr>
      <xdr:spPr>
        <a:xfrm>
          <a:off x="4124960" y="1747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xdr:rowOff>
    </xdr:from>
    <xdr:to>
      <xdr:col>20</xdr:col>
      <xdr:colOff>38100</xdr:colOff>
      <xdr:row>104</xdr:row>
      <xdr:rowOff>107950</xdr:rowOff>
    </xdr:to>
    <xdr:sp macro="" textlink="">
      <xdr:nvSpPr>
        <xdr:cNvPr id="423" name="楕円 422"/>
        <xdr:cNvSpPr/>
      </xdr:nvSpPr>
      <xdr:spPr>
        <a:xfrm>
          <a:off x="3312160" y="17440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57150</xdr:rowOff>
    </xdr:from>
    <xdr:to>
      <xdr:col>24</xdr:col>
      <xdr:colOff>63500</xdr:colOff>
      <xdr:row>104</xdr:row>
      <xdr:rowOff>116205</xdr:rowOff>
    </xdr:to>
    <xdr:cxnSp macro="">
      <xdr:nvCxnSpPr>
        <xdr:cNvPr id="424" name="直線コネクタ 423"/>
        <xdr:cNvCxnSpPr/>
      </xdr:nvCxnSpPr>
      <xdr:spPr>
        <a:xfrm>
          <a:off x="3355340" y="17491710"/>
          <a:ext cx="7315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160655</xdr:rowOff>
    </xdr:from>
    <xdr:to>
      <xdr:col>15</xdr:col>
      <xdr:colOff>101600</xdr:colOff>
      <xdr:row>105</xdr:row>
      <xdr:rowOff>90805</xdr:rowOff>
    </xdr:to>
    <xdr:sp macro="" textlink="">
      <xdr:nvSpPr>
        <xdr:cNvPr id="425" name="楕円 424"/>
        <xdr:cNvSpPr/>
      </xdr:nvSpPr>
      <xdr:spPr>
        <a:xfrm>
          <a:off x="2514600" y="1759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57150</xdr:rowOff>
    </xdr:from>
    <xdr:to>
      <xdr:col>19</xdr:col>
      <xdr:colOff>177800</xdr:colOff>
      <xdr:row>105</xdr:row>
      <xdr:rowOff>40005</xdr:rowOff>
    </xdr:to>
    <xdr:cxnSp macro="">
      <xdr:nvCxnSpPr>
        <xdr:cNvPr id="426" name="直線コネクタ 425"/>
        <xdr:cNvCxnSpPr/>
      </xdr:nvCxnSpPr>
      <xdr:spPr>
        <a:xfrm flipV="1">
          <a:off x="2565400" y="17491710"/>
          <a:ext cx="78994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27" name="楕円 426"/>
        <xdr:cNvSpPr/>
      </xdr:nvSpPr>
      <xdr:spPr>
        <a:xfrm>
          <a:off x="1739900" y="1756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40005</xdr:rowOff>
    </xdr:to>
    <xdr:cxnSp macro="">
      <xdr:nvCxnSpPr>
        <xdr:cNvPr id="428" name="直線コネクタ 427"/>
        <xdr:cNvCxnSpPr/>
      </xdr:nvCxnSpPr>
      <xdr:spPr>
        <a:xfrm>
          <a:off x="1790700" y="1760982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97789</xdr:rowOff>
    </xdr:from>
    <xdr:to>
      <xdr:col>6</xdr:col>
      <xdr:colOff>38100</xdr:colOff>
      <xdr:row>105</xdr:row>
      <xdr:rowOff>27939</xdr:rowOff>
    </xdr:to>
    <xdr:sp macro="" textlink="">
      <xdr:nvSpPr>
        <xdr:cNvPr id="429" name="楕円 428"/>
        <xdr:cNvSpPr/>
      </xdr:nvSpPr>
      <xdr:spPr>
        <a:xfrm>
          <a:off x="965200" y="17532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148589</xdr:rowOff>
    </xdr:from>
    <xdr:to>
      <xdr:col>10</xdr:col>
      <xdr:colOff>114300</xdr:colOff>
      <xdr:row>105</xdr:row>
      <xdr:rowOff>7620</xdr:rowOff>
    </xdr:to>
    <xdr:cxnSp macro="">
      <xdr:nvCxnSpPr>
        <xdr:cNvPr id="430" name="直線コネクタ 429"/>
        <xdr:cNvCxnSpPr/>
      </xdr:nvCxnSpPr>
      <xdr:spPr>
        <a:xfrm>
          <a:off x="1008380" y="17583149"/>
          <a:ext cx="78232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170564"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xdr:cNvSpPr txBox="1"/>
      </xdr:nvSpPr>
      <xdr:spPr>
        <a:xfrm>
          <a:off x="16110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xdr:cNvSpPr txBox="1"/>
      </xdr:nvSpPr>
      <xdr:spPr>
        <a:xfrm>
          <a:off x="8363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99077</xdr:rowOff>
    </xdr:from>
    <xdr:ext cx="405111" cy="259045"/>
    <xdr:sp macro="" textlink="">
      <xdr:nvSpPr>
        <xdr:cNvPr id="435" name="n_1mainValue【市民会館】&#10;有形固定資産減価償却率"/>
        <xdr:cNvSpPr txBox="1"/>
      </xdr:nvSpPr>
      <xdr:spPr>
        <a:xfrm>
          <a:off x="317056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81932</xdr:rowOff>
    </xdr:from>
    <xdr:ext cx="405111" cy="259045"/>
    <xdr:sp macro="" textlink="">
      <xdr:nvSpPr>
        <xdr:cNvPr id="436" name="n_2mainValue【市民会館】&#10;有形固定資産減価償却率"/>
        <xdr:cNvSpPr txBox="1"/>
      </xdr:nvSpPr>
      <xdr:spPr>
        <a:xfrm>
          <a:off x="238570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437" name="n_3mainValue【市民会館】&#10;有形固定資産減価償却率"/>
        <xdr:cNvSpPr txBox="1"/>
      </xdr:nvSpPr>
      <xdr:spPr>
        <a:xfrm>
          <a:off x="161100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19066</xdr:rowOff>
    </xdr:from>
    <xdr:ext cx="405111" cy="259045"/>
    <xdr:sp macro="" textlink="">
      <xdr:nvSpPr>
        <xdr:cNvPr id="438" name="n_4mainValue【市民会館】&#10;有形固定資産減価償却率"/>
        <xdr:cNvSpPr txBox="1"/>
      </xdr:nvSpPr>
      <xdr:spPr>
        <a:xfrm>
          <a:off x="83630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89408</xdr:rowOff>
    </xdr:from>
    <xdr:to>
      <xdr:col>55</xdr:col>
      <xdr:colOff>50800</xdr:colOff>
      <xdr:row>103</xdr:row>
      <xdr:rowOff>19558</xdr:rowOff>
    </xdr:to>
    <xdr:sp macro="" textlink="">
      <xdr:nvSpPr>
        <xdr:cNvPr id="476" name="楕円 475"/>
        <xdr:cNvSpPr/>
      </xdr:nvSpPr>
      <xdr:spPr>
        <a:xfrm>
          <a:off x="9192260" y="17188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112285</xdr:rowOff>
    </xdr:from>
    <xdr:ext cx="469744" cy="259045"/>
    <xdr:sp macro="" textlink="">
      <xdr:nvSpPr>
        <xdr:cNvPr id="477" name="【市民会館】&#10;一人当たり面積該当値テキスト"/>
        <xdr:cNvSpPr txBox="1"/>
      </xdr:nvSpPr>
      <xdr:spPr>
        <a:xfrm>
          <a:off x="9258300" y="1704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89408</xdr:rowOff>
    </xdr:from>
    <xdr:to>
      <xdr:col>50</xdr:col>
      <xdr:colOff>165100</xdr:colOff>
      <xdr:row>103</xdr:row>
      <xdr:rowOff>19558</xdr:rowOff>
    </xdr:to>
    <xdr:sp macro="" textlink="">
      <xdr:nvSpPr>
        <xdr:cNvPr id="478" name="楕円 477"/>
        <xdr:cNvSpPr/>
      </xdr:nvSpPr>
      <xdr:spPr>
        <a:xfrm>
          <a:off x="8445500" y="1718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140208</xdr:rowOff>
    </xdr:from>
    <xdr:to>
      <xdr:col>55</xdr:col>
      <xdr:colOff>0</xdr:colOff>
      <xdr:row>102</xdr:row>
      <xdr:rowOff>140208</xdr:rowOff>
    </xdr:to>
    <xdr:cxnSp macro="">
      <xdr:nvCxnSpPr>
        <xdr:cNvPr id="479" name="直線コネクタ 478"/>
        <xdr:cNvCxnSpPr/>
      </xdr:nvCxnSpPr>
      <xdr:spPr>
        <a:xfrm>
          <a:off x="8496300" y="1723948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157987</xdr:rowOff>
    </xdr:from>
    <xdr:to>
      <xdr:col>46</xdr:col>
      <xdr:colOff>38100</xdr:colOff>
      <xdr:row>103</xdr:row>
      <xdr:rowOff>88137</xdr:rowOff>
    </xdr:to>
    <xdr:sp macro="" textlink="">
      <xdr:nvSpPr>
        <xdr:cNvPr id="480" name="楕円 479"/>
        <xdr:cNvSpPr/>
      </xdr:nvSpPr>
      <xdr:spPr>
        <a:xfrm>
          <a:off x="7670800" y="17257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140208</xdr:rowOff>
    </xdr:from>
    <xdr:to>
      <xdr:col>50</xdr:col>
      <xdr:colOff>114300</xdr:colOff>
      <xdr:row>103</xdr:row>
      <xdr:rowOff>37337</xdr:rowOff>
    </xdr:to>
    <xdr:cxnSp macro="">
      <xdr:nvCxnSpPr>
        <xdr:cNvPr id="481" name="直線コネクタ 480"/>
        <xdr:cNvCxnSpPr/>
      </xdr:nvCxnSpPr>
      <xdr:spPr>
        <a:xfrm flipV="1">
          <a:off x="7713980" y="17239488"/>
          <a:ext cx="78232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153415</xdr:rowOff>
    </xdr:from>
    <xdr:to>
      <xdr:col>41</xdr:col>
      <xdr:colOff>101600</xdr:colOff>
      <xdr:row>103</xdr:row>
      <xdr:rowOff>83565</xdr:rowOff>
    </xdr:to>
    <xdr:sp macro="" textlink="">
      <xdr:nvSpPr>
        <xdr:cNvPr id="482" name="楕円 481"/>
        <xdr:cNvSpPr/>
      </xdr:nvSpPr>
      <xdr:spPr>
        <a:xfrm>
          <a:off x="6873240" y="1725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32765</xdr:rowOff>
    </xdr:from>
    <xdr:to>
      <xdr:col>45</xdr:col>
      <xdr:colOff>177800</xdr:colOff>
      <xdr:row>103</xdr:row>
      <xdr:rowOff>37337</xdr:rowOff>
    </xdr:to>
    <xdr:cxnSp macro="">
      <xdr:nvCxnSpPr>
        <xdr:cNvPr id="483" name="直線コネクタ 482"/>
        <xdr:cNvCxnSpPr/>
      </xdr:nvCxnSpPr>
      <xdr:spPr>
        <a:xfrm>
          <a:off x="6924040" y="17299685"/>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153415</xdr:rowOff>
    </xdr:from>
    <xdr:to>
      <xdr:col>36</xdr:col>
      <xdr:colOff>165100</xdr:colOff>
      <xdr:row>103</xdr:row>
      <xdr:rowOff>83565</xdr:rowOff>
    </xdr:to>
    <xdr:sp macro="" textlink="">
      <xdr:nvSpPr>
        <xdr:cNvPr id="484" name="楕円 483"/>
        <xdr:cNvSpPr/>
      </xdr:nvSpPr>
      <xdr:spPr>
        <a:xfrm>
          <a:off x="6098540" y="1725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32765</xdr:rowOff>
    </xdr:from>
    <xdr:to>
      <xdr:col>41</xdr:col>
      <xdr:colOff>50800</xdr:colOff>
      <xdr:row>103</xdr:row>
      <xdr:rowOff>32765</xdr:rowOff>
    </xdr:to>
    <xdr:cxnSp macro="">
      <xdr:nvCxnSpPr>
        <xdr:cNvPr id="485" name="直線コネクタ 484"/>
        <xdr:cNvCxnSpPr/>
      </xdr:nvCxnSpPr>
      <xdr:spPr>
        <a:xfrm>
          <a:off x="6149340" y="172996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xdr:cNvSpPr txBox="1"/>
      </xdr:nvSpPr>
      <xdr:spPr>
        <a:xfrm>
          <a:off x="671202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5937327" y="177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36085</xdr:rowOff>
    </xdr:from>
    <xdr:ext cx="469744" cy="259045"/>
    <xdr:sp macro="" textlink="">
      <xdr:nvSpPr>
        <xdr:cNvPr id="490" name="n_1mainValue【市民会館】&#10;一人当たり面積"/>
        <xdr:cNvSpPr txBox="1"/>
      </xdr:nvSpPr>
      <xdr:spPr>
        <a:xfrm>
          <a:off x="8271587" y="1696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104664</xdr:rowOff>
    </xdr:from>
    <xdr:ext cx="469744" cy="259045"/>
    <xdr:sp macro="" textlink="">
      <xdr:nvSpPr>
        <xdr:cNvPr id="491" name="n_2mainValue【市民会館】&#10;一人当たり面積"/>
        <xdr:cNvSpPr txBox="1"/>
      </xdr:nvSpPr>
      <xdr:spPr>
        <a:xfrm>
          <a:off x="7509587" y="1703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100092</xdr:rowOff>
    </xdr:from>
    <xdr:ext cx="469744" cy="259045"/>
    <xdr:sp macro="" textlink="">
      <xdr:nvSpPr>
        <xdr:cNvPr id="492" name="n_3mainValue【市民会館】&#10;一人当たり面積"/>
        <xdr:cNvSpPr txBox="1"/>
      </xdr:nvSpPr>
      <xdr:spPr>
        <a:xfrm>
          <a:off x="6712027" y="170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100092</xdr:rowOff>
    </xdr:from>
    <xdr:ext cx="469744" cy="259045"/>
    <xdr:sp macro="" textlink="">
      <xdr:nvSpPr>
        <xdr:cNvPr id="493" name="n_4mainValue【市民会館】&#10;一人当たり面積"/>
        <xdr:cNvSpPr txBox="1"/>
      </xdr:nvSpPr>
      <xdr:spPr>
        <a:xfrm>
          <a:off x="5937327" y="170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34" name="楕円 533"/>
        <xdr:cNvSpPr/>
      </xdr:nvSpPr>
      <xdr:spPr>
        <a:xfrm>
          <a:off x="14325600" y="7031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35" name="【一般廃棄物処理施設】&#10;有形固定資産減価償却率該当値テキスト"/>
        <xdr:cNvSpPr txBox="1"/>
      </xdr:nvSpPr>
      <xdr:spPr>
        <a:xfrm>
          <a:off x="144145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156845</xdr:rowOff>
    </xdr:from>
    <xdr:to>
      <xdr:col>81</xdr:col>
      <xdr:colOff>101600</xdr:colOff>
      <xdr:row>42</xdr:row>
      <xdr:rowOff>86995</xdr:rowOff>
    </xdr:to>
    <xdr:sp macro="" textlink="">
      <xdr:nvSpPr>
        <xdr:cNvPr id="536" name="楕円 535"/>
        <xdr:cNvSpPr/>
      </xdr:nvSpPr>
      <xdr:spPr>
        <a:xfrm>
          <a:off x="13578840" y="7030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36195</xdr:rowOff>
    </xdr:from>
    <xdr:to>
      <xdr:col>85</xdr:col>
      <xdr:colOff>127000</xdr:colOff>
      <xdr:row>42</xdr:row>
      <xdr:rowOff>38100</xdr:rowOff>
    </xdr:to>
    <xdr:cxnSp macro="">
      <xdr:nvCxnSpPr>
        <xdr:cNvPr id="537" name="直線コネクタ 536"/>
        <xdr:cNvCxnSpPr/>
      </xdr:nvCxnSpPr>
      <xdr:spPr>
        <a:xfrm>
          <a:off x="13629640" y="7077075"/>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135890</xdr:rowOff>
    </xdr:from>
    <xdr:to>
      <xdr:col>76</xdr:col>
      <xdr:colOff>165100</xdr:colOff>
      <xdr:row>42</xdr:row>
      <xdr:rowOff>66040</xdr:rowOff>
    </xdr:to>
    <xdr:sp macro="" textlink="">
      <xdr:nvSpPr>
        <xdr:cNvPr id="538" name="楕円 537"/>
        <xdr:cNvSpPr/>
      </xdr:nvSpPr>
      <xdr:spPr>
        <a:xfrm>
          <a:off x="12804140" y="7009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15240</xdr:rowOff>
    </xdr:from>
    <xdr:to>
      <xdr:col>81</xdr:col>
      <xdr:colOff>50800</xdr:colOff>
      <xdr:row>42</xdr:row>
      <xdr:rowOff>36195</xdr:rowOff>
    </xdr:to>
    <xdr:cxnSp macro="">
      <xdr:nvCxnSpPr>
        <xdr:cNvPr id="539" name="直線コネクタ 538"/>
        <xdr:cNvCxnSpPr/>
      </xdr:nvCxnSpPr>
      <xdr:spPr>
        <a:xfrm>
          <a:off x="12854940" y="705612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71120</xdr:rowOff>
    </xdr:from>
    <xdr:to>
      <xdr:col>72</xdr:col>
      <xdr:colOff>38100</xdr:colOff>
      <xdr:row>42</xdr:row>
      <xdr:rowOff>1270</xdr:rowOff>
    </xdr:to>
    <xdr:sp macro="" textlink="">
      <xdr:nvSpPr>
        <xdr:cNvPr id="540" name="楕円 539"/>
        <xdr:cNvSpPr/>
      </xdr:nvSpPr>
      <xdr:spPr>
        <a:xfrm>
          <a:off x="12029440" y="6944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121920</xdr:rowOff>
    </xdr:from>
    <xdr:to>
      <xdr:col>76</xdr:col>
      <xdr:colOff>114300</xdr:colOff>
      <xdr:row>42</xdr:row>
      <xdr:rowOff>15240</xdr:rowOff>
    </xdr:to>
    <xdr:cxnSp macro="">
      <xdr:nvCxnSpPr>
        <xdr:cNvPr id="541" name="直線コネクタ 540"/>
        <xdr:cNvCxnSpPr/>
      </xdr:nvCxnSpPr>
      <xdr:spPr>
        <a:xfrm>
          <a:off x="12072620" y="6995160"/>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6350</xdr:rowOff>
    </xdr:from>
    <xdr:to>
      <xdr:col>67</xdr:col>
      <xdr:colOff>101600</xdr:colOff>
      <xdr:row>41</xdr:row>
      <xdr:rowOff>107950</xdr:rowOff>
    </xdr:to>
    <xdr:sp macro="" textlink="">
      <xdr:nvSpPr>
        <xdr:cNvPr id="542" name="楕円 541"/>
        <xdr:cNvSpPr/>
      </xdr:nvSpPr>
      <xdr:spPr>
        <a:xfrm>
          <a:off x="1123188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57150</xdr:rowOff>
    </xdr:from>
    <xdr:to>
      <xdr:col>71</xdr:col>
      <xdr:colOff>177800</xdr:colOff>
      <xdr:row>41</xdr:row>
      <xdr:rowOff>121920</xdr:rowOff>
    </xdr:to>
    <xdr:cxnSp macro="">
      <xdr:nvCxnSpPr>
        <xdr:cNvPr id="543" name="直線コネクタ 542"/>
        <xdr:cNvCxnSpPr/>
      </xdr:nvCxnSpPr>
      <xdr:spPr>
        <a:xfrm>
          <a:off x="11282680" y="693039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xdr:cNvSpPr txBox="1"/>
      </xdr:nvSpPr>
      <xdr:spPr>
        <a:xfrm>
          <a:off x="119005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78122</xdr:rowOff>
    </xdr:from>
    <xdr:ext cx="405111" cy="259045"/>
    <xdr:sp macro="" textlink="">
      <xdr:nvSpPr>
        <xdr:cNvPr id="548" name="n_1mainValue【一般廃棄物処理施設】&#10;有形固定資産減価償却率"/>
        <xdr:cNvSpPr txBox="1"/>
      </xdr:nvSpPr>
      <xdr:spPr>
        <a:xfrm>
          <a:off x="134372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57167</xdr:rowOff>
    </xdr:from>
    <xdr:ext cx="405111" cy="259045"/>
    <xdr:sp macro="" textlink="">
      <xdr:nvSpPr>
        <xdr:cNvPr id="549" name="n_2mainValue【一般廃棄物処理施設】&#10;有形固定資産減価償却率"/>
        <xdr:cNvSpPr txBox="1"/>
      </xdr:nvSpPr>
      <xdr:spPr>
        <a:xfrm>
          <a:off x="126752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163847</xdr:rowOff>
    </xdr:from>
    <xdr:ext cx="405111" cy="259045"/>
    <xdr:sp macro="" textlink="">
      <xdr:nvSpPr>
        <xdr:cNvPr id="550" name="n_3mainValue【一般廃棄物処理施設】&#10;有形固定資産減価償却率"/>
        <xdr:cNvSpPr txBox="1"/>
      </xdr:nvSpPr>
      <xdr:spPr>
        <a:xfrm>
          <a:off x="119005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99077</xdr:rowOff>
    </xdr:from>
    <xdr:ext cx="405111" cy="259045"/>
    <xdr:sp macro="" textlink="">
      <xdr:nvSpPr>
        <xdr:cNvPr id="551" name="n_4mainValue【一般廃棄物処理施設】&#10;有形固定資産減価償却率"/>
        <xdr:cNvSpPr txBox="1"/>
      </xdr:nvSpPr>
      <xdr:spPr>
        <a:xfrm>
          <a:off x="1110298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52694</xdr:rowOff>
    </xdr:from>
    <xdr:to>
      <xdr:col>116</xdr:col>
      <xdr:colOff>114300</xdr:colOff>
      <xdr:row>41</xdr:row>
      <xdr:rowOff>154294</xdr:rowOff>
    </xdr:to>
    <xdr:sp macro="" textlink="">
      <xdr:nvSpPr>
        <xdr:cNvPr id="589" name="楕円 588"/>
        <xdr:cNvSpPr/>
      </xdr:nvSpPr>
      <xdr:spPr>
        <a:xfrm>
          <a:off x="19458940" y="69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139071</xdr:rowOff>
    </xdr:from>
    <xdr:ext cx="469744" cy="259045"/>
    <xdr:sp macro="" textlink="">
      <xdr:nvSpPr>
        <xdr:cNvPr id="590" name="【一般廃棄物処理施設】&#10;一人当たり有形固定資産（償却資産）額該当値テキスト"/>
        <xdr:cNvSpPr txBox="1"/>
      </xdr:nvSpPr>
      <xdr:spPr>
        <a:xfrm>
          <a:off x="19547840" y="68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52795</xdr:rowOff>
    </xdr:from>
    <xdr:to>
      <xdr:col>112</xdr:col>
      <xdr:colOff>38100</xdr:colOff>
      <xdr:row>41</xdr:row>
      <xdr:rowOff>154395</xdr:rowOff>
    </xdr:to>
    <xdr:sp macro="" textlink="">
      <xdr:nvSpPr>
        <xdr:cNvPr id="591" name="楕円 590"/>
        <xdr:cNvSpPr/>
      </xdr:nvSpPr>
      <xdr:spPr>
        <a:xfrm>
          <a:off x="18735040" y="6926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103494</xdr:rowOff>
    </xdr:from>
    <xdr:to>
      <xdr:col>116</xdr:col>
      <xdr:colOff>63500</xdr:colOff>
      <xdr:row>41</xdr:row>
      <xdr:rowOff>103595</xdr:rowOff>
    </xdr:to>
    <xdr:cxnSp macro="">
      <xdr:nvCxnSpPr>
        <xdr:cNvPr id="592" name="直線コネクタ 591"/>
        <xdr:cNvCxnSpPr/>
      </xdr:nvCxnSpPr>
      <xdr:spPr>
        <a:xfrm flipV="1">
          <a:off x="18778220" y="6976734"/>
          <a:ext cx="73152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52928</xdr:rowOff>
    </xdr:from>
    <xdr:to>
      <xdr:col>107</xdr:col>
      <xdr:colOff>101600</xdr:colOff>
      <xdr:row>41</xdr:row>
      <xdr:rowOff>154528</xdr:rowOff>
    </xdr:to>
    <xdr:sp macro="" textlink="">
      <xdr:nvSpPr>
        <xdr:cNvPr id="593" name="楕円 592"/>
        <xdr:cNvSpPr/>
      </xdr:nvSpPr>
      <xdr:spPr>
        <a:xfrm>
          <a:off x="17937480" y="69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103595</xdr:rowOff>
    </xdr:from>
    <xdr:to>
      <xdr:col>111</xdr:col>
      <xdr:colOff>177800</xdr:colOff>
      <xdr:row>41</xdr:row>
      <xdr:rowOff>103728</xdr:rowOff>
    </xdr:to>
    <xdr:cxnSp macro="">
      <xdr:nvCxnSpPr>
        <xdr:cNvPr id="594" name="直線コネクタ 593"/>
        <xdr:cNvCxnSpPr/>
      </xdr:nvCxnSpPr>
      <xdr:spPr>
        <a:xfrm flipV="1">
          <a:off x="17988280" y="6976835"/>
          <a:ext cx="78994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52901</xdr:rowOff>
    </xdr:from>
    <xdr:to>
      <xdr:col>102</xdr:col>
      <xdr:colOff>165100</xdr:colOff>
      <xdr:row>41</xdr:row>
      <xdr:rowOff>154501</xdr:rowOff>
    </xdr:to>
    <xdr:sp macro="" textlink="">
      <xdr:nvSpPr>
        <xdr:cNvPr id="595" name="楕円 594"/>
        <xdr:cNvSpPr/>
      </xdr:nvSpPr>
      <xdr:spPr>
        <a:xfrm>
          <a:off x="17162780" y="69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103701</xdr:rowOff>
    </xdr:from>
    <xdr:to>
      <xdr:col>107</xdr:col>
      <xdr:colOff>50800</xdr:colOff>
      <xdr:row>41</xdr:row>
      <xdr:rowOff>103728</xdr:rowOff>
    </xdr:to>
    <xdr:cxnSp macro="">
      <xdr:nvCxnSpPr>
        <xdr:cNvPr id="596" name="直線コネクタ 595"/>
        <xdr:cNvCxnSpPr/>
      </xdr:nvCxnSpPr>
      <xdr:spPr>
        <a:xfrm>
          <a:off x="17213580" y="6976941"/>
          <a:ext cx="7747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52818</xdr:rowOff>
    </xdr:from>
    <xdr:to>
      <xdr:col>98</xdr:col>
      <xdr:colOff>38100</xdr:colOff>
      <xdr:row>41</xdr:row>
      <xdr:rowOff>154418</xdr:rowOff>
    </xdr:to>
    <xdr:sp macro="" textlink="">
      <xdr:nvSpPr>
        <xdr:cNvPr id="597" name="楕円 596"/>
        <xdr:cNvSpPr/>
      </xdr:nvSpPr>
      <xdr:spPr>
        <a:xfrm>
          <a:off x="16388080" y="69260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103618</xdr:rowOff>
    </xdr:from>
    <xdr:to>
      <xdr:col>102</xdr:col>
      <xdr:colOff>114300</xdr:colOff>
      <xdr:row>41</xdr:row>
      <xdr:rowOff>103701</xdr:rowOff>
    </xdr:to>
    <xdr:cxnSp macro="">
      <xdr:nvCxnSpPr>
        <xdr:cNvPr id="598" name="直線コネクタ 597"/>
        <xdr:cNvCxnSpPr/>
      </xdr:nvCxnSpPr>
      <xdr:spPr>
        <a:xfrm>
          <a:off x="16431260" y="6976858"/>
          <a:ext cx="78232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xdr:cNvSpPr txBox="1"/>
      </xdr:nvSpPr>
      <xdr:spPr>
        <a:xfrm>
          <a:off x="16194551" y="63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145522</xdr:rowOff>
    </xdr:from>
    <xdr:ext cx="469744" cy="259045"/>
    <xdr:sp macro="" textlink="">
      <xdr:nvSpPr>
        <xdr:cNvPr id="603" name="n_1mainValue【一般廃棄物処理施設】&#10;一人当たり有形固定資産（償却資産）額"/>
        <xdr:cNvSpPr txBox="1"/>
      </xdr:nvSpPr>
      <xdr:spPr>
        <a:xfrm>
          <a:off x="18561128" y="70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145655</xdr:rowOff>
    </xdr:from>
    <xdr:ext cx="469744" cy="259045"/>
    <xdr:sp macro="" textlink="">
      <xdr:nvSpPr>
        <xdr:cNvPr id="604" name="n_2mainValue【一般廃棄物処理施設】&#10;一人当たり有形固定資産（償却資産）額"/>
        <xdr:cNvSpPr txBox="1"/>
      </xdr:nvSpPr>
      <xdr:spPr>
        <a:xfrm>
          <a:off x="17776268" y="701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145628</xdr:rowOff>
    </xdr:from>
    <xdr:ext cx="469744" cy="259045"/>
    <xdr:sp macro="" textlink="">
      <xdr:nvSpPr>
        <xdr:cNvPr id="605" name="n_3mainValue【一般廃棄物処理施設】&#10;一人当たり有形固定資産（償却資産）額"/>
        <xdr:cNvSpPr txBox="1"/>
      </xdr:nvSpPr>
      <xdr:spPr>
        <a:xfrm>
          <a:off x="17001568" y="701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145545</xdr:rowOff>
    </xdr:from>
    <xdr:ext cx="469744" cy="259045"/>
    <xdr:sp macro="" textlink="">
      <xdr:nvSpPr>
        <xdr:cNvPr id="606" name="n_4mainValue【一般廃棄物処理施設】&#10;一人当たり有形固定資産（償却資産）額"/>
        <xdr:cNvSpPr txBox="1"/>
      </xdr:nvSpPr>
      <xdr:spPr>
        <a:xfrm>
          <a:off x="16226868" y="7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44145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8" name="楕円 647"/>
        <xdr:cNvSpPr/>
      </xdr:nvSpPr>
      <xdr:spPr>
        <a:xfrm>
          <a:off x="14325600" y="100990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649" name="【保健センター・保健所】&#10;有形固定資産減価償却率該当値テキスト"/>
        <xdr:cNvSpPr txBox="1"/>
      </xdr:nvSpPr>
      <xdr:spPr>
        <a:xfrm>
          <a:off x="144145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0" name="楕円 649"/>
        <xdr:cNvSpPr/>
      </xdr:nvSpPr>
      <xdr:spPr>
        <a:xfrm>
          <a:off x="1357884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91440</xdr:rowOff>
    </xdr:to>
    <xdr:cxnSp macro="">
      <xdr:nvCxnSpPr>
        <xdr:cNvPr id="651" name="直線コネクタ 650"/>
        <xdr:cNvCxnSpPr/>
      </xdr:nvCxnSpPr>
      <xdr:spPr>
        <a:xfrm>
          <a:off x="13629640" y="1011555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141877</xdr:rowOff>
    </xdr:from>
    <xdr:to>
      <xdr:col>76</xdr:col>
      <xdr:colOff>165100</xdr:colOff>
      <xdr:row>60</xdr:row>
      <xdr:rowOff>72027</xdr:rowOff>
    </xdr:to>
    <xdr:sp macro="" textlink="">
      <xdr:nvSpPr>
        <xdr:cNvPr id="652" name="楕円 651"/>
        <xdr:cNvSpPr/>
      </xdr:nvSpPr>
      <xdr:spPr>
        <a:xfrm>
          <a:off x="12804140" y="10032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21227</xdr:rowOff>
    </xdr:from>
    <xdr:to>
      <xdr:col>81</xdr:col>
      <xdr:colOff>50800</xdr:colOff>
      <xdr:row>60</xdr:row>
      <xdr:rowOff>57150</xdr:rowOff>
    </xdr:to>
    <xdr:cxnSp macro="">
      <xdr:nvCxnSpPr>
        <xdr:cNvPr id="653" name="直線コネクタ 652"/>
        <xdr:cNvCxnSpPr/>
      </xdr:nvCxnSpPr>
      <xdr:spPr>
        <a:xfrm>
          <a:off x="12854940" y="1007962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654" name="楕円 653"/>
        <xdr:cNvSpPr/>
      </xdr:nvSpPr>
      <xdr:spPr>
        <a:xfrm>
          <a:off x="12029440" y="999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155122</xdr:rowOff>
    </xdr:from>
    <xdr:to>
      <xdr:col>76</xdr:col>
      <xdr:colOff>114300</xdr:colOff>
      <xdr:row>60</xdr:row>
      <xdr:rowOff>21227</xdr:rowOff>
    </xdr:to>
    <xdr:cxnSp macro="">
      <xdr:nvCxnSpPr>
        <xdr:cNvPr id="655" name="直線コネクタ 654"/>
        <xdr:cNvCxnSpPr/>
      </xdr:nvCxnSpPr>
      <xdr:spPr>
        <a:xfrm>
          <a:off x="12072620" y="10045882"/>
          <a:ext cx="78232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66766</xdr:rowOff>
    </xdr:from>
    <xdr:to>
      <xdr:col>67</xdr:col>
      <xdr:colOff>101600</xdr:colOff>
      <xdr:row>59</xdr:row>
      <xdr:rowOff>168366</xdr:rowOff>
    </xdr:to>
    <xdr:sp macro="" textlink="">
      <xdr:nvSpPr>
        <xdr:cNvPr id="656" name="楕円 655"/>
        <xdr:cNvSpPr/>
      </xdr:nvSpPr>
      <xdr:spPr>
        <a:xfrm>
          <a:off x="11231880" y="99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117566</xdr:rowOff>
    </xdr:from>
    <xdr:to>
      <xdr:col>71</xdr:col>
      <xdr:colOff>177800</xdr:colOff>
      <xdr:row>59</xdr:row>
      <xdr:rowOff>155122</xdr:rowOff>
    </xdr:to>
    <xdr:cxnSp macro="">
      <xdr:nvCxnSpPr>
        <xdr:cNvPr id="657" name="直線コネクタ 656"/>
        <xdr:cNvCxnSpPr/>
      </xdr:nvCxnSpPr>
      <xdr:spPr>
        <a:xfrm>
          <a:off x="11282680" y="10008326"/>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662" name="n_1mainValue【保健センター・保健所】&#10;有形固定資産減価償却率"/>
        <xdr:cNvSpPr txBox="1"/>
      </xdr:nvSpPr>
      <xdr:spPr>
        <a:xfrm>
          <a:off x="134372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88554</xdr:rowOff>
    </xdr:from>
    <xdr:ext cx="405111" cy="259045"/>
    <xdr:sp macro="" textlink="">
      <xdr:nvSpPr>
        <xdr:cNvPr id="663" name="n_2mainValue【保健センター・保健所】&#10;有形固定資産減価償却率"/>
        <xdr:cNvSpPr txBox="1"/>
      </xdr:nvSpPr>
      <xdr:spPr>
        <a:xfrm>
          <a:off x="12675244" y="981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664" name="n_3mainValue【保健センター・保健所】&#10;有形固定資産減価償却率"/>
        <xdr:cNvSpPr txBox="1"/>
      </xdr:nvSpPr>
      <xdr:spPr>
        <a:xfrm>
          <a:off x="1190054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665" name="n_4mainValue【保健センター・保健所】&#10;有形固定資産減価償却率"/>
        <xdr:cNvSpPr txBox="1"/>
      </xdr:nvSpPr>
      <xdr:spPr>
        <a:xfrm>
          <a:off x="1110298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xdr:cNvSpPr txBox="1"/>
      </xdr:nvSpPr>
      <xdr:spPr>
        <a:xfrm>
          <a:off x="19547840" y="10357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707" name="楕円 706"/>
        <xdr:cNvSpPr/>
      </xdr:nvSpPr>
      <xdr:spPr>
        <a:xfrm>
          <a:off x="1945894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168020</xdr:rowOff>
    </xdr:from>
    <xdr:ext cx="469744" cy="259045"/>
    <xdr:sp macro="" textlink="">
      <xdr:nvSpPr>
        <xdr:cNvPr id="708" name="【保健センター・保健所】&#10;一人当たり面積該当値テキスト"/>
        <xdr:cNvSpPr txBox="1"/>
      </xdr:nvSpPr>
      <xdr:spPr>
        <a:xfrm>
          <a:off x="19547840"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709" name="楕円 708"/>
        <xdr:cNvSpPr/>
      </xdr:nvSpPr>
      <xdr:spPr>
        <a:xfrm>
          <a:off x="18735040" y="10203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24493</xdr:rowOff>
    </xdr:from>
    <xdr:to>
      <xdr:col>116</xdr:col>
      <xdr:colOff>63500</xdr:colOff>
      <xdr:row>61</xdr:row>
      <xdr:rowOff>24493</xdr:rowOff>
    </xdr:to>
    <xdr:cxnSp macro="">
      <xdr:nvCxnSpPr>
        <xdr:cNvPr id="710" name="直線コネクタ 709"/>
        <xdr:cNvCxnSpPr/>
      </xdr:nvCxnSpPr>
      <xdr:spPr>
        <a:xfrm>
          <a:off x="18778220" y="1025053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711" name="楕円 710"/>
        <xdr:cNvSpPr/>
      </xdr:nvSpPr>
      <xdr:spPr>
        <a:xfrm>
          <a:off x="1793748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712" name="直線コネクタ 711"/>
        <xdr:cNvCxnSpPr/>
      </xdr:nvCxnSpPr>
      <xdr:spPr>
        <a:xfrm>
          <a:off x="17988280" y="1025053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145143</xdr:rowOff>
    </xdr:from>
    <xdr:to>
      <xdr:col>102</xdr:col>
      <xdr:colOff>165100</xdr:colOff>
      <xdr:row>61</xdr:row>
      <xdr:rowOff>75293</xdr:rowOff>
    </xdr:to>
    <xdr:sp macro="" textlink="">
      <xdr:nvSpPr>
        <xdr:cNvPr id="713" name="楕円 712"/>
        <xdr:cNvSpPr/>
      </xdr:nvSpPr>
      <xdr:spPr>
        <a:xfrm>
          <a:off x="1716278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24493</xdr:rowOff>
    </xdr:from>
    <xdr:to>
      <xdr:col>107</xdr:col>
      <xdr:colOff>50800</xdr:colOff>
      <xdr:row>61</xdr:row>
      <xdr:rowOff>24493</xdr:rowOff>
    </xdr:to>
    <xdr:cxnSp macro="">
      <xdr:nvCxnSpPr>
        <xdr:cNvPr id="714" name="直線コネクタ 713"/>
        <xdr:cNvCxnSpPr/>
      </xdr:nvCxnSpPr>
      <xdr:spPr>
        <a:xfrm>
          <a:off x="17213580" y="1025053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145143</xdr:rowOff>
    </xdr:from>
    <xdr:to>
      <xdr:col>98</xdr:col>
      <xdr:colOff>38100</xdr:colOff>
      <xdr:row>61</xdr:row>
      <xdr:rowOff>75293</xdr:rowOff>
    </xdr:to>
    <xdr:sp macro="" textlink="">
      <xdr:nvSpPr>
        <xdr:cNvPr id="715" name="楕円 714"/>
        <xdr:cNvSpPr/>
      </xdr:nvSpPr>
      <xdr:spPr>
        <a:xfrm>
          <a:off x="16388080" y="10203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24493</xdr:rowOff>
    </xdr:from>
    <xdr:to>
      <xdr:col>102</xdr:col>
      <xdr:colOff>114300</xdr:colOff>
      <xdr:row>61</xdr:row>
      <xdr:rowOff>24493</xdr:rowOff>
    </xdr:to>
    <xdr:cxnSp macro="">
      <xdr:nvCxnSpPr>
        <xdr:cNvPr id="716" name="直線コネクタ 715"/>
        <xdr:cNvCxnSpPr/>
      </xdr:nvCxnSpPr>
      <xdr:spPr>
        <a:xfrm>
          <a:off x="16431260" y="1025053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1856112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177762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91820</xdr:rowOff>
    </xdr:from>
    <xdr:ext cx="469744" cy="259045"/>
    <xdr:sp macro="" textlink="">
      <xdr:nvSpPr>
        <xdr:cNvPr id="721" name="n_1mainValue【保健センター・保健所】&#10;一人当たり面積"/>
        <xdr:cNvSpPr txBox="1"/>
      </xdr:nvSpPr>
      <xdr:spPr>
        <a:xfrm>
          <a:off x="18561127" y="99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91820</xdr:rowOff>
    </xdr:from>
    <xdr:ext cx="469744" cy="259045"/>
    <xdr:sp macro="" textlink="">
      <xdr:nvSpPr>
        <xdr:cNvPr id="722" name="n_2mainValue【保健センター・保健所】&#10;一人当たり面積"/>
        <xdr:cNvSpPr txBox="1"/>
      </xdr:nvSpPr>
      <xdr:spPr>
        <a:xfrm>
          <a:off x="17776267" y="99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91820</xdr:rowOff>
    </xdr:from>
    <xdr:ext cx="469744" cy="259045"/>
    <xdr:sp macro="" textlink="">
      <xdr:nvSpPr>
        <xdr:cNvPr id="723" name="n_3mainValue【保健センター・保健所】&#10;一人当たり面積"/>
        <xdr:cNvSpPr txBox="1"/>
      </xdr:nvSpPr>
      <xdr:spPr>
        <a:xfrm>
          <a:off x="17001567" y="99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91820</xdr:rowOff>
    </xdr:from>
    <xdr:ext cx="469744" cy="259045"/>
    <xdr:sp macro="" textlink="">
      <xdr:nvSpPr>
        <xdr:cNvPr id="724" name="n_4mainValue【保健センター・保健所】&#10;一人当たり面積"/>
        <xdr:cNvSpPr txBox="1"/>
      </xdr:nvSpPr>
      <xdr:spPr>
        <a:xfrm>
          <a:off x="16226867" y="998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441450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765" name="楕円 764"/>
        <xdr:cNvSpPr/>
      </xdr:nvSpPr>
      <xdr:spPr>
        <a:xfrm>
          <a:off x="14325600" y="137109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154957</xdr:rowOff>
    </xdr:from>
    <xdr:ext cx="405111" cy="259045"/>
    <xdr:sp macro="" textlink="">
      <xdr:nvSpPr>
        <xdr:cNvPr id="766" name="【消防施設】&#10;有形固定資産減価償却率該当値テキスト"/>
        <xdr:cNvSpPr txBox="1"/>
      </xdr:nvSpPr>
      <xdr:spPr>
        <a:xfrm>
          <a:off x="144145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86361</xdr:rowOff>
    </xdr:from>
    <xdr:to>
      <xdr:col>81</xdr:col>
      <xdr:colOff>101600</xdr:colOff>
      <xdr:row>82</xdr:row>
      <xdr:rowOff>16511</xdr:rowOff>
    </xdr:to>
    <xdr:sp macro="" textlink="">
      <xdr:nvSpPr>
        <xdr:cNvPr id="767" name="楕円 766"/>
        <xdr:cNvSpPr/>
      </xdr:nvSpPr>
      <xdr:spPr>
        <a:xfrm>
          <a:off x="13578840" y="13665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82</xdr:row>
      <xdr:rowOff>11430</xdr:rowOff>
    </xdr:to>
    <xdr:cxnSp macro="">
      <xdr:nvCxnSpPr>
        <xdr:cNvPr id="768" name="直線コネクタ 767"/>
        <xdr:cNvCxnSpPr/>
      </xdr:nvCxnSpPr>
      <xdr:spPr>
        <a:xfrm>
          <a:off x="13629640" y="13716001"/>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69" name="楕円 768"/>
        <xdr:cNvSpPr/>
      </xdr:nvSpPr>
      <xdr:spPr>
        <a:xfrm>
          <a:off x="1280414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97155</xdr:rowOff>
    </xdr:from>
    <xdr:to>
      <xdr:col>81</xdr:col>
      <xdr:colOff>50800</xdr:colOff>
      <xdr:row>81</xdr:row>
      <xdr:rowOff>137161</xdr:rowOff>
    </xdr:to>
    <xdr:cxnSp macro="">
      <xdr:nvCxnSpPr>
        <xdr:cNvPr id="770" name="直線コネクタ 769"/>
        <xdr:cNvCxnSpPr/>
      </xdr:nvCxnSpPr>
      <xdr:spPr>
        <a:xfrm>
          <a:off x="12854940" y="13675995"/>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771" name="楕円 770"/>
        <xdr:cNvSpPr/>
      </xdr:nvSpPr>
      <xdr:spPr>
        <a:xfrm>
          <a:off x="12029440" y="135870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97155</xdr:rowOff>
    </xdr:to>
    <xdr:cxnSp macro="">
      <xdr:nvCxnSpPr>
        <xdr:cNvPr id="772" name="直線コネクタ 771"/>
        <xdr:cNvCxnSpPr/>
      </xdr:nvCxnSpPr>
      <xdr:spPr>
        <a:xfrm>
          <a:off x="12072620" y="1363789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773" name="楕円 772"/>
        <xdr:cNvSpPr/>
      </xdr:nvSpPr>
      <xdr:spPr>
        <a:xfrm>
          <a:off x="1123188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59055</xdr:rowOff>
    </xdr:to>
    <xdr:cxnSp macro="">
      <xdr:nvCxnSpPr>
        <xdr:cNvPr id="774" name="直線コネクタ 773"/>
        <xdr:cNvCxnSpPr/>
      </xdr:nvCxnSpPr>
      <xdr:spPr>
        <a:xfrm>
          <a:off x="11282680" y="13594079"/>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xdr:cNvSpPr txBox="1"/>
      </xdr:nvSpPr>
      <xdr:spPr>
        <a:xfrm>
          <a:off x="119005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xdr:cNvSpPr txBox="1"/>
      </xdr:nvSpPr>
      <xdr:spPr>
        <a:xfrm>
          <a:off x="1110298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33038</xdr:rowOff>
    </xdr:from>
    <xdr:ext cx="405111" cy="259045"/>
    <xdr:sp macro="" textlink="">
      <xdr:nvSpPr>
        <xdr:cNvPr id="779" name="n_1mainValue【消防施設】&#10;有形固定資産減価償却率"/>
        <xdr:cNvSpPr txBox="1"/>
      </xdr:nvSpPr>
      <xdr:spPr>
        <a:xfrm>
          <a:off x="134372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80" name="n_2mainValue【消防施設】&#10;有形固定資産減価償却率"/>
        <xdr:cNvSpPr txBox="1"/>
      </xdr:nvSpPr>
      <xdr:spPr>
        <a:xfrm>
          <a:off x="126752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781" name="n_3mainValue【消防施設】&#10;有形固定資産減価償却率"/>
        <xdr:cNvSpPr txBox="1"/>
      </xdr:nvSpPr>
      <xdr:spPr>
        <a:xfrm>
          <a:off x="119005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782" name="n_4mainValue【消防施設】&#10;有形固定資産減価償却率"/>
        <xdr:cNvSpPr txBox="1"/>
      </xdr:nvSpPr>
      <xdr:spPr>
        <a:xfrm>
          <a:off x="1110298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36830</xdr:rowOff>
    </xdr:from>
    <xdr:to>
      <xdr:col>116</xdr:col>
      <xdr:colOff>114300</xdr:colOff>
      <xdr:row>85</xdr:row>
      <xdr:rowOff>138430</xdr:rowOff>
    </xdr:to>
    <xdr:sp macro="" textlink="">
      <xdr:nvSpPr>
        <xdr:cNvPr id="822" name="楕円 821"/>
        <xdr:cNvSpPr/>
      </xdr:nvSpPr>
      <xdr:spPr>
        <a:xfrm>
          <a:off x="1945894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15257</xdr:rowOff>
    </xdr:from>
    <xdr:ext cx="469744" cy="259045"/>
    <xdr:sp macro="" textlink="">
      <xdr:nvSpPr>
        <xdr:cNvPr id="823" name="【消防施設】&#10;一人当たり面積該当値テキスト"/>
        <xdr:cNvSpPr txBox="1"/>
      </xdr:nvSpPr>
      <xdr:spPr>
        <a:xfrm>
          <a:off x="19547840"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36830</xdr:rowOff>
    </xdr:from>
    <xdr:to>
      <xdr:col>112</xdr:col>
      <xdr:colOff>38100</xdr:colOff>
      <xdr:row>85</xdr:row>
      <xdr:rowOff>138430</xdr:rowOff>
    </xdr:to>
    <xdr:sp macro="" textlink="">
      <xdr:nvSpPr>
        <xdr:cNvPr id="824" name="楕円 823"/>
        <xdr:cNvSpPr/>
      </xdr:nvSpPr>
      <xdr:spPr>
        <a:xfrm>
          <a:off x="18735040" y="14286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87630</xdr:rowOff>
    </xdr:from>
    <xdr:to>
      <xdr:col>116</xdr:col>
      <xdr:colOff>63500</xdr:colOff>
      <xdr:row>85</xdr:row>
      <xdr:rowOff>87630</xdr:rowOff>
    </xdr:to>
    <xdr:cxnSp macro="">
      <xdr:nvCxnSpPr>
        <xdr:cNvPr id="825" name="直線コネクタ 824"/>
        <xdr:cNvCxnSpPr/>
      </xdr:nvCxnSpPr>
      <xdr:spPr>
        <a:xfrm>
          <a:off x="18778220" y="143370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826" name="楕円 825"/>
        <xdr:cNvSpPr/>
      </xdr:nvSpPr>
      <xdr:spPr>
        <a:xfrm>
          <a:off x="1793748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87630</xdr:rowOff>
    </xdr:from>
    <xdr:to>
      <xdr:col>111</xdr:col>
      <xdr:colOff>177800</xdr:colOff>
      <xdr:row>85</xdr:row>
      <xdr:rowOff>91439</xdr:rowOff>
    </xdr:to>
    <xdr:cxnSp macro="">
      <xdr:nvCxnSpPr>
        <xdr:cNvPr id="827" name="直線コネクタ 826"/>
        <xdr:cNvCxnSpPr/>
      </xdr:nvCxnSpPr>
      <xdr:spPr>
        <a:xfrm flipV="1">
          <a:off x="17988280" y="143370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28" name="楕円 827"/>
        <xdr:cNvSpPr/>
      </xdr:nvSpPr>
      <xdr:spPr>
        <a:xfrm>
          <a:off x="1716278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91439</xdr:rowOff>
    </xdr:from>
    <xdr:to>
      <xdr:col>107</xdr:col>
      <xdr:colOff>50800</xdr:colOff>
      <xdr:row>85</xdr:row>
      <xdr:rowOff>91439</xdr:rowOff>
    </xdr:to>
    <xdr:cxnSp macro="">
      <xdr:nvCxnSpPr>
        <xdr:cNvPr id="829" name="直線コネクタ 828"/>
        <xdr:cNvCxnSpPr/>
      </xdr:nvCxnSpPr>
      <xdr:spPr>
        <a:xfrm>
          <a:off x="17213580" y="143408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30" name="楕円 829"/>
        <xdr:cNvSpPr/>
      </xdr:nvSpPr>
      <xdr:spPr>
        <a:xfrm>
          <a:off x="1638808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91439</xdr:rowOff>
    </xdr:from>
    <xdr:to>
      <xdr:col>102</xdr:col>
      <xdr:colOff>114300</xdr:colOff>
      <xdr:row>85</xdr:row>
      <xdr:rowOff>91439</xdr:rowOff>
    </xdr:to>
    <xdr:cxnSp macro="">
      <xdr:nvCxnSpPr>
        <xdr:cNvPr id="831" name="直線コネクタ 830"/>
        <xdr:cNvCxnSpPr/>
      </xdr:nvCxnSpPr>
      <xdr:spPr>
        <a:xfrm>
          <a:off x="16431260" y="143408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129557</xdr:rowOff>
    </xdr:from>
    <xdr:ext cx="469744" cy="259045"/>
    <xdr:sp macro="" textlink="">
      <xdr:nvSpPr>
        <xdr:cNvPr id="836" name="n_1mainValue【消防施設】&#10;一人当たり面積"/>
        <xdr:cNvSpPr txBox="1"/>
      </xdr:nvSpPr>
      <xdr:spPr>
        <a:xfrm>
          <a:off x="185611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837" name="n_2mainValue【消防施設】&#10;一人当たり面積"/>
        <xdr:cNvSpPr txBox="1"/>
      </xdr:nvSpPr>
      <xdr:spPr>
        <a:xfrm>
          <a:off x="177762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38" name="n_3mainValue【消防施設】&#10;一人当たり面積"/>
        <xdr:cNvSpPr txBox="1"/>
      </xdr:nvSpPr>
      <xdr:spPr>
        <a:xfrm>
          <a:off x="170015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9" name="n_4mainValue【消防施設】&#10;一人当たり面積"/>
        <xdr:cNvSpPr txBox="1"/>
      </xdr:nvSpPr>
      <xdr:spPr>
        <a:xfrm>
          <a:off x="162268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113030</xdr:rowOff>
    </xdr:from>
    <xdr:to>
      <xdr:col>85</xdr:col>
      <xdr:colOff>177800</xdr:colOff>
      <xdr:row>104</xdr:row>
      <xdr:rowOff>43180</xdr:rowOff>
    </xdr:to>
    <xdr:sp macro="" textlink="">
      <xdr:nvSpPr>
        <xdr:cNvPr id="880" name="楕円 879"/>
        <xdr:cNvSpPr/>
      </xdr:nvSpPr>
      <xdr:spPr>
        <a:xfrm>
          <a:off x="14325600" y="1737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91457</xdr:rowOff>
    </xdr:from>
    <xdr:ext cx="405111" cy="259045"/>
    <xdr:sp macro="" textlink="">
      <xdr:nvSpPr>
        <xdr:cNvPr id="881" name="【庁舎】&#10;有形固定資産減価償却率該当値テキスト"/>
        <xdr:cNvSpPr txBox="1"/>
      </xdr:nvSpPr>
      <xdr:spPr>
        <a:xfrm>
          <a:off x="14414500"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90170</xdr:rowOff>
    </xdr:from>
    <xdr:to>
      <xdr:col>81</xdr:col>
      <xdr:colOff>101600</xdr:colOff>
      <xdr:row>104</xdr:row>
      <xdr:rowOff>20320</xdr:rowOff>
    </xdr:to>
    <xdr:sp macro="" textlink="">
      <xdr:nvSpPr>
        <xdr:cNvPr id="882" name="楕円 881"/>
        <xdr:cNvSpPr/>
      </xdr:nvSpPr>
      <xdr:spPr>
        <a:xfrm>
          <a:off x="13578840" y="17357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140970</xdr:rowOff>
    </xdr:from>
    <xdr:to>
      <xdr:col>85</xdr:col>
      <xdr:colOff>127000</xdr:colOff>
      <xdr:row>103</xdr:row>
      <xdr:rowOff>163830</xdr:rowOff>
    </xdr:to>
    <xdr:cxnSp macro="">
      <xdr:nvCxnSpPr>
        <xdr:cNvPr id="883" name="直線コネクタ 882"/>
        <xdr:cNvCxnSpPr/>
      </xdr:nvCxnSpPr>
      <xdr:spPr>
        <a:xfrm>
          <a:off x="13629640" y="1740789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84" name="楕円 883"/>
        <xdr:cNvSpPr/>
      </xdr:nvSpPr>
      <xdr:spPr>
        <a:xfrm>
          <a:off x="12804140" y="17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140970</xdr:rowOff>
    </xdr:from>
    <xdr:to>
      <xdr:col>81</xdr:col>
      <xdr:colOff>50800</xdr:colOff>
      <xdr:row>104</xdr:row>
      <xdr:rowOff>85725</xdr:rowOff>
    </xdr:to>
    <xdr:cxnSp macro="">
      <xdr:nvCxnSpPr>
        <xdr:cNvPr id="885" name="直線コネクタ 884"/>
        <xdr:cNvCxnSpPr/>
      </xdr:nvCxnSpPr>
      <xdr:spPr>
        <a:xfrm flipV="1">
          <a:off x="12854940" y="17407890"/>
          <a:ext cx="7747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76836</xdr:rowOff>
    </xdr:from>
    <xdr:to>
      <xdr:col>72</xdr:col>
      <xdr:colOff>38100</xdr:colOff>
      <xdr:row>105</xdr:row>
      <xdr:rowOff>6986</xdr:rowOff>
    </xdr:to>
    <xdr:sp macro="" textlink="">
      <xdr:nvSpPr>
        <xdr:cNvPr id="886" name="楕円 885"/>
        <xdr:cNvSpPr/>
      </xdr:nvSpPr>
      <xdr:spPr>
        <a:xfrm>
          <a:off x="12029440" y="17511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85725</xdr:rowOff>
    </xdr:from>
    <xdr:to>
      <xdr:col>76</xdr:col>
      <xdr:colOff>114300</xdr:colOff>
      <xdr:row>104</xdr:row>
      <xdr:rowOff>127636</xdr:rowOff>
    </xdr:to>
    <xdr:cxnSp macro="">
      <xdr:nvCxnSpPr>
        <xdr:cNvPr id="887" name="直線コネクタ 886"/>
        <xdr:cNvCxnSpPr/>
      </xdr:nvCxnSpPr>
      <xdr:spPr>
        <a:xfrm flipV="1">
          <a:off x="12072620" y="17520285"/>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38736</xdr:rowOff>
    </xdr:from>
    <xdr:to>
      <xdr:col>67</xdr:col>
      <xdr:colOff>101600</xdr:colOff>
      <xdr:row>104</xdr:row>
      <xdr:rowOff>140336</xdr:rowOff>
    </xdr:to>
    <xdr:sp macro="" textlink="">
      <xdr:nvSpPr>
        <xdr:cNvPr id="888" name="楕円 887"/>
        <xdr:cNvSpPr/>
      </xdr:nvSpPr>
      <xdr:spPr>
        <a:xfrm>
          <a:off x="11231880" y="1747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89536</xdr:rowOff>
    </xdr:from>
    <xdr:to>
      <xdr:col>71</xdr:col>
      <xdr:colOff>177800</xdr:colOff>
      <xdr:row>104</xdr:row>
      <xdr:rowOff>127636</xdr:rowOff>
    </xdr:to>
    <xdr:cxnSp macro="">
      <xdr:nvCxnSpPr>
        <xdr:cNvPr id="889" name="直線コネクタ 888"/>
        <xdr:cNvCxnSpPr/>
      </xdr:nvCxnSpPr>
      <xdr:spPr>
        <a:xfrm>
          <a:off x="11282680" y="17524096"/>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11447</xdr:rowOff>
    </xdr:from>
    <xdr:ext cx="405111" cy="259045"/>
    <xdr:sp macro="" textlink="">
      <xdr:nvSpPr>
        <xdr:cNvPr id="894" name="n_1mainValue【庁舎】&#10;有形固定資産減価償却率"/>
        <xdr:cNvSpPr txBox="1"/>
      </xdr:nvSpPr>
      <xdr:spPr>
        <a:xfrm>
          <a:off x="1343724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895" name="n_2mainValue【庁舎】&#10;有形固定資産減価償却率"/>
        <xdr:cNvSpPr txBox="1"/>
      </xdr:nvSpPr>
      <xdr:spPr>
        <a:xfrm>
          <a:off x="126752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169563</xdr:rowOff>
    </xdr:from>
    <xdr:ext cx="405111" cy="259045"/>
    <xdr:sp macro="" textlink="">
      <xdr:nvSpPr>
        <xdr:cNvPr id="896" name="n_3mainValue【庁舎】&#10;有形固定資産減価償却率"/>
        <xdr:cNvSpPr txBox="1"/>
      </xdr:nvSpPr>
      <xdr:spPr>
        <a:xfrm>
          <a:off x="11900544" y="1760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897" name="n_4mainValue【庁舎】&#10;有形固定資産減価償却率"/>
        <xdr:cNvSpPr txBox="1"/>
      </xdr:nvSpPr>
      <xdr:spPr>
        <a:xfrm>
          <a:off x="11102984" y="1756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5" name="楕円 934"/>
        <xdr:cNvSpPr/>
      </xdr:nvSpPr>
      <xdr:spPr>
        <a:xfrm>
          <a:off x="19458940" y="17712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88409</xdr:rowOff>
    </xdr:from>
    <xdr:ext cx="469744" cy="259045"/>
    <xdr:sp macro="" textlink="">
      <xdr:nvSpPr>
        <xdr:cNvPr id="936" name="【庁舎】&#10;一人当たり面積該当値テキスト"/>
        <xdr:cNvSpPr txBox="1"/>
      </xdr:nvSpPr>
      <xdr:spPr>
        <a:xfrm>
          <a:off x="19547840" y="176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937" name="楕円 936"/>
        <xdr:cNvSpPr/>
      </xdr:nvSpPr>
      <xdr:spPr>
        <a:xfrm>
          <a:off x="18735040" y="17716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160782</xdr:rowOff>
    </xdr:from>
    <xdr:to>
      <xdr:col>116</xdr:col>
      <xdr:colOff>63500</xdr:colOff>
      <xdr:row>105</xdr:row>
      <xdr:rowOff>165354</xdr:rowOff>
    </xdr:to>
    <xdr:cxnSp macro="">
      <xdr:nvCxnSpPr>
        <xdr:cNvPr id="938" name="直線コネクタ 937"/>
        <xdr:cNvCxnSpPr/>
      </xdr:nvCxnSpPr>
      <xdr:spPr>
        <a:xfrm flipV="1">
          <a:off x="18778220" y="1776298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114554</xdr:rowOff>
    </xdr:from>
    <xdr:to>
      <xdr:col>107</xdr:col>
      <xdr:colOff>101600</xdr:colOff>
      <xdr:row>106</xdr:row>
      <xdr:rowOff>44704</xdr:rowOff>
    </xdr:to>
    <xdr:sp macro="" textlink="">
      <xdr:nvSpPr>
        <xdr:cNvPr id="939" name="楕円 938"/>
        <xdr:cNvSpPr/>
      </xdr:nvSpPr>
      <xdr:spPr>
        <a:xfrm>
          <a:off x="17937480" y="1771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165354</xdr:rowOff>
    </xdr:from>
    <xdr:to>
      <xdr:col>111</xdr:col>
      <xdr:colOff>177800</xdr:colOff>
      <xdr:row>105</xdr:row>
      <xdr:rowOff>165354</xdr:rowOff>
    </xdr:to>
    <xdr:cxnSp macro="">
      <xdr:nvCxnSpPr>
        <xdr:cNvPr id="940" name="直線コネクタ 939"/>
        <xdr:cNvCxnSpPr/>
      </xdr:nvCxnSpPr>
      <xdr:spPr>
        <a:xfrm>
          <a:off x="17988280" y="177675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41" name="楕円 940"/>
        <xdr:cNvSpPr/>
      </xdr:nvSpPr>
      <xdr:spPr>
        <a:xfrm>
          <a:off x="17162780" y="1773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106</xdr:row>
      <xdr:rowOff>7620</xdr:rowOff>
    </xdr:to>
    <xdr:cxnSp macro="">
      <xdr:nvCxnSpPr>
        <xdr:cNvPr id="942" name="直線コネクタ 941"/>
        <xdr:cNvCxnSpPr/>
      </xdr:nvCxnSpPr>
      <xdr:spPr>
        <a:xfrm flipV="1">
          <a:off x="17213580" y="17767554"/>
          <a:ext cx="7747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943" name="楕円 942"/>
        <xdr:cNvSpPr/>
      </xdr:nvSpPr>
      <xdr:spPr>
        <a:xfrm>
          <a:off x="16388080" y="17725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7620</xdr:rowOff>
    </xdr:to>
    <xdr:cxnSp macro="">
      <xdr:nvCxnSpPr>
        <xdr:cNvPr id="944" name="直線コネクタ 943"/>
        <xdr:cNvCxnSpPr/>
      </xdr:nvCxnSpPr>
      <xdr:spPr>
        <a:xfrm>
          <a:off x="16431260" y="1777288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35831</xdr:rowOff>
    </xdr:from>
    <xdr:ext cx="469744" cy="259045"/>
    <xdr:sp macro="" textlink="">
      <xdr:nvSpPr>
        <xdr:cNvPr id="949" name="n_1mainValue【庁舎】&#10;一人当たり面積"/>
        <xdr:cNvSpPr txBox="1"/>
      </xdr:nvSpPr>
      <xdr:spPr>
        <a:xfrm>
          <a:off x="1856112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950" name="n_2mainValue【庁舎】&#10;一人当たり面積"/>
        <xdr:cNvSpPr txBox="1"/>
      </xdr:nvSpPr>
      <xdr:spPr>
        <a:xfrm>
          <a:off x="177762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51" name="n_3mainValue【庁舎】&#10;一人当たり面積"/>
        <xdr:cNvSpPr txBox="1"/>
      </xdr:nvSpPr>
      <xdr:spPr>
        <a:xfrm>
          <a:off x="17001567"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44975</xdr:rowOff>
    </xdr:from>
    <xdr:ext cx="469744" cy="259045"/>
    <xdr:sp macro="" textlink="">
      <xdr:nvSpPr>
        <xdr:cNvPr id="952" name="n_4mainValue【庁舎】&#10;一人当たり面積"/>
        <xdr:cNvSpPr txBox="1"/>
      </xdr:nvSpPr>
      <xdr:spPr>
        <a:xfrm>
          <a:off x="162268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については、既存の施設を廃止し、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新しい処理施設を整備する予定であり整備後は改善が見込まれる。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前年度からやや増加している。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耐震化改修工事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が完了しており、適切な維持管理により施設使用には問題は生じていないが、今後更なる長寿命化工事を検討・実施していく必要がある。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福祉施設の有形固定資産減価償却率については、市内老人福祉センターの大規模改修工事を実施しているため減少傾向にある。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全般的に、市内の公共施設については、個別施設計画に基づく長寿命化改修工事を実施し、有形固定資産減価償却率の抑制、改善を図る必要がある。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主な要因は、社会福祉費、高齢者保健福祉費などの増額により基準財政需要額が増加しているためである。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今後は、歳出の徹底的な見直しのほか、地方税の徴収強化対策などを図り、自主一般財源の確保に繋げて、財政基盤の強化に努める。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109765</xdr:rowOff>
    </xdr:to>
    <xdr:cxnSp macro="">
      <xdr:nvCxnSpPr>
        <xdr:cNvPr id="71" name="直線コネクタ 70"/>
        <xdr:cNvCxnSpPr/>
      </xdr:nvCxnSpPr>
      <xdr:spPr>
        <a:xfrm>
          <a:off x="4114800" y="69505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92528</xdr:rowOff>
    </xdr:to>
    <xdr:cxnSp macro="">
      <xdr:nvCxnSpPr>
        <xdr:cNvPr id="74" name="直線コネクタ 73"/>
        <xdr:cNvCxnSpPr/>
      </xdr:nvCxnSpPr>
      <xdr:spPr>
        <a:xfrm>
          <a:off x="3225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58057</xdr:rowOff>
    </xdr:to>
    <xdr:cxnSp macro="">
      <xdr:nvCxnSpPr>
        <xdr:cNvPr id="77" name="直線コネクタ 76"/>
        <xdr:cNvCxnSpPr/>
      </xdr:nvCxnSpPr>
      <xdr:spPr>
        <a:xfrm>
          <a:off x="2336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xdr:cNvCxnSpPr/>
      </xdr:nvCxnSpPr>
      <xdr:spPr>
        <a:xfrm>
          <a:off x="1447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90" name="楕円 89"/>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75492</xdr:rowOff>
    </xdr:from>
    <xdr:ext cx="762000" cy="259045"/>
    <xdr:sp macro="" textlink="">
      <xdr:nvSpPr>
        <xdr:cNvPr id="91"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、人件費、扶助費及び公債費等の経常経費が増額となったためである。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今後は、事務事業の優先度を厳しく点検し、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を進めるなどして経常経費の削減に努める。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102362</xdr:rowOff>
    </xdr:from>
    <xdr:to>
      <xdr:col>23</xdr:col>
      <xdr:colOff>133350</xdr:colOff>
      <xdr:row>63</xdr:row>
      <xdr:rowOff>123952</xdr:rowOff>
    </xdr:to>
    <xdr:cxnSp macro="">
      <xdr:nvCxnSpPr>
        <xdr:cNvPr id="132" name="直線コネクタ 131"/>
        <xdr:cNvCxnSpPr/>
      </xdr:nvCxnSpPr>
      <xdr:spPr>
        <a:xfrm>
          <a:off x="4114800" y="1073226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56642</xdr:rowOff>
    </xdr:from>
    <xdr:to>
      <xdr:col>19</xdr:col>
      <xdr:colOff>133350</xdr:colOff>
      <xdr:row>62</xdr:row>
      <xdr:rowOff>102362</xdr:rowOff>
    </xdr:to>
    <xdr:cxnSp macro="">
      <xdr:nvCxnSpPr>
        <xdr:cNvPr id="135" name="直線コネクタ 134"/>
        <xdr:cNvCxnSpPr/>
      </xdr:nvCxnSpPr>
      <xdr:spPr>
        <a:xfrm>
          <a:off x="3225800" y="1051509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56642</xdr:rowOff>
    </xdr:from>
    <xdr:to>
      <xdr:col>15</xdr:col>
      <xdr:colOff>82550</xdr:colOff>
      <xdr:row>62</xdr:row>
      <xdr:rowOff>78232</xdr:rowOff>
    </xdr:to>
    <xdr:cxnSp macro="">
      <xdr:nvCxnSpPr>
        <xdr:cNvPr id="138" name="直線コネクタ 137"/>
        <xdr:cNvCxnSpPr/>
      </xdr:nvCxnSpPr>
      <xdr:spPr>
        <a:xfrm flipV="1">
          <a:off x="2336800" y="1051509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63</xdr:row>
      <xdr:rowOff>41910</xdr:rowOff>
    </xdr:to>
    <xdr:cxnSp macro="">
      <xdr:nvCxnSpPr>
        <xdr:cNvPr id="141" name="直線コネクタ 140"/>
        <xdr:cNvCxnSpPr/>
      </xdr:nvCxnSpPr>
      <xdr:spPr>
        <a:xfrm flipV="1">
          <a:off x="1447800" y="1070813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51" name="楕円 150"/>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macro="" textlink="">
      <xdr:nvSpPr>
        <xdr:cNvPr id="152"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3" name="楕円 152"/>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54" name="テキスト ボックス 153"/>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5842</xdr:rowOff>
    </xdr:from>
    <xdr:to>
      <xdr:col>15</xdr:col>
      <xdr:colOff>133350</xdr:colOff>
      <xdr:row>61</xdr:row>
      <xdr:rowOff>107442</xdr:rowOff>
    </xdr:to>
    <xdr:sp macro="" textlink="">
      <xdr:nvSpPr>
        <xdr:cNvPr id="155" name="楕円 154"/>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117619</xdr:rowOff>
    </xdr:from>
    <xdr:ext cx="762000" cy="259045"/>
    <xdr:sp macro="" textlink="">
      <xdr:nvSpPr>
        <xdr:cNvPr id="156" name="テキスト ボックス 155"/>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7" name="楕円 156"/>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8" name="テキスト ボックス 157"/>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9" name="楕円 158"/>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0" name="テキスト ボックス 159"/>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前年度決算額と比較して増額となっている。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主な要因は、人件費では、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職員数の増加や人事院勧告に伴う給与等の増額によるものである。また、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については、物価高騰による小中学校学校給食の賄材料費の増額によるものである。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今後は、三郷市定員適正化計画に則った職員数の適正化や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各種補助金等を有効に活用し、経費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91075</xdr:rowOff>
    </xdr:from>
    <xdr:to>
      <xdr:col>23</xdr:col>
      <xdr:colOff>133350</xdr:colOff>
      <xdr:row>82</xdr:row>
      <xdr:rowOff>126774</xdr:rowOff>
    </xdr:to>
    <xdr:cxnSp macro="">
      <xdr:nvCxnSpPr>
        <xdr:cNvPr id="195" name="直線コネクタ 194"/>
        <xdr:cNvCxnSpPr/>
      </xdr:nvCxnSpPr>
      <xdr:spPr>
        <a:xfrm>
          <a:off x="4114800" y="14149975"/>
          <a:ext cx="838200" cy="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91075</xdr:rowOff>
    </xdr:from>
    <xdr:to>
      <xdr:col>19</xdr:col>
      <xdr:colOff>133350</xdr:colOff>
      <xdr:row>82</xdr:row>
      <xdr:rowOff>116867</xdr:rowOff>
    </xdr:to>
    <xdr:cxnSp macro="">
      <xdr:nvCxnSpPr>
        <xdr:cNvPr id="198" name="直線コネクタ 197"/>
        <xdr:cNvCxnSpPr/>
      </xdr:nvCxnSpPr>
      <xdr:spPr>
        <a:xfrm flipV="1">
          <a:off x="3225800" y="14149975"/>
          <a:ext cx="889000" cy="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166501</xdr:rowOff>
    </xdr:from>
    <xdr:to>
      <xdr:col>15</xdr:col>
      <xdr:colOff>82550</xdr:colOff>
      <xdr:row>82</xdr:row>
      <xdr:rowOff>116867</xdr:rowOff>
    </xdr:to>
    <xdr:cxnSp macro="">
      <xdr:nvCxnSpPr>
        <xdr:cNvPr id="201" name="直線コネクタ 200"/>
        <xdr:cNvCxnSpPr/>
      </xdr:nvCxnSpPr>
      <xdr:spPr>
        <a:xfrm>
          <a:off x="2336800" y="14053951"/>
          <a:ext cx="889000" cy="12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96980</xdr:rowOff>
    </xdr:from>
    <xdr:to>
      <xdr:col>11</xdr:col>
      <xdr:colOff>31750</xdr:colOff>
      <xdr:row>81</xdr:row>
      <xdr:rowOff>166501</xdr:rowOff>
    </xdr:to>
    <xdr:cxnSp macro="">
      <xdr:nvCxnSpPr>
        <xdr:cNvPr id="204" name="直線コネクタ 203"/>
        <xdr:cNvCxnSpPr/>
      </xdr:nvCxnSpPr>
      <xdr:spPr>
        <a:xfrm>
          <a:off x="1447800" y="13984430"/>
          <a:ext cx="889000" cy="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75974</xdr:rowOff>
    </xdr:from>
    <xdr:to>
      <xdr:col>23</xdr:col>
      <xdr:colOff>184150</xdr:colOff>
      <xdr:row>83</xdr:row>
      <xdr:rowOff>6124</xdr:rowOff>
    </xdr:to>
    <xdr:sp macro="" textlink="">
      <xdr:nvSpPr>
        <xdr:cNvPr id="214" name="楕円 213"/>
        <xdr:cNvSpPr/>
      </xdr:nvSpPr>
      <xdr:spPr>
        <a:xfrm>
          <a:off x="4902200" y="141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92501</xdr:rowOff>
    </xdr:from>
    <xdr:ext cx="762000" cy="259045"/>
    <xdr:sp macro="" textlink="">
      <xdr:nvSpPr>
        <xdr:cNvPr id="215" name="人件費・物件費等の状況該当値テキスト"/>
        <xdr:cNvSpPr txBox="1"/>
      </xdr:nvSpPr>
      <xdr:spPr>
        <a:xfrm>
          <a:off x="5041900" y="1397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40275</xdr:rowOff>
    </xdr:from>
    <xdr:to>
      <xdr:col>19</xdr:col>
      <xdr:colOff>184150</xdr:colOff>
      <xdr:row>82</xdr:row>
      <xdr:rowOff>141875</xdr:rowOff>
    </xdr:to>
    <xdr:sp macro="" textlink="">
      <xdr:nvSpPr>
        <xdr:cNvPr id="216" name="楕円 215"/>
        <xdr:cNvSpPr/>
      </xdr:nvSpPr>
      <xdr:spPr>
        <a:xfrm>
          <a:off x="4064000" y="14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152052</xdr:rowOff>
    </xdr:from>
    <xdr:ext cx="736600" cy="259045"/>
    <xdr:sp macro="" textlink="">
      <xdr:nvSpPr>
        <xdr:cNvPr id="217" name="テキスト ボックス 216"/>
        <xdr:cNvSpPr txBox="1"/>
      </xdr:nvSpPr>
      <xdr:spPr>
        <a:xfrm>
          <a:off x="3733800" y="1386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66067</xdr:rowOff>
    </xdr:from>
    <xdr:to>
      <xdr:col>15</xdr:col>
      <xdr:colOff>133350</xdr:colOff>
      <xdr:row>82</xdr:row>
      <xdr:rowOff>167667</xdr:rowOff>
    </xdr:to>
    <xdr:sp macro="" textlink="">
      <xdr:nvSpPr>
        <xdr:cNvPr id="218" name="楕円 217"/>
        <xdr:cNvSpPr/>
      </xdr:nvSpPr>
      <xdr:spPr>
        <a:xfrm>
          <a:off x="3175000" y="141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6394</xdr:rowOff>
    </xdr:from>
    <xdr:ext cx="762000" cy="259045"/>
    <xdr:sp macro="" textlink="">
      <xdr:nvSpPr>
        <xdr:cNvPr id="219" name="テキスト ボックス 218"/>
        <xdr:cNvSpPr txBox="1"/>
      </xdr:nvSpPr>
      <xdr:spPr>
        <a:xfrm>
          <a:off x="2844800" y="1389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115701</xdr:rowOff>
    </xdr:from>
    <xdr:to>
      <xdr:col>11</xdr:col>
      <xdr:colOff>82550</xdr:colOff>
      <xdr:row>82</xdr:row>
      <xdr:rowOff>45851</xdr:rowOff>
    </xdr:to>
    <xdr:sp macro="" textlink="">
      <xdr:nvSpPr>
        <xdr:cNvPr id="220" name="楕円 219"/>
        <xdr:cNvSpPr/>
      </xdr:nvSpPr>
      <xdr:spPr>
        <a:xfrm>
          <a:off x="2286000" y="140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56028</xdr:rowOff>
    </xdr:from>
    <xdr:ext cx="762000" cy="259045"/>
    <xdr:sp macro="" textlink="">
      <xdr:nvSpPr>
        <xdr:cNvPr id="221" name="テキスト ボックス 220"/>
        <xdr:cNvSpPr txBox="1"/>
      </xdr:nvSpPr>
      <xdr:spPr>
        <a:xfrm>
          <a:off x="1955800" y="1377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46180</xdr:rowOff>
    </xdr:from>
    <xdr:to>
      <xdr:col>7</xdr:col>
      <xdr:colOff>31750</xdr:colOff>
      <xdr:row>81</xdr:row>
      <xdr:rowOff>147780</xdr:rowOff>
    </xdr:to>
    <xdr:sp macro="" textlink="">
      <xdr:nvSpPr>
        <xdr:cNvPr id="222" name="楕円 221"/>
        <xdr:cNvSpPr/>
      </xdr:nvSpPr>
      <xdr:spPr>
        <a:xfrm>
          <a:off x="1397000" y="13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157957</xdr:rowOff>
    </xdr:from>
    <xdr:ext cx="762000" cy="259045"/>
    <xdr:sp macro="" textlink="">
      <xdr:nvSpPr>
        <xdr:cNvPr id="223" name="テキスト ボックス 222"/>
        <xdr:cNvSpPr txBox="1"/>
      </xdr:nvSpPr>
      <xdr:spPr>
        <a:xfrm>
          <a:off x="1066800" y="1370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令和元年度からのラスパイレス指数の推移について、いずれの年度も１００を下回っている。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職員の給与については、民間準拠を基本とする人事院勧告に基づいて、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水準の適正化を図ることとしており、今後も、人事院勧告に準拠することを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基本に社会経済情勢の変化や他の地方公共団体の動向等を考慮しつつ、</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引き続き適正な給与水準を維持できるよう努めていく。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14514</xdr:rowOff>
    </xdr:to>
    <xdr:cxnSp macro="">
      <xdr:nvCxnSpPr>
        <xdr:cNvPr id="259" name="直線コネクタ 258"/>
        <xdr:cNvCxnSpPr/>
      </xdr:nvCxnSpPr>
      <xdr:spPr>
        <a:xfrm>
          <a:off x="16179800" y="145360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134257</xdr:rowOff>
    </xdr:to>
    <xdr:cxnSp macro="">
      <xdr:nvCxnSpPr>
        <xdr:cNvPr id="262" name="直線コネクタ 261"/>
        <xdr:cNvCxnSpPr/>
      </xdr:nvCxnSpPr>
      <xdr:spPr>
        <a:xfrm>
          <a:off x="15290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84</xdr:row>
      <xdr:rowOff>117021</xdr:rowOff>
    </xdr:to>
    <xdr:cxnSp macro="">
      <xdr:nvCxnSpPr>
        <xdr:cNvPr id="265" name="直線コネクタ 264"/>
        <xdr:cNvCxnSpPr/>
      </xdr:nvCxnSpPr>
      <xdr:spPr>
        <a:xfrm>
          <a:off x="14401800" y="145188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117021</xdr:rowOff>
    </xdr:to>
    <xdr:cxnSp macro="">
      <xdr:nvCxnSpPr>
        <xdr:cNvPr id="268" name="直線コネクタ 267"/>
        <xdr:cNvCxnSpPr/>
      </xdr:nvCxnSpPr>
      <xdr:spPr>
        <a:xfrm>
          <a:off x="13512800" y="144154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8" name="楕円 277"/>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107241</xdr:rowOff>
    </xdr:from>
    <xdr:ext cx="762000" cy="259045"/>
    <xdr:sp macro="" textlink="">
      <xdr:nvSpPr>
        <xdr:cNvPr id="279" name="給与水準   （国との比較）該当値テキスト"/>
        <xdr:cNvSpPr txBox="1"/>
      </xdr:nvSpPr>
      <xdr:spPr>
        <a:xfrm>
          <a:off x="17106900" y="1450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2" name="楕円 281"/>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6548</xdr:rowOff>
    </xdr:from>
    <xdr:ext cx="762000" cy="259045"/>
    <xdr:sp macro="" textlink="">
      <xdr:nvSpPr>
        <xdr:cNvPr id="283" name="テキスト ボックス 282"/>
        <xdr:cNvSpPr txBox="1"/>
      </xdr:nvSpPr>
      <xdr:spPr>
        <a:xfrm>
          <a:off x="14909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4" name="楕円 283"/>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5" name="テキスト ボックス 284"/>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6" name="楕円 285"/>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7" name="テキスト ボックス 286"/>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４月１日時点の職員数（普通会計）は、「三郷市定員適正化計画」の計画定数９０９人に対し、８９９人と計画定数の範囲内となっており、全国、県平均を下回り、類似団体平均と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35878</xdr:rowOff>
    </xdr:from>
    <xdr:to>
      <xdr:col>81</xdr:col>
      <xdr:colOff>44450</xdr:colOff>
      <xdr:row>63</xdr:row>
      <xdr:rowOff>49954</xdr:rowOff>
    </xdr:to>
    <xdr:cxnSp macro="">
      <xdr:nvCxnSpPr>
        <xdr:cNvPr id="322" name="直線コネクタ 321"/>
        <xdr:cNvCxnSpPr/>
      </xdr:nvCxnSpPr>
      <xdr:spPr>
        <a:xfrm>
          <a:off x="16179800" y="10837228"/>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35878</xdr:rowOff>
    </xdr:from>
    <xdr:to>
      <xdr:col>77</xdr:col>
      <xdr:colOff>44450</xdr:colOff>
      <xdr:row>63</xdr:row>
      <xdr:rowOff>37888</xdr:rowOff>
    </xdr:to>
    <xdr:cxnSp macro="">
      <xdr:nvCxnSpPr>
        <xdr:cNvPr id="325" name="直線コネクタ 324"/>
        <xdr:cNvCxnSpPr/>
      </xdr:nvCxnSpPr>
      <xdr:spPr>
        <a:xfrm flipV="1">
          <a:off x="15290800" y="108372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37888</xdr:rowOff>
    </xdr:from>
    <xdr:to>
      <xdr:col>72</xdr:col>
      <xdr:colOff>203200</xdr:colOff>
      <xdr:row>63</xdr:row>
      <xdr:rowOff>39899</xdr:rowOff>
    </xdr:to>
    <xdr:cxnSp macro="">
      <xdr:nvCxnSpPr>
        <xdr:cNvPr id="328" name="直線コネクタ 327"/>
        <xdr:cNvCxnSpPr/>
      </xdr:nvCxnSpPr>
      <xdr:spPr>
        <a:xfrm flipV="1">
          <a:off x="14401800" y="1083923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13758</xdr:rowOff>
    </xdr:from>
    <xdr:to>
      <xdr:col>68</xdr:col>
      <xdr:colOff>152400</xdr:colOff>
      <xdr:row>63</xdr:row>
      <xdr:rowOff>39899</xdr:rowOff>
    </xdr:to>
    <xdr:cxnSp macro="">
      <xdr:nvCxnSpPr>
        <xdr:cNvPr id="331" name="直線コネクタ 330"/>
        <xdr:cNvCxnSpPr/>
      </xdr:nvCxnSpPr>
      <xdr:spPr>
        <a:xfrm>
          <a:off x="13512800" y="1081510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41" name="楕円 340"/>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42" name="定員管理の状況該当値テキスト"/>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156528</xdr:rowOff>
    </xdr:from>
    <xdr:to>
      <xdr:col>77</xdr:col>
      <xdr:colOff>95250</xdr:colOff>
      <xdr:row>63</xdr:row>
      <xdr:rowOff>86678</xdr:rowOff>
    </xdr:to>
    <xdr:sp macro="" textlink="">
      <xdr:nvSpPr>
        <xdr:cNvPr id="343" name="楕円 342"/>
        <xdr:cNvSpPr/>
      </xdr:nvSpPr>
      <xdr:spPr>
        <a:xfrm>
          <a:off x="16129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71455</xdr:rowOff>
    </xdr:from>
    <xdr:ext cx="736600" cy="259045"/>
    <xdr:sp macro="" textlink="">
      <xdr:nvSpPr>
        <xdr:cNvPr id="344" name="テキスト ボックス 343"/>
        <xdr:cNvSpPr txBox="1"/>
      </xdr:nvSpPr>
      <xdr:spPr>
        <a:xfrm>
          <a:off x="15798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158538</xdr:rowOff>
    </xdr:from>
    <xdr:to>
      <xdr:col>73</xdr:col>
      <xdr:colOff>44450</xdr:colOff>
      <xdr:row>63</xdr:row>
      <xdr:rowOff>88688</xdr:rowOff>
    </xdr:to>
    <xdr:sp macro="" textlink="">
      <xdr:nvSpPr>
        <xdr:cNvPr id="345" name="楕円 344"/>
        <xdr:cNvSpPr/>
      </xdr:nvSpPr>
      <xdr:spPr>
        <a:xfrm>
          <a:off x="15240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73465</xdr:rowOff>
    </xdr:from>
    <xdr:ext cx="762000" cy="259045"/>
    <xdr:sp macro="" textlink="">
      <xdr:nvSpPr>
        <xdr:cNvPr id="346" name="テキスト ボックス 345"/>
        <xdr:cNvSpPr txBox="1"/>
      </xdr:nvSpPr>
      <xdr:spPr>
        <a:xfrm>
          <a:off x="149098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160549</xdr:rowOff>
    </xdr:from>
    <xdr:to>
      <xdr:col>68</xdr:col>
      <xdr:colOff>203200</xdr:colOff>
      <xdr:row>63</xdr:row>
      <xdr:rowOff>90699</xdr:rowOff>
    </xdr:to>
    <xdr:sp macro="" textlink="">
      <xdr:nvSpPr>
        <xdr:cNvPr id="347" name="楕円 346"/>
        <xdr:cNvSpPr/>
      </xdr:nvSpPr>
      <xdr:spPr>
        <a:xfrm>
          <a:off x="14351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75476</xdr:rowOff>
    </xdr:from>
    <xdr:ext cx="762000" cy="259045"/>
    <xdr:sp macro="" textlink="">
      <xdr:nvSpPr>
        <xdr:cNvPr id="348" name="テキスト ボックス 347"/>
        <xdr:cNvSpPr txBox="1"/>
      </xdr:nvSpPr>
      <xdr:spPr>
        <a:xfrm>
          <a:off x="14020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134408</xdr:rowOff>
    </xdr:from>
    <xdr:to>
      <xdr:col>64</xdr:col>
      <xdr:colOff>152400</xdr:colOff>
      <xdr:row>63</xdr:row>
      <xdr:rowOff>64558</xdr:rowOff>
    </xdr:to>
    <xdr:sp macro="" textlink="">
      <xdr:nvSpPr>
        <xdr:cNvPr id="349" name="楕円 348"/>
        <xdr:cNvSpPr/>
      </xdr:nvSpPr>
      <xdr:spPr>
        <a:xfrm>
          <a:off x="13462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49335</xdr:rowOff>
    </xdr:from>
    <xdr:ext cx="762000" cy="259045"/>
    <xdr:sp macro="" textlink="">
      <xdr:nvSpPr>
        <xdr:cNvPr id="350" name="テキスト ボックス 349"/>
        <xdr:cNvSpPr txBox="1"/>
      </xdr:nvSpPr>
      <xdr:spPr>
        <a:xfrm>
          <a:off x="13131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主な要因は、近年の普通建設事業費の増額に伴い、地方債の元利償還金が増加しているためである。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起債依存の事業実施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、公共施設の適正管理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視野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42</xdr:row>
      <xdr:rowOff>163285</xdr:rowOff>
    </xdr:to>
    <xdr:cxnSp macro="">
      <xdr:nvCxnSpPr>
        <xdr:cNvPr id="385" name="直線コネクタ 384"/>
        <xdr:cNvCxnSpPr/>
      </xdr:nvCxnSpPr>
      <xdr:spPr>
        <a:xfrm>
          <a:off x="16179800" y="73297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128815</xdr:rowOff>
    </xdr:from>
    <xdr:to>
      <xdr:col>77</xdr:col>
      <xdr:colOff>44450</xdr:colOff>
      <xdr:row>43</xdr:row>
      <xdr:rowOff>14817</xdr:rowOff>
    </xdr:to>
    <xdr:cxnSp macro="">
      <xdr:nvCxnSpPr>
        <xdr:cNvPr id="388" name="直線コネクタ 387"/>
        <xdr:cNvCxnSpPr/>
      </xdr:nvCxnSpPr>
      <xdr:spPr>
        <a:xfrm flipV="1">
          <a:off x="15290800" y="73297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95250</xdr:rowOff>
    </xdr:to>
    <xdr:cxnSp macro="">
      <xdr:nvCxnSpPr>
        <xdr:cNvPr id="391" name="直線コネクタ 390"/>
        <xdr:cNvCxnSpPr/>
      </xdr:nvCxnSpPr>
      <xdr:spPr>
        <a:xfrm flipV="1">
          <a:off x="14401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95250</xdr:rowOff>
    </xdr:to>
    <xdr:cxnSp macro="">
      <xdr:nvCxnSpPr>
        <xdr:cNvPr id="394" name="直線コネクタ 393"/>
        <xdr:cNvCxnSpPr/>
      </xdr:nvCxnSpPr>
      <xdr:spPr>
        <a:xfrm>
          <a:off x="13512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4" name="楕円 403"/>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5" name="公債費負担の状況該当値テキスト"/>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6" name="楕円 405"/>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7" name="テキスト ボックス 406"/>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8" name="楕円 407"/>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9" name="テキスト ボックス 408"/>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0" name="楕円 409"/>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1" name="テキスト ボックス 410"/>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2" name="楕円 411"/>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3" name="テキスト ボックス 412"/>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年度末残高の減少により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ことや、基準財政需要額参入見込額が減少したためである。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今後は、普通建設事業費の増加による地方債残高の増額も見込まれることから、新規事業だけではなく既存事業についても事業実施の適正化を図り、財政の健全化に努める。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134529</xdr:rowOff>
    </xdr:from>
    <xdr:to>
      <xdr:col>81</xdr:col>
      <xdr:colOff>44450</xdr:colOff>
      <xdr:row>17</xdr:row>
      <xdr:rowOff>150041</xdr:rowOff>
    </xdr:to>
    <xdr:cxnSp macro="">
      <xdr:nvCxnSpPr>
        <xdr:cNvPr id="449" name="直線コネクタ 448"/>
        <xdr:cNvCxnSpPr/>
      </xdr:nvCxnSpPr>
      <xdr:spPr>
        <a:xfrm>
          <a:off x="16179800" y="3049179"/>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134529</xdr:rowOff>
    </xdr:from>
    <xdr:to>
      <xdr:col>77</xdr:col>
      <xdr:colOff>44450</xdr:colOff>
      <xdr:row>18</xdr:row>
      <xdr:rowOff>144054</xdr:rowOff>
    </xdr:to>
    <xdr:cxnSp macro="">
      <xdr:nvCxnSpPr>
        <xdr:cNvPr id="452" name="直線コネクタ 451"/>
        <xdr:cNvCxnSpPr/>
      </xdr:nvCxnSpPr>
      <xdr:spPr>
        <a:xfrm flipV="1">
          <a:off x="15290800" y="304917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144054</xdr:rowOff>
    </xdr:from>
    <xdr:to>
      <xdr:col>72</xdr:col>
      <xdr:colOff>203200</xdr:colOff>
      <xdr:row>20</xdr:row>
      <xdr:rowOff>125186</xdr:rowOff>
    </xdr:to>
    <xdr:cxnSp macro="">
      <xdr:nvCxnSpPr>
        <xdr:cNvPr id="455" name="直線コネクタ 454"/>
        <xdr:cNvCxnSpPr/>
      </xdr:nvCxnSpPr>
      <xdr:spPr>
        <a:xfrm flipV="1">
          <a:off x="14401800" y="3230154"/>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125186</xdr:rowOff>
    </xdr:from>
    <xdr:to>
      <xdr:col>68</xdr:col>
      <xdr:colOff>152400</xdr:colOff>
      <xdr:row>21</xdr:row>
      <xdr:rowOff>55426</xdr:rowOff>
    </xdr:to>
    <xdr:cxnSp macro="">
      <xdr:nvCxnSpPr>
        <xdr:cNvPr id="458" name="直線コネクタ 457"/>
        <xdr:cNvCxnSpPr/>
      </xdr:nvCxnSpPr>
      <xdr:spPr>
        <a:xfrm flipV="1">
          <a:off x="13512800" y="3554186"/>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99241</xdr:rowOff>
    </xdr:from>
    <xdr:to>
      <xdr:col>81</xdr:col>
      <xdr:colOff>95250</xdr:colOff>
      <xdr:row>18</xdr:row>
      <xdr:rowOff>29391</xdr:rowOff>
    </xdr:to>
    <xdr:sp macro="" textlink="">
      <xdr:nvSpPr>
        <xdr:cNvPr id="468" name="楕円 467"/>
        <xdr:cNvSpPr/>
      </xdr:nvSpPr>
      <xdr:spPr>
        <a:xfrm>
          <a:off x="16967200" y="301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71318</xdr:rowOff>
    </xdr:from>
    <xdr:ext cx="762000" cy="259045"/>
    <xdr:sp macro="" textlink="">
      <xdr:nvSpPr>
        <xdr:cNvPr id="469" name="将来負担の状況該当値テキスト"/>
        <xdr:cNvSpPr txBox="1"/>
      </xdr:nvSpPr>
      <xdr:spPr>
        <a:xfrm>
          <a:off x="17106900" y="298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83729</xdr:rowOff>
    </xdr:from>
    <xdr:to>
      <xdr:col>77</xdr:col>
      <xdr:colOff>95250</xdr:colOff>
      <xdr:row>18</xdr:row>
      <xdr:rowOff>13879</xdr:rowOff>
    </xdr:to>
    <xdr:sp macro="" textlink="">
      <xdr:nvSpPr>
        <xdr:cNvPr id="470" name="楕円 469"/>
        <xdr:cNvSpPr/>
      </xdr:nvSpPr>
      <xdr:spPr>
        <a:xfrm>
          <a:off x="16129000" y="29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170106</xdr:rowOff>
    </xdr:from>
    <xdr:ext cx="736600" cy="259045"/>
    <xdr:sp macro="" textlink="">
      <xdr:nvSpPr>
        <xdr:cNvPr id="471" name="テキスト ボックス 470"/>
        <xdr:cNvSpPr txBox="1"/>
      </xdr:nvSpPr>
      <xdr:spPr>
        <a:xfrm>
          <a:off x="15798800" y="3084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93254</xdr:rowOff>
    </xdr:from>
    <xdr:to>
      <xdr:col>73</xdr:col>
      <xdr:colOff>44450</xdr:colOff>
      <xdr:row>19</xdr:row>
      <xdr:rowOff>23404</xdr:rowOff>
    </xdr:to>
    <xdr:sp macro="" textlink="">
      <xdr:nvSpPr>
        <xdr:cNvPr id="472" name="楕円 471"/>
        <xdr:cNvSpPr/>
      </xdr:nvSpPr>
      <xdr:spPr>
        <a:xfrm>
          <a:off x="15240000" y="31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8181</xdr:rowOff>
    </xdr:from>
    <xdr:ext cx="762000" cy="259045"/>
    <xdr:sp macro="" textlink="">
      <xdr:nvSpPr>
        <xdr:cNvPr id="473" name="テキスト ボックス 472"/>
        <xdr:cNvSpPr txBox="1"/>
      </xdr:nvSpPr>
      <xdr:spPr>
        <a:xfrm>
          <a:off x="14909800" y="326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74386</xdr:rowOff>
    </xdr:from>
    <xdr:to>
      <xdr:col>68</xdr:col>
      <xdr:colOff>203200</xdr:colOff>
      <xdr:row>21</xdr:row>
      <xdr:rowOff>4536</xdr:rowOff>
    </xdr:to>
    <xdr:sp macro="" textlink="">
      <xdr:nvSpPr>
        <xdr:cNvPr id="474" name="楕円 473"/>
        <xdr:cNvSpPr/>
      </xdr:nvSpPr>
      <xdr:spPr>
        <a:xfrm>
          <a:off x="14351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160763</xdr:rowOff>
    </xdr:from>
    <xdr:ext cx="762000" cy="259045"/>
    <xdr:sp macro="" textlink="">
      <xdr:nvSpPr>
        <xdr:cNvPr id="475" name="テキスト ボックス 474"/>
        <xdr:cNvSpPr txBox="1"/>
      </xdr:nvSpPr>
      <xdr:spPr>
        <a:xfrm>
          <a:off x="14020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4626</xdr:rowOff>
    </xdr:from>
    <xdr:to>
      <xdr:col>64</xdr:col>
      <xdr:colOff>152400</xdr:colOff>
      <xdr:row>21</xdr:row>
      <xdr:rowOff>106226</xdr:rowOff>
    </xdr:to>
    <xdr:sp macro="" textlink="">
      <xdr:nvSpPr>
        <xdr:cNvPr id="476" name="楕円 475"/>
        <xdr:cNvSpPr/>
      </xdr:nvSpPr>
      <xdr:spPr>
        <a:xfrm>
          <a:off x="13462000" y="360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91003</xdr:rowOff>
    </xdr:from>
    <xdr:ext cx="762000" cy="259045"/>
    <xdr:sp macro="" textlink="">
      <xdr:nvSpPr>
        <xdr:cNvPr id="477" name="テキスト ボックス 476"/>
        <xdr:cNvSpPr txBox="1"/>
      </xdr:nvSpPr>
      <xdr:spPr>
        <a:xfrm>
          <a:off x="13131800" y="369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職員数の増加や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人事院勧告に伴う給与等の増額に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今後は、三郷市定員適正化計画に則った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市政運営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115570</xdr:rowOff>
    </xdr:to>
    <xdr:cxnSp macro="">
      <xdr:nvCxnSpPr>
        <xdr:cNvPr id="64" name="直線コネクタ 63"/>
        <xdr:cNvCxnSpPr/>
      </xdr:nvCxnSpPr>
      <xdr:spPr>
        <a:xfrm>
          <a:off x="3987800" y="63952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69850</xdr:rowOff>
    </xdr:to>
    <xdr:cxnSp macro="">
      <xdr:nvCxnSpPr>
        <xdr:cNvPr id="67" name="直線コネクタ 66"/>
        <xdr:cNvCxnSpPr/>
      </xdr:nvCxnSpPr>
      <xdr:spPr>
        <a:xfrm flipV="1">
          <a:off x="3098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115570</xdr:rowOff>
    </xdr:to>
    <xdr:cxnSp macro="">
      <xdr:nvCxnSpPr>
        <xdr:cNvPr id="70" name="直線コネクタ 69"/>
        <xdr:cNvCxnSpPr/>
      </xdr:nvCxnSpPr>
      <xdr:spPr>
        <a:xfrm flipV="1">
          <a:off x="2209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115570</xdr:rowOff>
    </xdr:to>
    <xdr:cxnSp macro="">
      <xdr:nvCxnSpPr>
        <xdr:cNvPr id="73" name="直線コネクタ 72"/>
        <xdr:cNvCxnSpPr/>
      </xdr:nvCxnSpPr>
      <xdr:spPr>
        <a:xfrm>
          <a:off x="1320800" y="63769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4" name="人件費該当値テキスト"/>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86" name="テキスト ボックス 85"/>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88" name="テキスト ボックス 87"/>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90" name="テキスト ボックス 89"/>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主な要因は、物価高騰による小中学校学校給食の賄材料費の増額によ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経常一般財源等支出額が増加したためである。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も物価高騰の影響を受け、物件費全体の増額が見込まれることから、事務事業の見直しや補助金等の有効活用により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86178</xdr:rowOff>
    </xdr:to>
    <xdr:cxnSp macro="">
      <xdr:nvCxnSpPr>
        <xdr:cNvPr id="127" name="直線コネクタ 126"/>
        <xdr:cNvCxnSpPr/>
      </xdr:nvCxnSpPr>
      <xdr:spPr>
        <a:xfrm>
          <a:off x="15671800" y="3245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159657</xdr:rowOff>
    </xdr:to>
    <xdr:cxnSp macro="">
      <xdr:nvCxnSpPr>
        <xdr:cNvPr id="130" name="直線コネクタ 129"/>
        <xdr:cNvCxnSpPr/>
      </xdr:nvCxnSpPr>
      <xdr:spPr>
        <a:xfrm>
          <a:off x="14782800" y="30389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39914</xdr:rowOff>
    </xdr:to>
    <xdr:cxnSp macro="">
      <xdr:nvCxnSpPr>
        <xdr:cNvPr id="133" name="直線コネクタ 132"/>
        <xdr:cNvCxnSpPr/>
      </xdr:nvCxnSpPr>
      <xdr:spPr>
        <a:xfrm flipV="1">
          <a:off x="13893800" y="3038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19</xdr:row>
      <xdr:rowOff>53522</xdr:rowOff>
    </xdr:to>
    <xdr:cxnSp macro="">
      <xdr:nvCxnSpPr>
        <xdr:cNvPr id="136" name="直線コネクタ 135"/>
        <xdr:cNvCxnSpPr/>
      </xdr:nvCxnSpPr>
      <xdr:spPr>
        <a:xfrm flipV="1">
          <a:off x="13004800" y="3126014"/>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35378</xdr:rowOff>
    </xdr:from>
    <xdr:to>
      <xdr:col>82</xdr:col>
      <xdr:colOff>158750</xdr:colOff>
      <xdr:row>19</xdr:row>
      <xdr:rowOff>136978</xdr:rowOff>
    </xdr:to>
    <xdr:sp macro="" textlink="">
      <xdr:nvSpPr>
        <xdr:cNvPr id="146" name="楕円 145"/>
        <xdr:cNvSpPr/>
      </xdr:nvSpPr>
      <xdr:spPr>
        <a:xfrm>
          <a:off x="164592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7455</xdr:rowOff>
    </xdr:from>
    <xdr:ext cx="762000" cy="259045"/>
    <xdr:sp macro="" textlink="">
      <xdr:nvSpPr>
        <xdr:cNvPr id="147" name="物件費該当値テキスト"/>
        <xdr:cNvSpPr txBox="1"/>
      </xdr:nvSpPr>
      <xdr:spPr>
        <a:xfrm>
          <a:off x="165989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48" name="楕円 147"/>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49" name="テキスト ボックス 148"/>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2" name="楕円 151"/>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3" name="テキスト ボックス 152"/>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2722</xdr:rowOff>
    </xdr:from>
    <xdr:to>
      <xdr:col>65</xdr:col>
      <xdr:colOff>53975</xdr:colOff>
      <xdr:row>19</xdr:row>
      <xdr:rowOff>104322</xdr:rowOff>
    </xdr:to>
    <xdr:sp macro="" textlink="">
      <xdr:nvSpPr>
        <xdr:cNvPr id="154" name="楕円 153"/>
        <xdr:cNvSpPr/>
      </xdr:nvSpPr>
      <xdr:spPr>
        <a:xfrm>
          <a:off x="12954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89099</xdr:rowOff>
    </xdr:from>
    <xdr:ext cx="762000" cy="259045"/>
    <xdr:sp macro="" textlink="">
      <xdr:nvSpPr>
        <xdr:cNvPr id="155" name="テキスト ボックス 154"/>
        <xdr:cNvSpPr txBox="1"/>
      </xdr:nvSpPr>
      <xdr:spPr>
        <a:xfrm>
          <a:off x="12623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また、類似団体平均を上回っている。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こども医療費の助成対象年齢を拡大したためである。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今後は、後発医薬品の利用を勧める等、財政圧迫の影響を最小限に留めるよう努める。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39370</xdr:rowOff>
    </xdr:from>
    <xdr:to>
      <xdr:col>24</xdr:col>
      <xdr:colOff>25400</xdr:colOff>
      <xdr:row>57</xdr:row>
      <xdr:rowOff>146050</xdr:rowOff>
    </xdr:to>
    <xdr:cxnSp macro="">
      <xdr:nvCxnSpPr>
        <xdr:cNvPr id="188" name="直線コネクタ 187"/>
        <xdr:cNvCxnSpPr/>
      </xdr:nvCxnSpPr>
      <xdr:spPr>
        <a:xfrm>
          <a:off x="3987800" y="98120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xdr:rowOff>
    </xdr:from>
    <xdr:to>
      <xdr:col>19</xdr:col>
      <xdr:colOff>187325</xdr:colOff>
      <xdr:row>57</xdr:row>
      <xdr:rowOff>39370</xdr:rowOff>
    </xdr:to>
    <xdr:cxnSp macro="">
      <xdr:nvCxnSpPr>
        <xdr:cNvPr id="191" name="直線コネクタ 190"/>
        <xdr:cNvCxnSpPr/>
      </xdr:nvCxnSpPr>
      <xdr:spPr>
        <a:xfrm>
          <a:off x="3098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xdr:rowOff>
    </xdr:from>
    <xdr:to>
      <xdr:col>15</xdr:col>
      <xdr:colOff>98425</xdr:colOff>
      <xdr:row>57</xdr:row>
      <xdr:rowOff>69850</xdr:rowOff>
    </xdr:to>
    <xdr:cxnSp macro="">
      <xdr:nvCxnSpPr>
        <xdr:cNvPr id="194" name="直線コネクタ 193"/>
        <xdr:cNvCxnSpPr/>
      </xdr:nvCxnSpPr>
      <xdr:spPr>
        <a:xfrm flipV="1">
          <a:off x="2209800" y="9773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153670</xdr:rowOff>
    </xdr:to>
    <xdr:cxnSp macro="">
      <xdr:nvCxnSpPr>
        <xdr:cNvPr id="197" name="直線コネクタ 196"/>
        <xdr:cNvCxnSpPr/>
      </xdr:nvCxnSpPr>
      <xdr:spPr>
        <a:xfrm flipV="1">
          <a:off x="1320800" y="9842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160020</xdr:rowOff>
    </xdr:from>
    <xdr:to>
      <xdr:col>20</xdr:col>
      <xdr:colOff>38100</xdr:colOff>
      <xdr:row>57</xdr:row>
      <xdr:rowOff>90170</xdr:rowOff>
    </xdr:to>
    <xdr:sp macro="" textlink="">
      <xdr:nvSpPr>
        <xdr:cNvPr id="209" name="楕円 208"/>
        <xdr:cNvSpPr/>
      </xdr:nvSpPr>
      <xdr:spPr>
        <a:xfrm>
          <a:off x="3937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74947</xdr:rowOff>
    </xdr:from>
    <xdr:ext cx="736600" cy="259045"/>
    <xdr:sp macro="" textlink="">
      <xdr:nvSpPr>
        <xdr:cNvPr id="210" name="テキスト ボックス 209"/>
        <xdr:cNvSpPr txBox="1"/>
      </xdr:nvSpPr>
      <xdr:spPr>
        <a:xfrm>
          <a:off x="3606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macro="" textlink="">
      <xdr:nvSpPr>
        <xdr:cNvPr id="211" name="楕円 210"/>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36847</xdr:rowOff>
    </xdr:from>
    <xdr:ext cx="762000" cy="259045"/>
    <xdr:sp macro="" textlink="">
      <xdr:nvSpPr>
        <xdr:cNvPr id="212" name="テキスト ボックス 211"/>
        <xdr:cNvSpPr txBox="1"/>
      </xdr:nvSpPr>
      <xdr:spPr>
        <a:xfrm>
          <a:off x="2717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102870</xdr:rowOff>
    </xdr:from>
    <xdr:to>
      <xdr:col>6</xdr:col>
      <xdr:colOff>171450</xdr:colOff>
      <xdr:row>58</xdr:row>
      <xdr:rowOff>33020</xdr:rowOff>
    </xdr:to>
    <xdr:sp macro="" textlink="">
      <xdr:nvSpPr>
        <xdr:cNvPr id="215" name="楕円 214"/>
        <xdr:cNvSpPr/>
      </xdr:nvSpPr>
      <xdr:spPr>
        <a:xfrm>
          <a:off x="1270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17797</xdr:rowOff>
    </xdr:from>
    <xdr:ext cx="762000" cy="259045"/>
    <xdr:sp macro="" textlink="">
      <xdr:nvSpPr>
        <xdr:cNvPr id="216" name="テキスト ボックス 215"/>
        <xdr:cNvSpPr txBox="1"/>
      </xdr:nvSpPr>
      <xdr:spPr>
        <a:xfrm>
          <a:off x="939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後期高齢者医療特別会計及び介護保険事業特別会計への繰出金が増加したためである。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適正化を図り、過度に一般会計に負担を求めることがないように努める。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39915</xdr:rowOff>
    </xdr:to>
    <xdr:cxnSp macro="">
      <xdr:nvCxnSpPr>
        <xdr:cNvPr id="251" name="直線コネクタ 250"/>
        <xdr:cNvCxnSpPr/>
      </xdr:nvCxnSpPr>
      <xdr:spPr>
        <a:xfrm>
          <a:off x="15671800" y="99078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135165</xdr:rowOff>
    </xdr:to>
    <xdr:cxnSp macro="">
      <xdr:nvCxnSpPr>
        <xdr:cNvPr id="254" name="直線コネクタ 253"/>
        <xdr:cNvCxnSpPr/>
      </xdr:nvCxnSpPr>
      <xdr:spPr>
        <a:xfrm>
          <a:off x="14782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80735</xdr:rowOff>
    </xdr:to>
    <xdr:cxnSp macro="">
      <xdr:nvCxnSpPr>
        <xdr:cNvPr id="257" name="直線コネクタ 256"/>
        <xdr:cNvCxnSpPr/>
      </xdr:nvCxnSpPr>
      <xdr:spPr>
        <a:xfrm flipV="1">
          <a:off x="13893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59</xdr:row>
      <xdr:rowOff>53522</xdr:rowOff>
    </xdr:to>
    <xdr:cxnSp macro="">
      <xdr:nvCxnSpPr>
        <xdr:cNvPr id="260" name="直線コネクタ 259"/>
        <xdr:cNvCxnSpPr/>
      </xdr:nvCxnSpPr>
      <xdr:spPr>
        <a:xfrm flipV="1">
          <a:off x="13004800" y="98533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1" name="その他該当値テキスト"/>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8" name="楕円 277"/>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9" name="テキスト ボックス 278"/>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年度決算では、類似団体平均値は下回っているものの、前年度より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主な要因は、コロナ禍において活動を控えていた団体が活動を再開したことにより団体への補助金が増加したことや、中止・縮小していた事業が再開したことに伴う報償金や保険料が増加したためである。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今後も引き続き、補助金交付の公平化・適正化を図る。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65278</xdr:rowOff>
    </xdr:to>
    <xdr:cxnSp macro="">
      <xdr:nvCxnSpPr>
        <xdr:cNvPr id="310" name="直線コネクタ 309"/>
        <xdr:cNvCxnSpPr/>
      </xdr:nvCxnSpPr>
      <xdr:spPr>
        <a:xfrm>
          <a:off x="15671800" y="6029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28702</xdr:rowOff>
    </xdr:to>
    <xdr:cxnSp macro="">
      <xdr:nvCxnSpPr>
        <xdr:cNvPr id="313" name="直線コネクタ 312"/>
        <xdr:cNvCxnSpPr/>
      </xdr:nvCxnSpPr>
      <xdr:spPr>
        <a:xfrm>
          <a:off x="14782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19558</xdr:rowOff>
    </xdr:to>
    <xdr:cxnSp macro="">
      <xdr:nvCxnSpPr>
        <xdr:cNvPr id="316" name="直線コネクタ 315"/>
        <xdr:cNvCxnSpPr/>
      </xdr:nvCxnSpPr>
      <xdr:spPr>
        <a:xfrm flipV="1">
          <a:off x="13893800" y="60020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35</xdr:row>
      <xdr:rowOff>19558</xdr:rowOff>
    </xdr:to>
    <xdr:cxnSp macro="">
      <xdr:nvCxnSpPr>
        <xdr:cNvPr id="319" name="直線コネクタ 318"/>
        <xdr:cNvCxnSpPr/>
      </xdr:nvCxnSpPr>
      <xdr:spPr>
        <a:xfrm>
          <a:off x="13004800" y="574598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9" name="楕円 328"/>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30"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1" name="楕円 330"/>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2" name="テキスト ボックス 331"/>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3" name="楕円 332"/>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4" name="テキスト ボックス 333"/>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5" name="楕円 334"/>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6" name="テキスト ボックス 335"/>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37338</xdr:rowOff>
    </xdr:from>
    <xdr:to>
      <xdr:col>65</xdr:col>
      <xdr:colOff>53975</xdr:colOff>
      <xdr:row>33</xdr:row>
      <xdr:rowOff>138938</xdr:rowOff>
    </xdr:to>
    <xdr:sp macro="" textlink="">
      <xdr:nvSpPr>
        <xdr:cNvPr id="337" name="楕円 336"/>
        <xdr:cNvSpPr/>
      </xdr:nvSpPr>
      <xdr:spPr>
        <a:xfrm>
          <a:off x="12954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149115</xdr:rowOff>
    </xdr:from>
    <xdr:ext cx="762000" cy="259045"/>
    <xdr:sp macro="" textlink="">
      <xdr:nvSpPr>
        <xdr:cNvPr id="338" name="テキスト ボックス 337"/>
        <xdr:cNvSpPr txBox="1"/>
      </xdr:nvSpPr>
      <xdr:spPr>
        <a:xfrm>
          <a:off x="12623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が、類似団体平均値と比較すると上回っている。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主な要因は、小中学校耐震化事業や小学校空調設備整備事業等の償還により増加したためである。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今後は、起債依存の事業実施の見直し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等を図り、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数値の抑制に努める。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107950</xdr:rowOff>
    </xdr:to>
    <xdr:cxnSp macro="">
      <xdr:nvCxnSpPr>
        <xdr:cNvPr id="371" name="直線コネクタ 370"/>
        <xdr:cNvCxnSpPr/>
      </xdr:nvCxnSpPr>
      <xdr:spPr>
        <a:xfrm flipV="1">
          <a:off x="3987800" y="1330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107950</xdr:rowOff>
    </xdr:to>
    <xdr:cxnSp macro="">
      <xdr:nvCxnSpPr>
        <xdr:cNvPr id="374" name="直線コネクタ 373"/>
        <xdr:cNvCxnSpPr/>
      </xdr:nvCxnSpPr>
      <xdr:spPr>
        <a:xfrm>
          <a:off x="3098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115570</xdr:rowOff>
    </xdr:to>
    <xdr:cxnSp macro="">
      <xdr:nvCxnSpPr>
        <xdr:cNvPr id="377" name="直線コネクタ 376"/>
        <xdr:cNvCxnSpPr/>
      </xdr:nvCxnSpPr>
      <xdr:spPr>
        <a:xfrm flipV="1">
          <a:off x="2209800" y="13233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20320</xdr:rowOff>
    </xdr:to>
    <xdr:cxnSp macro="">
      <xdr:nvCxnSpPr>
        <xdr:cNvPr id="380" name="直線コネクタ 379"/>
        <xdr:cNvCxnSpPr/>
      </xdr:nvCxnSpPr>
      <xdr:spPr>
        <a:xfrm flipV="1">
          <a:off x="1320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0" name="楕円 389"/>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91" name="公債費該当値テキスト"/>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2" name="楕円 391"/>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3" name="テキスト ボックス 392"/>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5" name="テキスト ボックス 394"/>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6" name="楕円 395"/>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7" name="テキスト ボックス 39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8" name="楕円 397"/>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9" name="テキスト ボックス 398"/>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年度決算は前年度より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主な要因は、人事院勧告による人件費の増額や各種福祉サービスの利用者の増加による扶助費の増額のためである。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歳出の徹底的な見直しを図り、持続可能で安定した財政運営に努める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78</xdr:row>
      <xdr:rowOff>73661</xdr:rowOff>
    </xdr:to>
    <xdr:cxnSp macro="">
      <xdr:nvCxnSpPr>
        <xdr:cNvPr id="432" name="直線コネクタ 431"/>
        <xdr:cNvCxnSpPr/>
      </xdr:nvCxnSpPr>
      <xdr:spPr>
        <a:xfrm>
          <a:off x="15671800" y="13134339"/>
          <a:ext cx="838200" cy="3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xdr:rowOff>
    </xdr:from>
    <xdr:to>
      <xdr:col>78</xdr:col>
      <xdr:colOff>69850</xdr:colOff>
      <xdr:row>76</xdr:row>
      <xdr:rowOff>104139</xdr:rowOff>
    </xdr:to>
    <xdr:cxnSp macro="">
      <xdr:nvCxnSpPr>
        <xdr:cNvPr id="435" name="直線コネクタ 434"/>
        <xdr:cNvCxnSpPr/>
      </xdr:nvCxnSpPr>
      <xdr:spPr>
        <a:xfrm>
          <a:off x="14782800" y="12867640"/>
          <a:ext cx="889000" cy="2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xdr:rowOff>
    </xdr:from>
    <xdr:to>
      <xdr:col>73</xdr:col>
      <xdr:colOff>180975</xdr:colOff>
      <xdr:row>76</xdr:row>
      <xdr:rowOff>58420</xdr:rowOff>
    </xdr:to>
    <xdr:cxnSp macro="">
      <xdr:nvCxnSpPr>
        <xdr:cNvPr id="438" name="直線コネクタ 437"/>
        <xdr:cNvCxnSpPr/>
      </xdr:nvCxnSpPr>
      <xdr:spPr>
        <a:xfrm flipV="1">
          <a:off x="13893800" y="12867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24130</xdr:rowOff>
    </xdr:to>
    <xdr:cxnSp macro="">
      <xdr:nvCxnSpPr>
        <xdr:cNvPr id="441" name="直線コネクタ 440"/>
        <xdr:cNvCxnSpPr/>
      </xdr:nvCxnSpPr>
      <xdr:spPr>
        <a:xfrm flipV="1">
          <a:off x="13004800" y="13088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51" name="楕円 450"/>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166388</xdr:rowOff>
    </xdr:from>
    <xdr:ext cx="762000" cy="259045"/>
    <xdr:sp macro="" textlink="">
      <xdr:nvSpPr>
        <xdr:cNvPr id="452" name="公債費以外該当値テキスト"/>
        <xdr:cNvSpPr txBox="1"/>
      </xdr:nvSpPr>
      <xdr:spPr>
        <a:xfrm>
          <a:off x="16598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3" name="楕円 452"/>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4" name="テキスト ボックス 453"/>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129540</xdr:rowOff>
    </xdr:from>
    <xdr:to>
      <xdr:col>74</xdr:col>
      <xdr:colOff>31750</xdr:colOff>
      <xdr:row>75</xdr:row>
      <xdr:rowOff>59690</xdr:rowOff>
    </xdr:to>
    <xdr:sp macro="" textlink="">
      <xdr:nvSpPr>
        <xdr:cNvPr id="455" name="楕円 454"/>
        <xdr:cNvSpPr/>
      </xdr:nvSpPr>
      <xdr:spPr>
        <a:xfrm>
          <a:off x="14732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69867</xdr:rowOff>
    </xdr:from>
    <xdr:ext cx="762000" cy="259045"/>
    <xdr:sp macro="" textlink="">
      <xdr:nvSpPr>
        <xdr:cNvPr id="456" name="テキスト ボックス 455"/>
        <xdr:cNvSpPr txBox="1"/>
      </xdr:nvSpPr>
      <xdr:spPr>
        <a:xfrm>
          <a:off x="14401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7" name="楕円 456"/>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8" name="テキスト ボックス 457"/>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9" name="楕円 458"/>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60" name="テキスト ボックス 459"/>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140952</xdr:rowOff>
    </xdr:from>
    <xdr:to>
      <xdr:col>29</xdr:col>
      <xdr:colOff>127000</xdr:colOff>
      <xdr:row>18</xdr:row>
      <xdr:rowOff>14994</xdr:rowOff>
    </xdr:to>
    <xdr:cxnSp macro="">
      <xdr:nvCxnSpPr>
        <xdr:cNvPr id="48" name="直線コネクタ 47"/>
        <xdr:cNvCxnSpPr/>
      </xdr:nvCxnSpPr>
      <xdr:spPr bwMode="auto">
        <a:xfrm flipV="1">
          <a:off x="5003800" y="3103227"/>
          <a:ext cx="6477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9302</xdr:rowOff>
    </xdr:from>
    <xdr:to>
      <xdr:col>26</xdr:col>
      <xdr:colOff>50800</xdr:colOff>
      <xdr:row>18</xdr:row>
      <xdr:rowOff>14994</xdr:rowOff>
    </xdr:to>
    <xdr:cxnSp macro="">
      <xdr:nvCxnSpPr>
        <xdr:cNvPr id="51" name="直線コネクタ 50"/>
        <xdr:cNvCxnSpPr/>
      </xdr:nvCxnSpPr>
      <xdr:spPr bwMode="auto">
        <a:xfrm>
          <a:off x="4305300" y="3143027"/>
          <a:ext cx="698500" cy="5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9302</xdr:rowOff>
    </xdr:from>
    <xdr:to>
      <xdr:col>22</xdr:col>
      <xdr:colOff>114300</xdr:colOff>
      <xdr:row>18</xdr:row>
      <xdr:rowOff>52095</xdr:rowOff>
    </xdr:to>
    <xdr:cxnSp macro="">
      <xdr:nvCxnSpPr>
        <xdr:cNvPr id="54" name="直線コネクタ 53"/>
        <xdr:cNvCxnSpPr/>
      </xdr:nvCxnSpPr>
      <xdr:spPr bwMode="auto">
        <a:xfrm flipV="1">
          <a:off x="3606800" y="3143027"/>
          <a:ext cx="698500" cy="42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52095</xdr:rowOff>
    </xdr:from>
    <xdr:to>
      <xdr:col>18</xdr:col>
      <xdr:colOff>177800</xdr:colOff>
      <xdr:row>18</xdr:row>
      <xdr:rowOff>78636</xdr:rowOff>
    </xdr:to>
    <xdr:cxnSp macro="">
      <xdr:nvCxnSpPr>
        <xdr:cNvPr id="57" name="直線コネクタ 56"/>
        <xdr:cNvCxnSpPr/>
      </xdr:nvCxnSpPr>
      <xdr:spPr bwMode="auto">
        <a:xfrm flipV="1">
          <a:off x="2908300" y="3185820"/>
          <a:ext cx="698500" cy="2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90152</xdr:rowOff>
    </xdr:from>
    <xdr:to>
      <xdr:col>29</xdr:col>
      <xdr:colOff>177800</xdr:colOff>
      <xdr:row>18</xdr:row>
      <xdr:rowOff>20302</xdr:rowOff>
    </xdr:to>
    <xdr:sp macro="" textlink="">
      <xdr:nvSpPr>
        <xdr:cNvPr id="67" name="楕円 66"/>
        <xdr:cNvSpPr/>
      </xdr:nvSpPr>
      <xdr:spPr bwMode="auto">
        <a:xfrm>
          <a:off x="5600700" y="3052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62229</xdr:rowOff>
    </xdr:from>
    <xdr:ext cx="762000" cy="259045"/>
    <xdr:sp macro="" textlink="">
      <xdr:nvSpPr>
        <xdr:cNvPr id="68" name="人口1人当たり決算額の推移該当値テキスト130"/>
        <xdr:cNvSpPr txBox="1"/>
      </xdr:nvSpPr>
      <xdr:spPr>
        <a:xfrm>
          <a:off x="5740400" y="302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135644</xdr:rowOff>
    </xdr:from>
    <xdr:to>
      <xdr:col>26</xdr:col>
      <xdr:colOff>101600</xdr:colOff>
      <xdr:row>18</xdr:row>
      <xdr:rowOff>65794</xdr:rowOff>
    </xdr:to>
    <xdr:sp macro="" textlink="">
      <xdr:nvSpPr>
        <xdr:cNvPr id="69" name="楕円 68"/>
        <xdr:cNvSpPr/>
      </xdr:nvSpPr>
      <xdr:spPr bwMode="auto">
        <a:xfrm>
          <a:off x="4953000" y="3097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50571</xdr:rowOff>
    </xdr:from>
    <xdr:ext cx="736600" cy="259045"/>
    <xdr:sp macro="" textlink="">
      <xdr:nvSpPr>
        <xdr:cNvPr id="70" name="テキスト ボックス 69"/>
        <xdr:cNvSpPr txBox="1"/>
      </xdr:nvSpPr>
      <xdr:spPr>
        <a:xfrm>
          <a:off x="4622800" y="3184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129952</xdr:rowOff>
    </xdr:from>
    <xdr:to>
      <xdr:col>22</xdr:col>
      <xdr:colOff>165100</xdr:colOff>
      <xdr:row>18</xdr:row>
      <xdr:rowOff>60102</xdr:rowOff>
    </xdr:to>
    <xdr:sp macro="" textlink="">
      <xdr:nvSpPr>
        <xdr:cNvPr id="71" name="楕円 70"/>
        <xdr:cNvSpPr/>
      </xdr:nvSpPr>
      <xdr:spPr bwMode="auto">
        <a:xfrm>
          <a:off x="4254500" y="309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44879</xdr:rowOff>
    </xdr:from>
    <xdr:ext cx="762000" cy="259045"/>
    <xdr:sp macro="" textlink="">
      <xdr:nvSpPr>
        <xdr:cNvPr id="72" name="テキスト ボックス 71"/>
        <xdr:cNvSpPr txBox="1"/>
      </xdr:nvSpPr>
      <xdr:spPr>
        <a:xfrm>
          <a:off x="3924300" y="317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1295</xdr:rowOff>
    </xdr:from>
    <xdr:to>
      <xdr:col>19</xdr:col>
      <xdr:colOff>38100</xdr:colOff>
      <xdr:row>18</xdr:row>
      <xdr:rowOff>102895</xdr:rowOff>
    </xdr:to>
    <xdr:sp macro="" textlink="">
      <xdr:nvSpPr>
        <xdr:cNvPr id="73" name="楕円 72"/>
        <xdr:cNvSpPr/>
      </xdr:nvSpPr>
      <xdr:spPr bwMode="auto">
        <a:xfrm>
          <a:off x="3556000" y="313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87672</xdr:rowOff>
    </xdr:from>
    <xdr:ext cx="762000" cy="259045"/>
    <xdr:sp macro="" textlink="">
      <xdr:nvSpPr>
        <xdr:cNvPr id="74" name="テキスト ボックス 73"/>
        <xdr:cNvSpPr txBox="1"/>
      </xdr:nvSpPr>
      <xdr:spPr>
        <a:xfrm>
          <a:off x="3225800" y="322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27836</xdr:rowOff>
    </xdr:from>
    <xdr:to>
      <xdr:col>15</xdr:col>
      <xdr:colOff>101600</xdr:colOff>
      <xdr:row>18</xdr:row>
      <xdr:rowOff>129436</xdr:rowOff>
    </xdr:to>
    <xdr:sp macro="" textlink="">
      <xdr:nvSpPr>
        <xdr:cNvPr id="75" name="楕円 74"/>
        <xdr:cNvSpPr/>
      </xdr:nvSpPr>
      <xdr:spPr bwMode="auto">
        <a:xfrm>
          <a:off x="2857500" y="316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114213</xdr:rowOff>
    </xdr:from>
    <xdr:ext cx="762000" cy="259045"/>
    <xdr:sp macro="" textlink="">
      <xdr:nvSpPr>
        <xdr:cNvPr id="76" name="テキスト ボックス 75"/>
        <xdr:cNvSpPr txBox="1"/>
      </xdr:nvSpPr>
      <xdr:spPr>
        <a:xfrm>
          <a:off x="2527300" y="324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301231</xdr:rowOff>
    </xdr:from>
    <xdr:to>
      <xdr:col>29</xdr:col>
      <xdr:colOff>127000</xdr:colOff>
      <xdr:row>35</xdr:row>
      <xdr:rowOff>3556</xdr:rowOff>
    </xdr:to>
    <xdr:cxnSp macro="">
      <xdr:nvCxnSpPr>
        <xdr:cNvPr id="109" name="直線コネクタ 108"/>
        <xdr:cNvCxnSpPr/>
      </xdr:nvCxnSpPr>
      <xdr:spPr bwMode="auto">
        <a:xfrm flipV="1">
          <a:off x="5003800" y="6568681"/>
          <a:ext cx="647700" cy="4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3556</xdr:rowOff>
    </xdr:from>
    <xdr:to>
      <xdr:col>26</xdr:col>
      <xdr:colOff>50800</xdr:colOff>
      <xdr:row>35</xdr:row>
      <xdr:rowOff>90195</xdr:rowOff>
    </xdr:to>
    <xdr:cxnSp macro="">
      <xdr:nvCxnSpPr>
        <xdr:cNvPr id="112" name="直線コネクタ 111"/>
        <xdr:cNvCxnSpPr/>
      </xdr:nvCxnSpPr>
      <xdr:spPr bwMode="auto">
        <a:xfrm flipV="1">
          <a:off x="4305300" y="6613906"/>
          <a:ext cx="698500" cy="86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53848</xdr:rowOff>
    </xdr:from>
    <xdr:to>
      <xdr:col>22</xdr:col>
      <xdr:colOff>114300</xdr:colOff>
      <xdr:row>35</xdr:row>
      <xdr:rowOff>90195</xdr:rowOff>
    </xdr:to>
    <xdr:cxnSp macro="">
      <xdr:nvCxnSpPr>
        <xdr:cNvPr id="115" name="直線コネクタ 114"/>
        <xdr:cNvCxnSpPr/>
      </xdr:nvCxnSpPr>
      <xdr:spPr bwMode="auto">
        <a:xfrm>
          <a:off x="3606800" y="6664198"/>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315709</xdr:rowOff>
    </xdr:from>
    <xdr:to>
      <xdr:col>18</xdr:col>
      <xdr:colOff>177800</xdr:colOff>
      <xdr:row>35</xdr:row>
      <xdr:rowOff>53848</xdr:rowOff>
    </xdr:to>
    <xdr:cxnSp macro="">
      <xdr:nvCxnSpPr>
        <xdr:cNvPr id="118" name="直線コネクタ 117"/>
        <xdr:cNvCxnSpPr/>
      </xdr:nvCxnSpPr>
      <xdr:spPr bwMode="auto">
        <a:xfrm>
          <a:off x="2908300" y="6583159"/>
          <a:ext cx="698500" cy="81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250431</xdr:rowOff>
    </xdr:from>
    <xdr:to>
      <xdr:col>29</xdr:col>
      <xdr:colOff>177800</xdr:colOff>
      <xdr:row>35</xdr:row>
      <xdr:rowOff>9131</xdr:rowOff>
    </xdr:to>
    <xdr:sp macro="" textlink="">
      <xdr:nvSpPr>
        <xdr:cNvPr id="128" name="楕円 127"/>
        <xdr:cNvSpPr/>
      </xdr:nvSpPr>
      <xdr:spPr bwMode="auto">
        <a:xfrm>
          <a:off x="5600700" y="651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95508</xdr:rowOff>
    </xdr:from>
    <xdr:ext cx="762000" cy="259045"/>
    <xdr:sp macro="" textlink="">
      <xdr:nvSpPr>
        <xdr:cNvPr id="129" name="人口1人当たり決算額の推移該当値テキスト445"/>
        <xdr:cNvSpPr txBox="1"/>
      </xdr:nvSpPr>
      <xdr:spPr>
        <a:xfrm>
          <a:off x="5740400" y="6362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295656</xdr:rowOff>
    </xdr:from>
    <xdr:to>
      <xdr:col>26</xdr:col>
      <xdr:colOff>101600</xdr:colOff>
      <xdr:row>35</xdr:row>
      <xdr:rowOff>54356</xdr:rowOff>
    </xdr:to>
    <xdr:sp macro="" textlink="">
      <xdr:nvSpPr>
        <xdr:cNvPr id="130" name="楕円 129"/>
        <xdr:cNvSpPr/>
      </xdr:nvSpPr>
      <xdr:spPr bwMode="auto">
        <a:xfrm>
          <a:off x="4953000" y="656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64533</xdr:rowOff>
    </xdr:from>
    <xdr:ext cx="736600" cy="259045"/>
    <xdr:sp macro="" textlink="">
      <xdr:nvSpPr>
        <xdr:cNvPr id="131" name="テキスト ボックス 130"/>
        <xdr:cNvSpPr txBox="1"/>
      </xdr:nvSpPr>
      <xdr:spPr>
        <a:xfrm>
          <a:off x="4622800" y="633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39395</xdr:rowOff>
    </xdr:from>
    <xdr:to>
      <xdr:col>22</xdr:col>
      <xdr:colOff>165100</xdr:colOff>
      <xdr:row>35</xdr:row>
      <xdr:rowOff>140995</xdr:rowOff>
    </xdr:to>
    <xdr:sp macro="" textlink="">
      <xdr:nvSpPr>
        <xdr:cNvPr id="132" name="楕円 131"/>
        <xdr:cNvSpPr/>
      </xdr:nvSpPr>
      <xdr:spPr bwMode="auto">
        <a:xfrm>
          <a:off x="4254500" y="664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151172</xdr:rowOff>
    </xdr:from>
    <xdr:ext cx="762000" cy="259045"/>
    <xdr:sp macro="" textlink="">
      <xdr:nvSpPr>
        <xdr:cNvPr id="133" name="テキスト ボックス 132"/>
        <xdr:cNvSpPr txBox="1"/>
      </xdr:nvSpPr>
      <xdr:spPr>
        <a:xfrm>
          <a:off x="3924300" y="64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3048</xdr:rowOff>
    </xdr:from>
    <xdr:to>
      <xdr:col>19</xdr:col>
      <xdr:colOff>38100</xdr:colOff>
      <xdr:row>35</xdr:row>
      <xdr:rowOff>104648</xdr:rowOff>
    </xdr:to>
    <xdr:sp macro="" textlink="">
      <xdr:nvSpPr>
        <xdr:cNvPr id="134" name="楕円 133"/>
        <xdr:cNvSpPr/>
      </xdr:nvSpPr>
      <xdr:spPr bwMode="auto">
        <a:xfrm>
          <a:off x="35560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114825</xdr:rowOff>
    </xdr:from>
    <xdr:ext cx="762000" cy="259045"/>
    <xdr:sp macro="" textlink="">
      <xdr:nvSpPr>
        <xdr:cNvPr id="135" name="テキスト ボックス 134"/>
        <xdr:cNvSpPr txBox="1"/>
      </xdr:nvSpPr>
      <xdr:spPr>
        <a:xfrm>
          <a:off x="3225800" y="63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264909</xdr:rowOff>
    </xdr:from>
    <xdr:to>
      <xdr:col>15</xdr:col>
      <xdr:colOff>101600</xdr:colOff>
      <xdr:row>35</xdr:row>
      <xdr:rowOff>23609</xdr:rowOff>
    </xdr:to>
    <xdr:sp macro="" textlink="">
      <xdr:nvSpPr>
        <xdr:cNvPr id="136" name="楕円 135"/>
        <xdr:cNvSpPr/>
      </xdr:nvSpPr>
      <xdr:spPr bwMode="auto">
        <a:xfrm>
          <a:off x="2857500" y="653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33786</xdr:rowOff>
    </xdr:from>
    <xdr:ext cx="762000" cy="259045"/>
    <xdr:sp macro="" textlink="">
      <xdr:nvSpPr>
        <xdr:cNvPr id="137" name="テキスト ボックス 136"/>
        <xdr:cNvSpPr txBox="1"/>
      </xdr:nvSpPr>
      <xdr:spPr>
        <a:xfrm>
          <a:off x="2527300" y="630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96540</xdr:rowOff>
    </xdr:from>
    <xdr:to>
      <xdr:col>24</xdr:col>
      <xdr:colOff>63500</xdr:colOff>
      <xdr:row>36</xdr:row>
      <xdr:rowOff>145209</xdr:rowOff>
    </xdr:to>
    <xdr:cxnSp macro="">
      <xdr:nvCxnSpPr>
        <xdr:cNvPr id="59" name="直線コネクタ 58"/>
        <xdr:cNvCxnSpPr/>
      </xdr:nvCxnSpPr>
      <xdr:spPr>
        <a:xfrm flipV="1">
          <a:off x="3797300" y="6268740"/>
          <a:ext cx="838200" cy="4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127744</xdr:rowOff>
    </xdr:from>
    <xdr:to>
      <xdr:col>19</xdr:col>
      <xdr:colOff>177800</xdr:colOff>
      <xdr:row>36</xdr:row>
      <xdr:rowOff>145209</xdr:rowOff>
    </xdr:to>
    <xdr:cxnSp macro="">
      <xdr:nvCxnSpPr>
        <xdr:cNvPr id="62" name="直線コネクタ 61"/>
        <xdr:cNvCxnSpPr/>
      </xdr:nvCxnSpPr>
      <xdr:spPr>
        <a:xfrm>
          <a:off x="2908300" y="6299944"/>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127744</xdr:rowOff>
    </xdr:from>
    <xdr:to>
      <xdr:col>15</xdr:col>
      <xdr:colOff>50800</xdr:colOff>
      <xdr:row>37</xdr:row>
      <xdr:rowOff>5557</xdr:rowOff>
    </xdr:to>
    <xdr:cxnSp macro="">
      <xdr:nvCxnSpPr>
        <xdr:cNvPr id="65" name="直線コネクタ 64"/>
        <xdr:cNvCxnSpPr/>
      </xdr:nvCxnSpPr>
      <xdr:spPr>
        <a:xfrm flipV="1">
          <a:off x="2019300" y="6299944"/>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5557</xdr:rowOff>
    </xdr:from>
    <xdr:to>
      <xdr:col>10</xdr:col>
      <xdr:colOff>114300</xdr:colOff>
      <xdr:row>37</xdr:row>
      <xdr:rowOff>139357</xdr:rowOff>
    </xdr:to>
    <xdr:cxnSp macro="">
      <xdr:nvCxnSpPr>
        <xdr:cNvPr id="68" name="直線コネクタ 67"/>
        <xdr:cNvCxnSpPr/>
      </xdr:nvCxnSpPr>
      <xdr:spPr>
        <a:xfrm flipV="1">
          <a:off x="1130300" y="6349207"/>
          <a:ext cx="889000" cy="1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45740</xdr:rowOff>
    </xdr:from>
    <xdr:to>
      <xdr:col>24</xdr:col>
      <xdr:colOff>114300</xdr:colOff>
      <xdr:row>36</xdr:row>
      <xdr:rowOff>147340</xdr:rowOff>
    </xdr:to>
    <xdr:sp macro="" textlink="">
      <xdr:nvSpPr>
        <xdr:cNvPr id="78" name="楕円 77"/>
        <xdr:cNvSpPr/>
      </xdr:nvSpPr>
      <xdr:spPr>
        <a:xfrm>
          <a:off x="4584700" y="621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24167</xdr:rowOff>
    </xdr:from>
    <xdr:ext cx="534377" cy="259045"/>
    <xdr:sp macro="" textlink="">
      <xdr:nvSpPr>
        <xdr:cNvPr id="79" name="人件費該当値テキスト"/>
        <xdr:cNvSpPr txBox="1"/>
      </xdr:nvSpPr>
      <xdr:spPr>
        <a:xfrm>
          <a:off x="4686300" y="619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94409</xdr:rowOff>
    </xdr:from>
    <xdr:to>
      <xdr:col>20</xdr:col>
      <xdr:colOff>38100</xdr:colOff>
      <xdr:row>37</xdr:row>
      <xdr:rowOff>24559</xdr:rowOff>
    </xdr:to>
    <xdr:sp macro="" textlink="">
      <xdr:nvSpPr>
        <xdr:cNvPr id="80" name="楕円 79"/>
        <xdr:cNvSpPr/>
      </xdr:nvSpPr>
      <xdr:spPr>
        <a:xfrm>
          <a:off x="3746500" y="6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15686</xdr:rowOff>
    </xdr:from>
    <xdr:ext cx="534377" cy="259045"/>
    <xdr:sp macro="" textlink="">
      <xdr:nvSpPr>
        <xdr:cNvPr id="81" name="テキスト ボックス 80"/>
        <xdr:cNvSpPr txBox="1"/>
      </xdr:nvSpPr>
      <xdr:spPr>
        <a:xfrm>
          <a:off x="3530111" y="635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76944</xdr:rowOff>
    </xdr:from>
    <xdr:to>
      <xdr:col>15</xdr:col>
      <xdr:colOff>101600</xdr:colOff>
      <xdr:row>37</xdr:row>
      <xdr:rowOff>7094</xdr:rowOff>
    </xdr:to>
    <xdr:sp macro="" textlink="">
      <xdr:nvSpPr>
        <xdr:cNvPr id="82" name="楕円 81"/>
        <xdr:cNvSpPr/>
      </xdr:nvSpPr>
      <xdr:spPr>
        <a:xfrm>
          <a:off x="2857500" y="624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169671</xdr:rowOff>
    </xdr:from>
    <xdr:ext cx="534377" cy="259045"/>
    <xdr:sp macro="" textlink="">
      <xdr:nvSpPr>
        <xdr:cNvPr id="83" name="テキスト ボックス 82"/>
        <xdr:cNvSpPr txBox="1"/>
      </xdr:nvSpPr>
      <xdr:spPr>
        <a:xfrm>
          <a:off x="2641111" y="63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126207</xdr:rowOff>
    </xdr:from>
    <xdr:to>
      <xdr:col>10</xdr:col>
      <xdr:colOff>165100</xdr:colOff>
      <xdr:row>37</xdr:row>
      <xdr:rowOff>56357</xdr:rowOff>
    </xdr:to>
    <xdr:sp macro="" textlink="">
      <xdr:nvSpPr>
        <xdr:cNvPr id="84" name="楕円 83"/>
        <xdr:cNvSpPr/>
      </xdr:nvSpPr>
      <xdr:spPr>
        <a:xfrm>
          <a:off x="1968500" y="6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47484</xdr:rowOff>
    </xdr:from>
    <xdr:ext cx="534377" cy="259045"/>
    <xdr:sp macro="" textlink="">
      <xdr:nvSpPr>
        <xdr:cNvPr id="85" name="テキスト ボックス 84"/>
        <xdr:cNvSpPr txBox="1"/>
      </xdr:nvSpPr>
      <xdr:spPr>
        <a:xfrm>
          <a:off x="1752111" y="63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88557</xdr:rowOff>
    </xdr:from>
    <xdr:to>
      <xdr:col>6</xdr:col>
      <xdr:colOff>38100</xdr:colOff>
      <xdr:row>38</xdr:row>
      <xdr:rowOff>18707</xdr:rowOff>
    </xdr:to>
    <xdr:sp macro="" textlink="">
      <xdr:nvSpPr>
        <xdr:cNvPr id="86" name="楕円 85"/>
        <xdr:cNvSpPr/>
      </xdr:nvSpPr>
      <xdr:spPr>
        <a:xfrm>
          <a:off x="1079500" y="64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9834</xdr:rowOff>
    </xdr:from>
    <xdr:ext cx="534377" cy="259045"/>
    <xdr:sp macro="" textlink="">
      <xdr:nvSpPr>
        <xdr:cNvPr id="87" name="テキスト ボックス 86"/>
        <xdr:cNvSpPr txBox="1"/>
      </xdr:nvSpPr>
      <xdr:spPr>
        <a:xfrm>
          <a:off x="863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161629</xdr:rowOff>
    </xdr:from>
    <xdr:to>
      <xdr:col>24</xdr:col>
      <xdr:colOff>63500</xdr:colOff>
      <xdr:row>57</xdr:row>
      <xdr:rowOff>166528</xdr:rowOff>
    </xdr:to>
    <xdr:cxnSp macro="">
      <xdr:nvCxnSpPr>
        <xdr:cNvPr id="119" name="直線コネクタ 118"/>
        <xdr:cNvCxnSpPr/>
      </xdr:nvCxnSpPr>
      <xdr:spPr>
        <a:xfrm flipV="1">
          <a:off x="3797300" y="993427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136369</xdr:rowOff>
    </xdr:from>
    <xdr:to>
      <xdr:col>19</xdr:col>
      <xdr:colOff>177800</xdr:colOff>
      <xdr:row>57</xdr:row>
      <xdr:rowOff>166528</xdr:rowOff>
    </xdr:to>
    <xdr:cxnSp macro="">
      <xdr:nvCxnSpPr>
        <xdr:cNvPr id="122" name="直線コネクタ 121"/>
        <xdr:cNvCxnSpPr/>
      </xdr:nvCxnSpPr>
      <xdr:spPr>
        <a:xfrm>
          <a:off x="2908300" y="9909019"/>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136369</xdr:rowOff>
    </xdr:from>
    <xdr:to>
      <xdr:col>15</xdr:col>
      <xdr:colOff>50800</xdr:colOff>
      <xdr:row>58</xdr:row>
      <xdr:rowOff>89522</xdr:rowOff>
    </xdr:to>
    <xdr:cxnSp macro="">
      <xdr:nvCxnSpPr>
        <xdr:cNvPr id="125" name="直線コネクタ 124"/>
        <xdr:cNvCxnSpPr/>
      </xdr:nvCxnSpPr>
      <xdr:spPr>
        <a:xfrm flipV="1">
          <a:off x="2019300" y="9909019"/>
          <a:ext cx="889000" cy="1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77831</xdr:rowOff>
    </xdr:from>
    <xdr:to>
      <xdr:col>10</xdr:col>
      <xdr:colOff>114300</xdr:colOff>
      <xdr:row>58</xdr:row>
      <xdr:rowOff>89522</xdr:rowOff>
    </xdr:to>
    <xdr:cxnSp macro="">
      <xdr:nvCxnSpPr>
        <xdr:cNvPr id="128" name="直線コネクタ 127"/>
        <xdr:cNvCxnSpPr/>
      </xdr:nvCxnSpPr>
      <xdr:spPr>
        <a:xfrm>
          <a:off x="1130300" y="10021931"/>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110829</xdr:rowOff>
    </xdr:from>
    <xdr:to>
      <xdr:col>24</xdr:col>
      <xdr:colOff>114300</xdr:colOff>
      <xdr:row>58</xdr:row>
      <xdr:rowOff>40979</xdr:rowOff>
    </xdr:to>
    <xdr:sp macro="" textlink="">
      <xdr:nvSpPr>
        <xdr:cNvPr id="138" name="楕円 137"/>
        <xdr:cNvSpPr/>
      </xdr:nvSpPr>
      <xdr:spPr>
        <a:xfrm>
          <a:off x="4584700" y="98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89256</xdr:rowOff>
    </xdr:from>
    <xdr:ext cx="534377" cy="259045"/>
    <xdr:sp macro="" textlink="">
      <xdr:nvSpPr>
        <xdr:cNvPr id="139" name="物件費該当値テキスト"/>
        <xdr:cNvSpPr txBox="1"/>
      </xdr:nvSpPr>
      <xdr:spPr>
        <a:xfrm>
          <a:off x="4686300" y="98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115728</xdr:rowOff>
    </xdr:from>
    <xdr:to>
      <xdr:col>20</xdr:col>
      <xdr:colOff>38100</xdr:colOff>
      <xdr:row>58</xdr:row>
      <xdr:rowOff>45878</xdr:rowOff>
    </xdr:to>
    <xdr:sp macro="" textlink="">
      <xdr:nvSpPr>
        <xdr:cNvPr id="140" name="楕円 139"/>
        <xdr:cNvSpPr/>
      </xdr:nvSpPr>
      <xdr:spPr>
        <a:xfrm>
          <a:off x="3746500" y="98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37005</xdr:rowOff>
    </xdr:from>
    <xdr:ext cx="534377" cy="259045"/>
    <xdr:sp macro="" textlink="">
      <xdr:nvSpPr>
        <xdr:cNvPr id="141" name="テキスト ボックス 140"/>
        <xdr:cNvSpPr txBox="1"/>
      </xdr:nvSpPr>
      <xdr:spPr>
        <a:xfrm>
          <a:off x="3530111" y="99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85569</xdr:rowOff>
    </xdr:from>
    <xdr:to>
      <xdr:col>15</xdr:col>
      <xdr:colOff>101600</xdr:colOff>
      <xdr:row>58</xdr:row>
      <xdr:rowOff>15719</xdr:rowOff>
    </xdr:to>
    <xdr:sp macro="" textlink="">
      <xdr:nvSpPr>
        <xdr:cNvPr id="142" name="楕円 141"/>
        <xdr:cNvSpPr/>
      </xdr:nvSpPr>
      <xdr:spPr>
        <a:xfrm>
          <a:off x="2857500" y="98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6846</xdr:rowOff>
    </xdr:from>
    <xdr:ext cx="534377" cy="259045"/>
    <xdr:sp macro="" textlink="">
      <xdr:nvSpPr>
        <xdr:cNvPr id="143" name="テキスト ボックス 142"/>
        <xdr:cNvSpPr txBox="1"/>
      </xdr:nvSpPr>
      <xdr:spPr>
        <a:xfrm>
          <a:off x="2641111" y="995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38722</xdr:rowOff>
    </xdr:from>
    <xdr:to>
      <xdr:col>10</xdr:col>
      <xdr:colOff>165100</xdr:colOff>
      <xdr:row>58</xdr:row>
      <xdr:rowOff>140322</xdr:rowOff>
    </xdr:to>
    <xdr:sp macro="" textlink="">
      <xdr:nvSpPr>
        <xdr:cNvPr id="144" name="楕円 143"/>
        <xdr:cNvSpPr/>
      </xdr:nvSpPr>
      <xdr:spPr>
        <a:xfrm>
          <a:off x="1968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131449</xdr:rowOff>
    </xdr:from>
    <xdr:ext cx="534377" cy="259045"/>
    <xdr:sp macro="" textlink="">
      <xdr:nvSpPr>
        <xdr:cNvPr id="145" name="テキスト ボックス 144"/>
        <xdr:cNvSpPr txBox="1"/>
      </xdr:nvSpPr>
      <xdr:spPr>
        <a:xfrm>
          <a:off x="1752111" y="100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27031</xdr:rowOff>
    </xdr:from>
    <xdr:to>
      <xdr:col>6</xdr:col>
      <xdr:colOff>38100</xdr:colOff>
      <xdr:row>58</xdr:row>
      <xdr:rowOff>128631</xdr:rowOff>
    </xdr:to>
    <xdr:sp macro="" textlink="">
      <xdr:nvSpPr>
        <xdr:cNvPr id="146" name="楕円 145"/>
        <xdr:cNvSpPr/>
      </xdr:nvSpPr>
      <xdr:spPr>
        <a:xfrm>
          <a:off x="1079500" y="99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119758</xdr:rowOff>
    </xdr:from>
    <xdr:ext cx="534377" cy="259045"/>
    <xdr:sp macro="" textlink="">
      <xdr:nvSpPr>
        <xdr:cNvPr id="147" name="テキスト ボックス 146"/>
        <xdr:cNvSpPr txBox="1"/>
      </xdr:nvSpPr>
      <xdr:spPr>
        <a:xfrm>
          <a:off x="863111" y="100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126612</xdr:rowOff>
    </xdr:from>
    <xdr:to>
      <xdr:col>24</xdr:col>
      <xdr:colOff>63500</xdr:colOff>
      <xdr:row>75</xdr:row>
      <xdr:rowOff>155817</xdr:rowOff>
    </xdr:to>
    <xdr:cxnSp macro="">
      <xdr:nvCxnSpPr>
        <xdr:cNvPr id="172" name="直線コネクタ 171"/>
        <xdr:cNvCxnSpPr/>
      </xdr:nvCxnSpPr>
      <xdr:spPr>
        <a:xfrm flipV="1">
          <a:off x="3797300" y="12985362"/>
          <a:ext cx="838200" cy="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155817</xdr:rowOff>
    </xdr:from>
    <xdr:to>
      <xdr:col>19</xdr:col>
      <xdr:colOff>177800</xdr:colOff>
      <xdr:row>75</xdr:row>
      <xdr:rowOff>168675</xdr:rowOff>
    </xdr:to>
    <xdr:cxnSp macro="">
      <xdr:nvCxnSpPr>
        <xdr:cNvPr id="175" name="直線コネクタ 174"/>
        <xdr:cNvCxnSpPr/>
      </xdr:nvCxnSpPr>
      <xdr:spPr>
        <a:xfrm flipV="1">
          <a:off x="2908300" y="13014567"/>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146616</xdr:rowOff>
    </xdr:from>
    <xdr:to>
      <xdr:col>15</xdr:col>
      <xdr:colOff>50800</xdr:colOff>
      <xdr:row>75</xdr:row>
      <xdr:rowOff>168675</xdr:rowOff>
    </xdr:to>
    <xdr:cxnSp macro="">
      <xdr:nvCxnSpPr>
        <xdr:cNvPr id="178" name="直線コネクタ 177"/>
        <xdr:cNvCxnSpPr/>
      </xdr:nvCxnSpPr>
      <xdr:spPr>
        <a:xfrm>
          <a:off x="2019300" y="13005366"/>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146616</xdr:rowOff>
    </xdr:from>
    <xdr:to>
      <xdr:col>10</xdr:col>
      <xdr:colOff>114300</xdr:colOff>
      <xdr:row>75</xdr:row>
      <xdr:rowOff>154387</xdr:rowOff>
    </xdr:to>
    <xdr:cxnSp macro="">
      <xdr:nvCxnSpPr>
        <xdr:cNvPr id="181" name="直線コネクタ 180"/>
        <xdr:cNvCxnSpPr/>
      </xdr:nvCxnSpPr>
      <xdr:spPr>
        <a:xfrm flipV="1">
          <a:off x="1130300" y="13005366"/>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75812</xdr:rowOff>
    </xdr:from>
    <xdr:to>
      <xdr:col>24</xdr:col>
      <xdr:colOff>114300</xdr:colOff>
      <xdr:row>76</xdr:row>
      <xdr:rowOff>5962</xdr:rowOff>
    </xdr:to>
    <xdr:sp macro="" textlink="">
      <xdr:nvSpPr>
        <xdr:cNvPr id="191" name="楕円 190"/>
        <xdr:cNvSpPr/>
      </xdr:nvSpPr>
      <xdr:spPr>
        <a:xfrm>
          <a:off x="4584700" y="129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98689</xdr:rowOff>
    </xdr:from>
    <xdr:ext cx="469744" cy="259045"/>
    <xdr:sp macro="" textlink="">
      <xdr:nvSpPr>
        <xdr:cNvPr id="192" name="維持補修費該当値テキスト"/>
        <xdr:cNvSpPr txBox="1"/>
      </xdr:nvSpPr>
      <xdr:spPr>
        <a:xfrm>
          <a:off x="4686300" y="1278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105016</xdr:rowOff>
    </xdr:from>
    <xdr:to>
      <xdr:col>20</xdr:col>
      <xdr:colOff>38100</xdr:colOff>
      <xdr:row>76</xdr:row>
      <xdr:rowOff>35167</xdr:rowOff>
    </xdr:to>
    <xdr:sp macro="" textlink="">
      <xdr:nvSpPr>
        <xdr:cNvPr id="193" name="楕円 192"/>
        <xdr:cNvSpPr/>
      </xdr:nvSpPr>
      <xdr:spPr>
        <a:xfrm>
          <a:off x="3746500" y="129637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51693</xdr:rowOff>
    </xdr:from>
    <xdr:ext cx="469744" cy="259045"/>
    <xdr:sp macro="" textlink="">
      <xdr:nvSpPr>
        <xdr:cNvPr id="194" name="テキスト ボックス 193"/>
        <xdr:cNvSpPr txBox="1"/>
      </xdr:nvSpPr>
      <xdr:spPr>
        <a:xfrm>
          <a:off x="3562428" y="127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117875</xdr:rowOff>
    </xdr:from>
    <xdr:to>
      <xdr:col>15</xdr:col>
      <xdr:colOff>101600</xdr:colOff>
      <xdr:row>76</xdr:row>
      <xdr:rowOff>48025</xdr:rowOff>
    </xdr:to>
    <xdr:sp macro="" textlink="">
      <xdr:nvSpPr>
        <xdr:cNvPr id="195" name="楕円 194"/>
        <xdr:cNvSpPr/>
      </xdr:nvSpPr>
      <xdr:spPr>
        <a:xfrm>
          <a:off x="2857500" y="129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64552</xdr:rowOff>
    </xdr:from>
    <xdr:ext cx="469744" cy="259045"/>
    <xdr:sp macro="" textlink="">
      <xdr:nvSpPr>
        <xdr:cNvPr id="196" name="テキスト ボックス 195"/>
        <xdr:cNvSpPr txBox="1"/>
      </xdr:nvSpPr>
      <xdr:spPr>
        <a:xfrm>
          <a:off x="2673428" y="1275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95815</xdr:rowOff>
    </xdr:from>
    <xdr:to>
      <xdr:col>10</xdr:col>
      <xdr:colOff>165100</xdr:colOff>
      <xdr:row>76</xdr:row>
      <xdr:rowOff>25964</xdr:rowOff>
    </xdr:to>
    <xdr:sp macro="" textlink="">
      <xdr:nvSpPr>
        <xdr:cNvPr id="197" name="楕円 196"/>
        <xdr:cNvSpPr/>
      </xdr:nvSpPr>
      <xdr:spPr>
        <a:xfrm>
          <a:off x="1968500" y="129545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42492</xdr:rowOff>
    </xdr:from>
    <xdr:ext cx="469744" cy="259045"/>
    <xdr:sp macro="" textlink="">
      <xdr:nvSpPr>
        <xdr:cNvPr id="198" name="テキスト ボックス 197"/>
        <xdr:cNvSpPr txBox="1"/>
      </xdr:nvSpPr>
      <xdr:spPr>
        <a:xfrm>
          <a:off x="1784428" y="127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103587</xdr:rowOff>
    </xdr:from>
    <xdr:to>
      <xdr:col>6</xdr:col>
      <xdr:colOff>38100</xdr:colOff>
      <xdr:row>76</xdr:row>
      <xdr:rowOff>33737</xdr:rowOff>
    </xdr:to>
    <xdr:sp macro="" textlink="">
      <xdr:nvSpPr>
        <xdr:cNvPr id="199" name="楕円 198"/>
        <xdr:cNvSpPr/>
      </xdr:nvSpPr>
      <xdr:spPr>
        <a:xfrm>
          <a:off x="1079500" y="129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50264</xdr:rowOff>
    </xdr:from>
    <xdr:ext cx="469744" cy="259045"/>
    <xdr:sp macro="" textlink="">
      <xdr:nvSpPr>
        <xdr:cNvPr id="200" name="テキスト ボックス 199"/>
        <xdr:cNvSpPr txBox="1"/>
      </xdr:nvSpPr>
      <xdr:spPr>
        <a:xfrm>
          <a:off x="895428" y="1273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1778</xdr:rowOff>
    </xdr:from>
    <xdr:to>
      <xdr:col>24</xdr:col>
      <xdr:colOff>63500</xdr:colOff>
      <xdr:row>96</xdr:row>
      <xdr:rowOff>54463</xdr:rowOff>
    </xdr:to>
    <xdr:cxnSp macro="">
      <xdr:nvCxnSpPr>
        <xdr:cNvPr id="230" name="直線コネクタ 229"/>
        <xdr:cNvCxnSpPr/>
      </xdr:nvCxnSpPr>
      <xdr:spPr>
        <a:xfrm flipV="1">
          <a:off x="3797300" y="16460978"/>
          <a:ext cx="8382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164503</xdr:rowOff>
    </xdr:from>
    <xdr:to>
      <xdr:col>19</xdr:col>
      <xdr:colOff>177800</xdr:colOff>
      <xdr:row>96</xdr:row>
      <xdr:rowOff>54463</xdr:rowOff>
    </xdr:to>
    <xdr:cxnSp macro="">
      <xdr:nvCxnSpPr>
        <xdr:cNvPr id="233" name="直線コネクタ 232"/>
        <xdr:cNvCxnSpPr/>
      </xdr:nvCxnSpPr>
      <xdr:spPr>
        <a:xfrm>
          <a:off x="2908300" y="16452253"/>
          <a:ext cx="889000" cy="6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164503</xdr:rowOff>
    </xdr:from>
    <xdr:to>
      <xdr:col>15</xdr:col>
      <xdr:colOff>50800</xdr:colOff>
      <xdr:row>96</xdr:row>
      <xdr:rowOff>136203</xdr:rowOff>
    </xdr:to>
    <xdr:cxnSp macro="">
      <xdr:nvCxnSpPr>
        <xdr:cNvPr id="236" name="直線コネクタ 235"/>
        <xdr:cNvCxnSpPr/>
      </xdr:nvCxnSpPr>
      <xdr:spPr>
        <a:xfrm flipV="1">
          <a:off x="2019300" y="16452253"/>
          <a:ext cx="889000" cy="1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136203</xdr:rowOff>
    </xdr:from>
    <xdr:to>
      <xdr:col>10</xdr:col>
      <xdr:colOff>114300</xdr:colOff>
      <xdr:row>97</xdr:row>
      <xdr:rowOff>8582</xdr:rowOff>
    </xdr:to>
    <xdr:cxnSp macro="">
      <xdr:nvCxnSpPr>
        <xdr:cNvPr id="239" name="直線コネクタ 238"/>
        <xdr:cNvCxnSpPr/>
      </xdr:nvCxnSpPr>
      <xdr:spPr>
        <a:xfrm flipV="1">
          <a:off x="1130300" y="16595403"/>
          <a:ext cx="889000" cy="4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122428</xdr:rowOff>
    </xdr:from>
    <xdr:to>
      <xdr:col>24</xdr:col>
      <xdr:colOff>114300</xdr:colOff>
      <xdr:row>96</xdr:row>
      <xdr:rowOff>52578</xdr:rowOff>
    </xdr:to>
    <xdr:sp macro="" textlink="">
      <xdr:nvSpPr>
        <xdr:cNvPr id="249" name="楕円 248"/>
        <xdr:cNvSpPr/>
      </xdr:nvSpPr>
      <xdr:spPr>
        <a:xfrm>
          <a:off x="4584700" y="164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100855</xdr:rowOff>
    </xdr:from>
    <xdr:ext cx="599010" cy="259045"/>
    <xdr:sp macro="" textlink="">
      <xdr:nvSpPr>
        <xdr:cNvPr id="250" name="扶助費該当値テキスト"/>
        <xdr:cNvSpPr txBox="1"/>
      </xdr:nvSpPr>
      <xdr:spPr>
        <a:xfrm>
          <a:off x="4686300" y="1638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3663</xdr:rowOff>
    </xdr:from>
    <xdr:to>
      <xdr:col>20</xdr:col>
      <xdr:colOff>38100</xdr:colOff>
      <xdr:row>96</xdr:row>
      <xdr:rowOff>105263</xdr:rowOff>
    </xdr:to>
    <xdr:sp macro="" textlink="">
      <xdr:nvSpPr>
        <xdr:cNvPr id="251" name="楕円 250"/>
        <xdr:cNvSpPr/>
      </xdr:nvSpPr>
      <xdr:spPr>
        <a:xfrm>
          <a:off x="3746500" y="164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96390</xdr:rowOff>
    </xdr:from>
    <xdr:ext cx="599010" cy="259045"/>
    <xdr:sp macro="" textlink="">
      <xdr:nvSpPr>
        <xdr:cNvPr id="252" name="テキスト ボックス 251"/>
        <xdr:cNvSpPr txBox="1"/>
      </xdr:nvSpPr>
      <xdr:spPr>
        <a:xfrm>
          <a:off x="3497795" y="16555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113703</xdr:rowOff>
    </xdr:from>
    <xdr:to>
      <xdr:col>15</xdr:col>
      <xdr:colOff>101600</xdr:colOff>
      <xdr:row>96</xdr:row>
      <xdr:rowOff>43853</xdr:rowOff>
    </xdr:to>
    <xdr:sp macro="" textlink="">
      <xdr:nvSpPr>
        <xdr:cNvPr id="253" name="楕円 252"/>
        <xdr:cNvSpPr/>
      </xdr:nvSpPr>
      <xdr:spPr>
        <a:xfrm>
          <a:off x="2857500" y="164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34980</xdr:rowOff>
    </xdr:from>
    <xdr:ext cx="599010" cy="259045"/>
    <xdr:sp macro="" textlink="">
      <xdr:nvSpPr>
        <xdr:cNvPr id="254" name="テキスト ボックス 253"/>
        <xdr:cNvSpPr txBox="1"/>
      </xdr:nvSpPr>
      <xdr:spPr>
        <a:xfrm>
          <a:off x="2608795" y="164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85403</xdr:rowOff>
    </xdr:from>
    <xdr:to>
      <xdr:col>10</xdr:col>
      <xdr:colOff>165100</xdr:colOff>
      <xdr:row>97</xdr:row>
      <xdr:rowOff>15553</xdr:rowOff>
    </xdr:to>
    <xdr:sp macro="" textlink="">
      <xdr:nvSpPr>
        <xdr:cNvPr id="255" name="楕円 254"/>
        <xdr:cNvSpPr/>
      </xdr:nvSpPr>
      <xdr:spPr>
        <a:xfrm>
          <a:off x="1968500" y="165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6680</xdr:rowOff>
    </xdr:from>
    <xdr:ext cx="599010" cy="259045"/>
    <xdr:sp macro="" textlink="">
      <xdr:nvSpPr>
        <xdr:cNvPr id="256" name="テキスト ボックス 255"/>
        <xdr:cNvSpPr txBox="1"/>
      </xdr:nvSpPr>
      <xdr:spPr>
        <a:xfrm>
          <a:off x="1719795" y="1663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129232</xdr:rowOff>
    </xdr:from>
    <xdr:to>
      <xdr:col>6</xdr:col>
      <xdr:colOff>38100</xdr:colOff>
      <xdr:row>97</xdr:row>
      <xdr:rowOff>59382</xdr:rowOff>
    </xdr:to>
    <xdr:sp macro="" textlink="">
      <xdr:nvSpPr>
        <xdr:cNvPr id="257" name="楕円 256"/>
        <xdr:cNvSpPr/>
      </xdr:nvSpPr>
      <xdr:spPr>
        <a:xfrm>
          <a:off x="1079500" y="165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50509</xdr:rowOff>
    </xdr:from>
    <xdr:ext cx="534377" cy="259045"/>
    <xdr:sp macro="" textlink="">
      <xdr:nvSpPr>
        <xdr:cNvPr id="258" name="テキスト ボックス 257"/>
        <xdr:cNvSpPr txBox="1"/>
      </xdr:nvSpPr>
      <xdr:spPr>
        <a:xfrm>
          <a:off x="863111" y="166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34577</xdr:rowOff>
    </xdr:from>
    <xdr:to>
      <xdr:col>55</xdr:col>
      <xdr:colOff>0</xdr:colOff>
      <xdr:row>37</xdr:row>
      <xdr:rowOff>99543</xdr:rowOff>
    </xdr:to>
    <xdr:cxnSp macro="">
      <xdr:nvCxnSpPr>
        <xdr:cNvPr id="289" name="直線コネクタ 288"/>
        <xdr:cNvCxnSpPr/>
      </xdr:nvCxnSpPr>
      <xdr:spPr>
        <a:xfrm>
          <a:off x="9639300" y="6378227"/>
          <a:ext cx="838200" cy="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34577</xdr:rowOff>
    </xdr:from>
    <xdr:to>
      <xdr:col>50</xdr:col>
      <xdr:colOff>114300</xdr:colOff>
      <xdr:row>37</xdr:row>
      <xdr:rowOff>118897</xdr:rowOff>
    </xdr:to>
    <xdr:cxnSp macro="">
      <xdr:nvCxnSpPr>
        <xdr:cNvPr id="292" name="直線コネクタ 291"/>
        <xdr:cNvCxnSpPr/>
      </xdr:nvCxnSpPr>
      <xdr:spPr>
        <a:xfrm flipV="1">
          <a:off x="8750300" y="6378227"/>
          <a:ext cx="889000" cy="8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70227</xdr:rowOff>
    </xdr:from>
    <xdr:to>
      <xdr:col>45</xdr:col>
      <xdr:colOff>177800</xdr:colOff>
      <xdr:row>37</xdr:row>
      <xdr:rowOff>118897</xdr:rowOff>
    </xdr:to>
    <xdr:cxnSp macro="">
      <xdr:nvCxnSpPr>
        <xdr:cNvPr id="295" name="直線コネクタ 294"/>
        <xdr:cNvCxnSpPr/>
      </xdr:nvCxnSpPr>
      <xdr:spPr>
        <a:xfrm>
          <a:off x="7861300" y="5385177"/>
          <a:ext cx="889000" cy="107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70227</xdr:rowOff>
    </xdr:from>
    <xdr:to>
      <xdr:col>41</xdr:col>
      <xdr:colOff>50800</xdr:colOff>
      <xdr:row>38</xdr:row>
      <xdr:rowOff>93708</xdr:rowOff>
    </xdr:to>
    <xdr:cxnSp macro="">
      <xdr:nvCxnSpPr>
        <xdr:cNvPr id="298" name="直線コネクタ 297"/>
        <xdr:cNvCxnSpPr/>
      </xdr:nvCxnSpPr>
      <xdr:spPr>
        <a:xfrm flipV="1">
          <a:off x="6972300" y="5385177"/>
          <a:ext cx="889000" cy="12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48743</xdr:rowOff>
    </xdr:from>
    <xdr:to>
      <xdr:col>55</xdr:col>
      <xdr:colOff>50800</xdr:colOff>
      <xdr:row>37</xdr:row>
      <xdr:rowOff>150343</xdr:rowOff>
    </xdr:to>
    <xdr:sp macro="" textlink="">
      <xdr:nvSpPr>
        <xdr:cNvPr id="308" name="楕円 307"/>
        <xdr:cNvSpPr/>
      </xdr:nvSpPr>
      <xdr:spPr>
        <a:xfrm>
          <a:off x="10426700" y="63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135120</xdr:rowOff>
    </xdr:from>
    <xdr:ext cx="534377" cy="259045"/>
    <xdr:sp macro="" textlink="">
      <xdr:nvSpPr>
        <xdr:cNvPr id="309" name="補助費等該当値テキスト"/>
        <xdr:cNvSpPr txBox="1"/>
      </xdr:nvSpPr>
      <xdr:spPr>
        <a:xfrm>
          <a:off x="10528300" y="63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155227</xdr:rowOff>
    </xdr:from>
    <xdr:to>
      <xdr:col>50</xdr:col>
      <xdr:colOff>165100</xdr:colOff>
      <xdr:row>37</xdr:row>
      <xdr:rowOff>85377</xdr:rowOff>
    </xdr:to>
    <xdr:sp macro="" textlink="">
      <xdr:nvSpPr>
        <xdr:cNvPr id="310" name="楕円 309"/>
        <xdr:cNvSpPr/>
      </xdr:nvSpPr>
      <xdr:spPr>
        <a:xfrm>
          <a:off x="9588500" y="63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76504</xdr:rowOff>
    </xdr:from>
    <xdr:ext cx="534377" cy="259045"/>
    <xdr:sp macro="" textlink="">
      <xdr:nvSpPr>
        <xdr:cNvPr id="311" name="テキスト ボックス 310"/>
        <xdr:cNvSpPr txBox="1"/>
      </xdr:nvSpPr>
      <xdr:spPr>
        <a:xfrm>
          <a:off x="9372111" y="64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68097</xdr:rowOff>
    </xdr:from>
    <xdr:to>
      <xdr:col>46</xdr:col>
      <xdr:colOff>38100</xdr:colOff>
      <xdr:row>37</xdr:row>
      <xdr:rowOff>169697</xdr:rowOff>
    </xdr:to>
    <xdr:sp macro="" textlink="">
      <xdr:nvSpPr>
        <xdr:cNvPr id="312" name="楕円 311"/>
        <xdr:cNvSpPr/>
      </xdr:nvSpPr>
      <xdr:spPr>
        <a:xfrm>
          <a:off x="86995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160824</xdr:rowOff>
    </xdr:from>
    <xdr:ext cx="534377" cy="259045"/>
    <xdr:sp macro="" textlink="">
      <xdr:nvSpPr>
        <xdr:cNvPr id="313" name="テキスト ボックス 312"/>
        <xdr:cNvSpPr txBox="1"/>
      </xdr:nvSpPr>
      <xdr:spPr>
        <a:xfrm>
          <a:off x="8483111" y="65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19427</xdr:rowOff>
    </xdr:from>
    <xdr:to>
      <xdr:col>41</xdr:col>
      <xdr:colOff>101600</xdr:colOff>
      <xdr:row>31</xdr:row>
      <xdr:rowOff>121027</xdr:rowOff>
    </xdr:to>
    <xdr:sp macro="" textlink="">
      <xdr:nvSpPr>
        <xdr:cNvPr id="314" name="楕円 313"/>
        <xdr:cNvSpPr/>
      </xdr:nvSpPr>
      <xdr:spPr>
        <a:xfrm>
          <a:off x="7810500" y="53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112154</xdr:rowOff>
    </xdr:from>
    <xdr:ext cx="599010" cy="259045"/>
    <xdr:sp macro="" textlink="">
      <xdr:nvSpPr>
        <xdr:cNvPr id="315" name="テキスト ボックス 314"/>
        <xdr:cNvSpPr txBox="1"/>
      </xdr:nvSpPr>
      <xdr:spPr>
        <a:xfrm>
          <a:off x="7561795" y="542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42908</xdr:rowOff>
    </xdr:from>
    <xdr:to>
      <xdr:col>36</xdr:col>
      <xdr:colOff>165100</xdr:colOff>
      <xdr:row>38</xdr:row>
      <xdr:rowOff>144508</xdr:rowOff>
    </xdr:to>
    <xdr:sp macro="" textlink="">
      <xdr:nvSpPr>
        <xdr:cNvPr id="316" name="楕円 315"/>
        <xdr:cNvSpPr/>
      </xdr:nvSpPr>
      <xdr:spPr>
        <a:xfrm>
          <a:off x="6921500" y="65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135635</xdr:rowOff>
    </xdr:from>
    <xdr:ext cx="534377" cy="259045"/>
    <xdr:sp macro="" textlink="">
      <xdr:nvSpPr>
        <xdr:cNvPr id="317" name="テキスト ボックス 316"/>
        <xdr:cNvSpPr txBox="1"/>
      </xdr:nvSpPr>
      <xdr:spPr>
        <a:xfrm>
          <a:off x="6705111" y="665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9372</xdr:rowOff>
    </xdr:from>
    <xdr:to>
      <xdr:col>55</xdr:col>
      <xdr:colOff>0</xdr:colOff>
      <xdr:row>56</xdr:row>
      <xdr:rowOff>127559</xdr:rowOff>
    </xdr:to>
    <xdr:cxnSp macro="">
      <xdr:nvCxnSpPr>
        <xdr:cNvPr id="346" name="直線コネクタ 345"/>
        <xdr:cNvCxnSpPr/>
      </xdr:nvCxnSpPr>
      <xdr:spPr>
        <a:xfrm>
          <a:off x="9639300" y="9610572"/>
          <a:ext cx="838200" cy="1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9372</xdr:rowOff>
    </xdr:from>
    <xdr:to>
      <xdr:col>50</xdr:col>
      <xdr:colOff>114300</xdr:colOff>
      <xdr:row>57</xdr:row>
      <xdr:rowOff>11900</xdr:rowOff>
    </xdr:to>
    <xdr:cxnSp macro="">
      <xdr:nvCxnSpPr>
        <xdr:cNvPr id="349" name="直線コネクタ 348"/>
        <xdr:cNvCxnSpPr/>
      </xdr:nvCxnSpPr>
      <xdr:spPr>
        <a:xfrm flipV="1">
          <a:off x="8750300" y="9610572"/>
          <a:ext cx="889000" cy="17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165303</xdr:rowOff>
    </xdr:from>
    <xdr:to>
      <xdr:col>45</xdr:col>
      <xdr:colOff>177800</xdr:colOff>
      <xdr:row>57</xdr:row>
      <xdr:rowOff>11900</xdr:rowOff>
    </xdr:to>
    <xdr:cxnSp macro="">
      <xdr:nvCxnSpPr>
        <xdr:cNvPr id="352" name="直線コネクタ 351"/>
        <xdr:cNvCxnSpPr/>
      </xdr:nvCxnSpPr>
      <xdr:spPr>
        <a:xfrm>
          <a:off x="7861300" y="9766503"/>
          <a:ext cx="8890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136817</xdr:rowOff>
    </xdr:from>
    <xdr:to>
      <xdr:col>41</xdr:col>
      <xdr:colOff>50800</xdr:colOff>
      <xdr:row>56</xdr:row>
      <xdr:rowOff>165303</xdr:rowOff>
    </xdr:to>
    <xdr:cxnSp macro="">
      <xdr:nvCxnSpPr>
        <xdr:cNvPr id="355" name="直線コネクタ 354"/>
        <xdr:cNvCxnSpPr/>
      </xdr:nvCxnSpPr>
      <xdr:spPr>
        <a:xfrm>
          <a:off x="6972300" y="9738017"/>
          <a:ext cx="889000" cy="2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76759</xdr:rowOff>
    </xdr:from>
    <xdr:to>
      <xdr:col>55</xdr:col>
      <xdr:colOff>50800</xdr:colOff>
      <xdr:row>57</xdr:row>
      <xdr:rowOff>6909</xdr:rowOff>
    </xdr:to>
    <xdr:sp macro="" textlink="">
      <xdr:nvSpPr>
        <xdr:cNvPr id="365" name="楕円 364"/>
        <xdr:cNvSpPr/>
      </xdr:nvSpPr>
      <xdr:spPr>
        <a:xfrm>
          <a:off x="10426700" y="96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55186</xdr:rowOff>
    </xdr:from>
    <xdr:ext cx="534377" cy="259045"/>
    <xdr:sp macro="" textlink="">
      <xdr:nvSpPr>
        <xdr:cNvPr id="366" name="普通建設事業費該当値テキスト"/>
        <xdr:cNvSpPr txBox="1"/>
      </xdr:nvSpPr>
      <xdr:spPr>
        <a:xfrm>
          <a:off x="10528300" y="965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130022</xdr:rowOff>
    </xdr:from>
    <xdr:to>
      <xdr:col>50</xdr:col>
      <xdr:colOff>165100</xdr:colOff>
      <xdr:row>56</xdr:row>
      <xdr:rowOff>60172</xdr:rowOff>
    </xdr:to>
    <xdr:sp macro="" textlink="">
      <xdr:nvSpPr>
        <xdr:cNvPr id="367" name="楕円 366"/>
        <xdr:cNvSpPr/>
      </xdr:nvSpPr>
      <xdr:spPr>
        <a:xfrm>
          <a:off x="9588500" y="95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76699</xdr:rowOff>
    </xdr:from>
    <xdr:ext cx="534377" cy="259045"/>
    <xdr:sp macro="" textlink="">
      <xdr:nvSpPr>
        <xdr:cNvPr id="368" name="テキスト ボックス 367"/>
        <xdr:cNvSpPr txBox="1"/>
      </xdr:nvSpPr>
      <xdr:spPr>
        <a:xfrm>
          <a:off x="9372111" y="93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132550</xdr:rowOff>
    </xdr:from>
    <xdr:to>
      <xdr:col>46</xdr:col>
      <xdr:colOff>38100</xdr:colOff>
      <xdr:row>57</xdr:row>
      <xdr:rowOff>62700</xdr:rowOff>
    </xdr:to>
    <xdr:sp macro="" textlink="">
      <xdr:nvSpPr>
        <xdr:cNvPr id="369" name="楕円 368"/>
        <xdr:cNvSpPr/>
      </xdr:nvSpPr>
      <xdr:spPr>
        <a:xfrm>
          <a:off x="8699500" y="97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53827</xdr:rowOff>
    </xdr:from>
    <xdr:ext cx="534377" cy="259045"/>
    <xdr:sp macro="" textlink="">
      <xdr:nvSpPr>
        <xdr:cNvPr id="370" name="テキスト ボックス 369"/>
        <xdr:cNvSpPr txBox="1"/>
      </xdr:nvSpPr>
      <xdr:spPr>
        <a:xfrm>
          <a:off x="8483111" y="98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114503</xdr:rowOff>
    </xdr:from>
    <xdr:to>
      <xdr:col>41</xdr:col>
      <xdr:colOff>101600</xdr:colOff>
      <xdr:row>57</xdr:row>
      <xdr:rowOff>44653</xdr:rowOff>
    </xdr:to>
    <xdr:sp macro="" textlink="">
      <xdr:nvSpPr>
        <xdr:cNvPr id="371" name="楕円 370"/>
        <xdr:cNvSpPr/>
      </xdr:nvSpPr>
      <xdr:spPr>
        <a:xfrm>
          <a:off x="7810500" y="97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35780</xdr:rowOff>
    </xdr:from>
    <xdr:ext cx="534377" cy="259045"/>
    <xdr:sp macro="" textlink="">
      <xdr:nvSpPr>
        <xdr:cNvPr id="372" name="テキスト ボックス 371"/>
        <xdr:cNvSpPr txBox="1"/>
      </xdr:nvSpPr>
      <xdr:spPr>
        <a:xfrm>
          <a:off x="7594111" y="9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86017</xdr:rowOff>
    </xdr:from>
    <xdr:to>
      <xdr:col>36</xdr:col>
      <xdr:colOff>165100</xdr:colOff>
      <xdr:row>57</xdr:row>
      <xdr:rowOff>16167</xdr:rowOff>
    </xdr:to>
    <xdr:sp macro="" textlink="">
      <xdr:nvSpPr>
        <xdr:cNvPr id="373" name="楕円 372"/>
        <xdr:cNvSpPr/>
      </xdr:nvSpPr>
      <xdr:spPr>
        <a:xfrm>
          <a:off x="6921500" y="96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7294</xdr:rowOff>
    </xdr:from>
    <xdr:ext cx="534377" cy="259045"/>
    <xdr:sp macro="" textlink="">
      <xdr:nvSpPr>
        <xdr:cNvPr id="374" name="テキスト ボックス 373"/>
        <xdr:cNvSpPr txBox="1"/>
      </xdr:nvSpPr>
      <xdr:spPr>
        <a:xfrm>
          <a:off x="6705111" y="97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138374</xdr:rowOff>
    </xdr:from>
    <xdr:to>
      <xdr:col>55</xdr:col>
      <xdr:colOff>0</xdr:colOff>
      <xdr:row>77</xdr:row>
      <xdr:rowOff>46659</xdr:rowOff>
    </xdr:to>
    <xdr:cxnSp macro="">
      <xdr:nvCxnSpPr>
        <xdr:cNvPr id="401" name="直線コネクタ 400"/>
        <xdr:cNvCxnSpPr/>
      </xdr:nvCxnSpPr>
      <xdr:spPr>
        <a:xfrm>
          <a:off x="9639300" y="13168574"/>
          <a:ext cx="838200" cy="7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138374</xdr:rowOff>
    </xdr:from>
    <xdr:to>
      <xdr:col>50</xdr:col>
      <xdr:colOff>114300</xdr:colOff>
      <xdr:row>77</xdr:row>
      <xdr:rowOff>134443</xdr:rowOff>
    </xdr:to>
    <xdr:cxnSp macro="">
      <xdr:nvCxnSpPr>
        <xdr:cNvPr id="404" name="直線コネクタ 403"/>
        <xdr:cNvCxnSpPr/>
      </xdr:nvCxnSpPr>
      <xdr:spPr>
        <a:xfrm flipV="1">
          <a:off x="8750300" y="13168574"/>
          <a:ext cx="889000" cy="1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134443</xdr:rowOff>
    </xdr:from>
    <xdr:to>
      <xdr:col>45</xdr:col>
      <xdr:colOff>177800</xdr:colOff>
      <xdr:row>78</xdr:row>
      <xdr:rowOff>38545</xdr:rowOff>
    </xdr:to>
    <xdr:cxnSp macro="">
      <xdr:nvCxnSpPr>
        <xdr:cNvPr id="407" name="直線コネクタ 406"/>
        <xdr:cNvCxnSpPr/>
      </xdr:nvCxnSpPr>
      <xdr:spPr>
        <a:xfrm flipV="1">
          <a:off x="7861300" y="13336093"/>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38545</xdr:rowOff>
    </xdr:from>
    <xdr:to>
      <xdr:col>41</xdr:col>
      <xdr:colOff>50800</xdr:colOff>
      <xdr:row>78</xdr:row>
      <xdr:rowOff>53015</xdr:rowOff>
    </xdr:to>
    <xdr:cxnSp macro="">
      <xdr:nvCxnSpPr>
        <xdr:cNvPr id="410" name="直線コネクタ 409"/>
        <xdr:cNvCxnSpPr/>
      </xdr:nvCxnSpPr>
      <xdr:spPr>
        <a:xfrm flipV="1">
          <a:off x="6972300" y="13411645"/>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167309</xdr:rowOff>
    </xdr:from>
    <xdr:to>
      <xdr:col>55</xdr:col>
      <xdr:colOff>50800</xdr:colOff>
      <xdr:row>77</xdr:row>
      <xdr:rowOff>97459</xdr:rowOff>
    </xdr:to>
    <xdr:sp macro="" textlink="">
      <xdr:nvSpPr>
        <xdr:cNvPr id="420" name="楕円 419"/>
        <xdr:cNvSpPr/>
      </xdr:nvSpPr>
      <xdr:spPr>
        <a:xfrm>
          <a:off x="104267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18736</xdr:rowOff>
    </xdr:from>
    <xdr:ext cx="534377" cy="259045"/>
    <xdr:sp macro="" textlink="">
      <xdr:nvSpPr>
        <xdr:cNvPr id="421" name="普通建設事業費 （ うち新規整備　）該当値テキスト"/>
        <xdr:cNvSpPr txBox="1"/>
      </xdr:nvSpPr>
      <xdr:spPr>
        <a:xfrm>
          <a:off x="10528300" y="130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87574</xdr:rowOff>
    </xdr:from>
    <xdr:to>
      <xdr:col>50</xdr:col>
      <xdr:colOff>165100</xdr:colOff>
      <xdr:row>77</xdr:row>
      <xdr:rowOff>17724</xdr:rowOff>
    </xdr:to>
    <xdr:sp macro="" textlink="">
      <xdr:nvSpPr>
        <xdr:cNvPr id="422" name="楕円 421"/>
        <xdr:cNvSpPr/>
      </xdr:nvSpPr>
      <xdr:spPr>
        <a:xfrm>
          <a:off x="9588500" y="1311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34251</xdr:rowOff>
    </xdr:from>
    <xdr:ext cx="534377" cy="259045"/>
    <xdr:sp macro="" textlink="">
      <xdr:nvSpPr>
        <xdr:cNvPr id="423" name="テキスト ボックス 422"/>
        <xdr:cNvSpPr txBox="1"/>
      </xdr:nvSpPr>
      <xdr:spPr>
        <a:xfrm>
          <a:off x="9372111" y="1289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83643</xdr:rowOff>
    </xdr:from>
    <xdr:to>
      <xdr:col>46</xdr:col>
      <xdr:colOff>38100</xdr:colOff>
      <xdr:row>78</xdr:row>
      <xdr:rowOff>13793</xdr:rowOff>
    </xdr:to>
    <xdr:sp macro="" textlink="">
      <xdr:nvSpPr>
        <xdr:cNvPr id="424" name="楕円 423"/>
        <xdr:cNvSpPr/>
      </xdr:nvSpPr>
      <xdr:spPr>
        <a:xfrm>
          <a:off x="8699500" y="13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4920</xdr:rowOff>
    </xdr:from>
    <xdr:ext cx="469744" cy="259045"/>
    <xdr:sp macro="" textlink="">
      <xdr:nvSpPr>
        <xdr:cNvPr id="425" name="テキスト ボックス 424"/>
        <xdr:cNvSpPr txBox="1"/>
      </xdr:nvSpPr>
      <xdr:spPr>
        <a:xfrm>
          <a:off x="8515428" y="133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159195</xdr:rowOff>
    </xdr:from>
    <xdr:to>
      <xdr:col>41</xdr:col>
      <xdr:colOff>101600</xdr:colOff>
      <xdr:row>78</xdr:row>
      <xdr:rowOff>89345</xdr:rowOff>
    </xdr:to>
    <xdr:sp macro="" textlink="">
      <xdr:nvSpPr>
        <xdr:cNvPr id="426" name="楕円 425"/>
        <xdr:cNvSpPr/>
      </xdr:nvSpPr>
      <xdr:spPr>
        <a:xfrm>
          <a:off x="78105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80472</xdr:rowOff>
    </xdr:from>
    <xdr:ext cx="469744" cy="259045"/>
    <xdr:sp macro="" textlink="">
      <xdr:nvSpPr>
        <xdr:cNvPr id="427" name="テキスト ボックス 426"/>
        <xdr:cNvSpPr txBox="1"/>
      </xdr:nvSpPr>
      <xdr:spPr>
        <a:xfrm>
          <a:off x="7626428" y="1345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2215</xdr:rowOff>
    </xdr:from>
    <xdr:to>
      <xdr:col>36</xdr:col>
      <xdr:colOff>165100</xdr:colOff>
      <xdr:row>78</xdr:row>
      <xdr:rowOff>103815</xdr:rowOff>
    </xdr:to>
    <xdr:sp macro="" textlink="">
      <xdr:nvSpPr>
        <xdr:cNvPr id="428" name="楕円 427"/>
        <xdr:cNvSpPr/>
      </xdr:nvSpPr>
      <xdr:spPr>
        <a:xfrm>
          <a:off x="6921500" y="133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94942</xdr:rowOff>
    </xdr:from>
    <xdr:ext cx="469744" cy="259045"/>
    <xdr:sp macro="" textlink="">
      <xdr:nvSpPr>
        <xdr:cNvPr id="429" name="テキスト ボックス 428"/>
        <xdr:cNvSpPr txBox="1"/>
      </xdr:nvSpPr>
      <xdr:spPr>
        <a:xfrm>
          <a:off x="6737428" y="134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119050</xdr:rowOff>
    </xdr:from>
    <xdr:to>
      <xdr:col>55</xdr:col>
      <xdr:colOff>0</xdr:colOff>
      <xdr:row>97</xdr:row>
      <xdr:rowOff>15742</xdr:rowOff>
    </xdr:to>
    <xdr:cxnSp macro="">
      <xdr:nvCxnSpPr>
        <xdr:cNvPr id="458" name="直線コネクタ 457"/>
        <xdr:cNvCxnSpPr/>
      </xdr:nvCxnSpPr>
      <xdr:spPr>
        <a:xfrm>
          <a:off x="9639300" y="16578250"/>
          <a:ext cx="838200" cy="6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119050</xdr:rowOff>
    </xdr:from>
    <xdr:to>
      <xdr:col>50</xdr:col>
      <xdr:colOff>114300</xdr:colOff>
      <xdr:row>97</xdr:row>
      <xdr:rowOff>114478</xdr:rowOff>
    </xdr:to>
    <xdr:cxnSp macro="">
      <xdr:nvCxnSpPr>
        <xdr:cNvPr id="461" name="直線コネクタ 460"/>
        <xdr:cNvCxnSpPr/>
      </xdr:nvCxnSpPr>
      <xdr:spPr>
        <a:xfrm flipV="1">
          <a:off x="8750300" y="16578250"/>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155054</xdr:rowOff>
    </xdr:from>
    <xdr:to>
      <xdr:col>45</xdr:col>
      <xdr:colOff>177800</xdr:colOff>
      <xdr:row>97</xdr:row>
      <xdr:rowOff>114478</xdr:rowOff>
    </xdr:to>
    <xdr:cxnSp macro="">
      <xdr:nvCxnSpPr>
        <xdr:cNvPr id="464" name="直線コネクタ 463"/>
        <xdr:cNvCxnSpPr/>
      </xdr:nvCxnSpPr>
      <xdr:spPr>
        <a:xfrm>
          <a:off x="7861300" y="16614254"/>
          <a:ext cx="8890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121374</xdr:rowOff>
    </xdr:from>
    <xdr:to>
      <xdr:col>41</xdr:col>
      <xdr:colOff>50800</xdr:colOff>
      <xdr:row>96</xdr:row>
      <xdr:rowOff>155054</xdr:rowOff>
    </xdr:to>
    <xdr:cxnSp macro="">
      <xdr:nvCxnSpPr>
        <xdr:cNvPr id="467" name="直線コネクタ 466"/>
        <xdr:cNvCxnSpPr/>
      </xdr:nvCxnSpPr>
      <xdr:spPr>
        <a:xfrm>
          <a:off x="6972300" y="16580574"/>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136392</xdr:rowOff>
    </xdr:from>
    <xdr:to>
      <xdr:col>55</xdr:col>
      <xdr:colOff>50800</xdr:colOff>
      <xdr:row>97</xdr:row>
      <xdr:rowOff>66542</xdr:rowOff>
    </xdr:to>
    <xdr:sp macro="" textlink="">
      <xdr:nvSpPr>
        <xdr:cNvPr id="477" name="楕円 476"/>
        <xdr:cNvSpPr/>
      </xdr:nvSpPr>
      <xdr:spPr>
        <a:xfrm>
          <a:off x="10426700" y="165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114819</xdr:rowOff>
    </xdr:from>
    <xdr:ext cx="534377" cy="259045"/>
    <xdr:sp macro="" textlink="">
      <xdr:nvSpPr>
        <xdr:cNvPr id="478" name="普通建設事業費 （ うち更新整備　）該当値テキスト"/>
        <xdr:cNvSpPr txBox="1"/>
      </xdr:nvSpPr>
      <xdr:spPr>
        <a:xfrm>
          <a:off x="10528300"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68250</xdr:rowOff>
    </xdr:from>
    <xdr:to>
      <xdr:col>50</xdr:col>
      <xdr:colOff>165100</xdr:colOff>
      <xdr:row>96</xdr:row>
      <xdr:rowOff>169850</xdr:rowOff>
    </xdr:to>
    <xdr:sp macro="" textlink="">
      <xdr:nvSpPr>
        <xdr:cNvPr id="479" name="楕円 478"/>
        <xdr:cNvSpPr/>
      </xdr:nvSpPr>
      <xdr:spPr>
        <a:xfrm>
          <a:off x="9588500" y="165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14927</xdr:rowOff>
    </xdr:from>
    <xdr:ext cx="534377" cy="259045"/>
    <xdr:sp macro="" textlink="">
      <xdr:nvSpPr>
        <xdr:cNvPr id="480" name="テキスト ボックス 479"/>
        <xdr:cNvSpPr txBox="1"/>
      </xdr:nvSpPr>
      <xdr:spPr>
        <a:xfrm>
          <a:off x="9372111" y="163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63678</xdr:rowOff>
    </xdr:from>
    <xdr:to>
      <xdr:col>46</xdr:col>
      <xdr:colOff>38100</xdr:colOff>
      <xdr:row>97</xdr:row>
      <xdr:rowOff>165278</xdr:rowOff>
    </xdr:to>
    <xdr:sp macro="" textlink="">
      <xdr:nvSpPr>
        <xdr:cNvPr id="481" name="楕円 480"/>
        <xdr:cNvSpPr/>
      </xdr:nvSpPr>
      <xdr:spPr>
        <a:xfrm>
          <a:off x="8699500" y="166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156405</xdr:rowOff>
    </xdr:from>
    <xdr:ext cx="534377" cy="259045"/>
    <xdr:sp macro="" textlink="">
      <xdr:nvSpPr>
        <xdr:cNvPr id="482" name="テキスト ボックス 481"/>
        <xdr:cNvSpPr txBox="1"/>
      </xdr:nvSpPr>
      <xdr:spPr>
        <a:xfrm>
          <a:off x="8483111" y="167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104254</xdr:rowOff>
    </xdr:from>
    <xdr:to>
      <xdr:col>41</xdr:col>
      <xdr:colOff>101600</xdr:colOff>
      <xdr:row>97</xdr:row>
      <xdr:rowOff>34404</xdr:rowOff>
    </xdr:to>
    <xdr:sp macro="" textlink="">
      <xdr:nvSpPr>
        <xdr:cNvPr id="483" name="楕円 482"/>
        <xdr:cNvSpPr/>
      </xdr:nvSpPr>
      <xdr:spPr>
        <a:xfrm>
          <a:off x="7810500" y="165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25531</xdr:rowOff>
    </xdr:from>
    <xdr:ext cx="534377" cy="259045"/>
    <xdr:sp macro="" textlink="">
      <xdr:nvSpPr>
        <xdr:cNvPr id="484" name="テキスト ボックス 483"/>
        <xdr:cNvSpPr txBox="1"/>
      </xdr:nvSpPr>
      <xdr:spPr>
        <a:xfrm>
          <a:off x="7594111" y="166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70574</xdr:rowOff>
    </xdr:from>
    <xdr:to>
      <xdr:col>36</xdr:col>
      <xdr:colOff>165100</xdr:colOff>
      <xdr:row>97</xdr:row>
      <xdr:rowOff>724</xdr:rowOff>
    </xdr:to>
    <xdr:sp macro="" textlink="">
      <xdr:nvSpPr>
        <xdr:cNvPr id="485" name="楕円 484"/>
        <xdr:cNvSpPr/>
      </xdr:nvSpPr>
      <xdr:spPr>
        <a:xfrm>
          <a:off x="6921500" y="165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17251</xdr:rowOff>
    </xdr:from>
    <xdr:ext cx="534377" cy="259045"/>
    <xdr:sp macro="" textlink="">
      <xdr:nvSpPr>
        <xdr:cNvPr id="486" name="テキスト ボックス 485"/>
        <xdr:cNvSpPr txBox="1"/>
      </xdr:nvSpPr>
      <xdr:spPr>
        <a:xfrm>
          <a:off x="6705111" y="163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84074</xdr:rowOff>
    </xdr:from>
    <xdr:to>
      <xdr:col>76</xdr:col>
      <xdr:colOff>114300</xdr:colOff>
      <xdr:row>39</xdr:row>
      <xdr:rowOff>98878</xdr:rowOff>
    </xdr:to>
    <xdr:cxnSp macro="">
      <xdr:nvCxnSpPr>
        <xdr:cNvPr id="523" name="直線コネクタ 522"/>
        <xdr:cNvCxnSpPr/>
      </xdr:nvCxnSpPr>
      <xdr:spPr>
        <a:xfrm>
          <a:off x="13703300" y="6770624"/>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84074</xdr:rowOff>
    </xdr:from>
    <xdr:to>
      <xdr:col>71</xdr:col>
      <xdr:colOff>177800</xdr:colOff>
      <xdr:row>39</xdr:row>
      <xdr:rowOff>98878</xdr:rowOff>
    </xdr:to>
    <xdr:cxnSp macro="">
      <xdr:nvCxnSpPr>
        <xdr:cNvPr id="526" name="直線コネクタ 525"/>
        <xdr:cNvCxnSpPr/>
      </xdr:nvCxnSpPr>
      <xdr:spPr>
        <a:xfrm flipV="1">
          <a:off x="12814300" y="6770624"/>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33274</xdr:rowOff>
    </xdr:from>
    <xdr:to>
      <xdr:col>72</xdr:col>
      <xdr:colOff>38100</xdr:colOff>
      <xdr:row>39</xdr:row>
      <xdr:rowOff>134874</xdr:rowOff>
    </xdr:to>
    <xdr:sp macro="" textlink="">
      <xdr:nvSpPr>
        <xdr:cNvPr id="542" name="楕円 541"/>
        <xdr:cNvSpPr/>
      </xdr:nvSpPr>
      <xdr:spPr>
        <a:xfrm>
          <a:off x="13652500" y="67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126001</xdr:rowOff>
    </xdr:from>
    <xdr:ext cx="378565" cy="259045"/>
    <xdr:sp macro="" textlink="">
      <xdr:nvSpPr>
        <xdr:cNvPr id="543" name="テキスト ボックス 542"/>
        <xdr:cNvSpPr txBox="1"/>
      </xdr:nvSpPr>
      <xdr:spPr>
        <a:xfrm>
          <a:off x="13514017" y="6812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111144</xdr:rowOff>
    </xdr:from>
    <xdr:to>
      <xdr:col>85</xdr:col>
      <xdr:colOff>127000</xdr:colOff>
      <xdr:row>75</xdr:row>
      <xdr:rowOff>115468</xdr:rowOff>
    </xdr:to>
    <xdr:cxnSp macro="">
      <xdr:nvCxnSpPr>
        <xdr:cNvPr id="623" name="直線コネクタ 622"/>
        <xdr:cNvCxnSpPr/>
      </xdr:nvCxnSpPr>
      <xdr:spPr>
        <a:xfrm flipV="1">
          <a:off x="15481300" y="12969894"/>
          <a:ext cx="8382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115468</xdr:rowOff>
    </xdr:from>
    <xdr:to>
      <xdr:col>81</xdr:col>
      <xdr:colOff>50800</xdr:colOff>
      <xdr:row>75</xdr:row>
      <xdr:rowOff>151567</xdr:rowOff>
    </xdr:to>
    <xdr:cxnSp macro="">
      <xdr:nvCxnSpPr>
        <xdr:cNvPr id="626" name="直線コネクタ 625"/>
        <xdr:cNvCxnSpPr/>
      </xdr:nvCxnSpPr>
      <xdr:spPr>
        <a:xfrm flipV="1">
          <a:off x="14592300" y="12974218"/>
          <a:ext cx="8890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135757</xdr:rowOff>
    </xdr:from>
    <xdr:to>
      <xdr:col>76</xdr:col>
      <xdr:colOff>114300</xdr:colOff>
      <xdr:row>75</xdr:row>
      <xdr:rowOff>151567</xdr:rowOff>
    </xdr:to>
    <xdr:cxnSp macro="">
      <xdr:nvCxnSpPr>
        <xdr:cNvPr id="629" name="直線コネクタ 628"/>
        <xdr:cNvCxnSpPr/>
      </xdr:nvCxnSpPr>
      <xdr:spPr>
        <a:xfrm>
          <a:off x="13703300" y="12994507"/>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119107</xdr:rowOff>
    </xdr:from>
    <xdr:to>
      <xdr:col>71</xdr:col>
      <xdr:colOff>177800</xdr:colOff>
      <xdr:row>75</xdr:row>
      <xdr:rowOff>135757</xdr:rowOff>
    </xdr:to>
    <xdr:cxnSp macro="">
      <xdr:nvCxnSpPr>
        <xdr:cNvPr id="632" name="直線コネクタ 631"/>
        <xdr:cNvCxnSpPr/>
      </xdr:nvCxnSpPr>
      <xdr:spPr>
        <a:xfrm>
          <a:off x="12814300" y="12977857"/>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60344</xdr:rowOff>
    </xdr:from>
    <xdr:to>
      <xdr:col>85</xdr:col>
      <xdr:colOff>177800</xdr:colOff>
      <xdr:row>75</xdr:row>
      <xdr:rowOff>161944</xdr:rowOff>
    </xdr:to>
    <xdr:sp macro="" textlink="">
      <xdr:nvSpPr>
        <xdr:cNvPr id="642" name="楕円 641"/>
        <xdr:cNvSpPr/>
      </xdr:nvSpPr>
      <xdr:spPr>
        <a:xfrm>
          <a:off x="16268700" y="12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38771</xdr:rowOff>
    </xdr:from>
    <xdr:ext cx="534377" cy="259045"/>
    <xdr:sp macro="" textlink="">
      <xdr:nvSpPr>
        <xdr:cNvPr id="643" name="公債費該当値テキスト"/>
        <xdr:cNvSpPr txBox="1"/>
      </xdr:nvSpPr>
      <xdr:spPr>
        <a:xfrm>
          <a:off x="16370300" y="128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64668</xdr:rowOff>
    </xdr:from>
    <xdr:to>
      <xdr:col>81</xdr:col>
      <xdr:colOff>101600</xdr:colOff>
      <xdr:row>75</xdr:row>
      <xdr:rowOff>166269</xdr:rowOff>
    </xdr:to>
    <xdr:sp macro="" textlink="">
      <xdr:nvSpPr>
        <xdr:cNvPr id="644" name="楕円 643"/>
        <xdr:cNvSpPr/>
      </xdr:nvSpPr>
      <xdr:spPr>
        <a:xfrm>
          <a:off x="15430500" y="1292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157396</xdr:rowOff>
    </xdr:from>
    <xdr:ext cx="534377" cy="259045"/>
    <xdr:sp macro="" textlink="">
      <xdr:nvSpPr>
        <xdr:cNvPr id="645" name="テキスト ボックス 644"/>
        <xdr:cNvSpPr txBox="1"/>
      </xdr:nvSpPr>
      <xdr:spPr>
        <a:xfrm>
          <a:off x="15214111" y="130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100768</xdr:rowOff>
    </xdr:from>
    <xdr:to>
      <xdr:col>76</xdr:col>
      <xdr:colOff>165100</xdr:colOff>
      <xdr:row>76</xdr:row>
      <xdr:rowOff>30919</xdr:rowOff>
    </xdr:to>
    <xdr:sp macro="" textlink="">
      <xdr:nvSpPr>
        <xdr:cNvPr id="646" name="楕円 645"/>
        <xdr:cNvSpPr/>
      </xdr:nvSpPr>
      <xdr:spPr>
        <a:xfrm>
          <a:off x="14541500" y="12959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22044</xdr:rowOff>
    </xdr:from>
    <xdr:ext cx="534377" cy="259045"/>
    <xdr:sp macro="" textlink="">
      <xdr:nvSpPr>
        <xdr:cNvPr id="647" name="テキスト ボックス 646"/>
        <xdr:cNvSpPr txBox="1"/>
      </xdr:nvSpPr>
      <xdr:spPr>
        <a:xfrm>
          <a:off x="14325111" y="1305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84957</xdr:rowOff>
    </xdr:from>
    <xdr:to>
      <xdr:col>72</xdr:col>
      <xdr:colOff>38100</xdr:colOff>
      <xdr:row>76</xdr:row>
      <xdr:rowOff>15106</xdr:rowOff>
    </xdr:to>
    <xdr:sp macro="" textlink="">
      <xdr:nvSpPr>
        <xdr:cNvPr id="648" name="楕円 647"/>
        <xdr:cNvSpPr/>
      </xdr:nvSpPr>
      <xdr:spPr>
        <a:xfrm>
          <a:off x="13652500" y="129437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6233</xdr:rowOff>
    </xdr:from>
    <xdr:ext cx="534377" cy="259045"/>
    <xdr:sp macro="" textlink="">
      <xdr:nvSpPr>
        <xdr:cNvPr id="649" name="テキスト ボックス 648"/>
        <xdr:cNvSpPr txBox="1"/>
      </xdr:nvSpPr>
      <xdr:spPr>
        <a:xfrm>
          <a:off x="13436111" y="130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68307</xdr:rowOff>
    </xdr:from>
    <xdr:to>
      <xdr:col>67</xdr:col>
      <xdr:colOff>101600</xdr:colOff>
      <xdr:row>75</xdr:row>
      <xdr:rowOff>169906</xdr:rowOff>
    </xdr:to>
    <xdr:sp macro="" textlink="">
      <xdr:nvSpPr>
        <xdr:cNvPr id="650" name="楕円 649"/>
        <xdr:cNvSpPr/>
      </xdr:nvSpPr>
      <xdr:spPr>
        <a:xfrm>
          <a:off x="12763500" y="12927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14984</xdr:rowOff>
    </xdr:from>
    <xdr:ext cx="534377" cy="259045"/>
    <xdr:sp macro="" textlink="">
      <xdr:nvSpPr>
        <xdr:cNvPr id="651" name="テキスト ボックス 650"/>
        <xdr:cNvSpPr txBox="1"/>
      </xdr:nvSpPr>
      <xdr:spPr>
        <a:xfrm>
          <a:off x="12547111" y="127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96189</xdr:rowOff>
    </xdr:from>
    <xdr:to>
      <xdr:col>85</xdr:col>
      <xdr:colOff>127000</xdr:colOff>
      <xdr:row>97</xdr:row>
      <xdr:rowOff>109951</xdr:rowOff>
    </xdr:to>
    <xdr:cxnSp macro="">
      <xdr:nvCxnSpPr>
        <xdr:cNvPr id="680" name="直線コネクタ 679"/>
        <xdr:cNvCxnSpPr/>
      </xdr:nvCxnSpPr>
      <xdr:spPr>
        <a:xfrm>
          <a:off x="15481300" y="16726839"/>
          <a:ext cx="8382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84950</xdr:rowOff>
    </xdr:from>
    <xdr:to>
      <xdr:col>81</xdr:col>
      <xdr:colOff>50800</xdr:colOff>
      <xdr:row>97</xdr:row>
      <xdr:rowOff>96189</xdr:rowOff>
    </xdr:to>
    <xdr:cxnSp macro="">
      <xdr:nvCxnSpPr>
        <xdr:cNvPr id="683" name="直線コネクタ 682"/>
        <xdr:cNvCxnSpPr/>
      </xdr:nvCxnSpPr>
      <xdr:spPr>
        <a:xfrm>
          <a:off x="14592300" y="16715600"/>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84950</xdr:rowOff>
    </xdr:from>
    <xdr:to>
      <xdr:col>76</xdr:col>
      <xdr:colOff>114300</xdr:colOff>
      <xdr:row>98</xdr:row>
      <xdr:rowOff>82131</xdr:rowOff>
    </xdr:to>
    <xdr:cxnSp macro="">
      <xdr:nvCxnSpPr>
        <xdr:cNvPr id="686" name="直線コネクタ 685"/>
        <xdr:cNvCxnSpPr/>
      </xdr:nvCxnSpPr>
      <xdr:spPr>
        <a:xfrm flipV="1">
          <a:off x="13703300" y="16715600"/>
          <a:ext cx="889000" cy="1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82131</xdr:rowOff>
    </xdr:from>
    <xdr:to>
      <xdr:col>71</xdr:col>
      <xdr:colOff>177800</xdr:colOff>
      <xdr:row>98</xdr:row>
      <xdr:rowOff>128170</xdr:rowOff>
    </xdr:to>
    <xdr:cxnSp macro="">
      <xdr:nvCxnSpPr>
        <xdr:cNvPr id="689" name="直線コネクタ 688"/>
        <xdr:cNvCxnSpPr/>
      </xdr:nvCxnSpPr>
      <xdr:spPr>
        <a:xfrm flipV="1">
          <a:off x="12814300" y="16884231"/>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59151</xdr:rowOff>
    </xdr:from>
    <xdr:to>
      <xdr:col>85</xdr:col>
      <xdr:colOff>177800</xdr:colOff>
      <xdr:row>97</xdr:row>
      <xdr:rowOff>160751</xdr:rowOff>
    </xdr:to>
    <xdr:sp macro="" textlink="">
      <xdr:nvSpPr>
        <xdr:cNvPr id="699" name="楕円 698"/>
        <xdr:cNvSpPr/>
      </xdr:nvSpPr>
      <xdr:spPr>
        <a:xfrm>
          <a:off x="16268700" y="1668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82028</xdr:rowOff>
    </xdr:from>
    <xdr:ext cx="534377" cy="259045"/>
    <xdr:sp macro="" textlink="">
      <xdr:nvSpPr>
        <xdr:cNvPr id="700" name="積立金該当値テキスト"/>
        <xdr:cNvSpPr txBox="1"/>
      </xdr:nvSpPr>
      <xdr:spPr>
        <a:xfrm>
          <a:off x="16370300" y="1654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45389</xdr:rowOff>
    </xdr:from>
    <xdr:to>
      <xdr:col>81</xdr:col>
      <xdr:colOff>101600</xdr:colOff>
      <xdr:row>97</xdr:row>
      <xdr:rowOff>146989</xdr:rowOff>
    </xdr:to>
    <xdr:sp macro="" textlink="">
      <xdr:nvSpPr>
        <xdr:cNvPr id="701" name="楕円 700"/>
        <xdr:cNvSpPr/>
      </xdr:nvSpPr>
      <xdr:spPr>
        <a:xfrm>
          <a:off x="15430500" y="166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163516</xdr:rowOff>
    </xdr:from>
    <xdr:ext cx="534377" cy="259045"/>
    <xdr:sp macro="" textlink="">
      <xdr:nvSpPr>
        <xdr:cNvPr id="702" name="テキスト ボックス 701"/>
        <xdr:cNvSpPr txBox="1"/>
      </xdr:nvSpPr>
      <xdr:spPr>
        <a:xfrm>
          <a:off x="15214111" y="1645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34150</xdr:rowOff>
    </xdr:from>
    <xdr:to>
      <xdr:col>76</xdr:col>
      <xdr:colOff>165100</xdr:colOff>
      <xdr:row>97</xdr:row>
      <xdr:rowOff>135750</xdr:rowOff>
    </xdr:to>
    <xdr:sp macro="" textlink="">
      <xdr:nvSpPr>
        <xdr:cNvPr id="703" name="楕円 702"/>
        <xdr:cNvSpPr/>
      </xdr:nvSpPr>
      <xdr:spPr>
        <a:xfrm>
          <a:off x="14541500" y="166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152277</xdr:rowOff>
    </xdr:from>
    <xdr:ext cx="534377" cy="259045"/>
    <xdr:sp macro="" textlink="">
      <xdr:nvSpPr>
        <xdr:cNvPr id="704" name="テキスト ボックス 703"/>
        <xdr:cNvSpPr txBox="1"/>
      </xdr:nvSpPr>
      <xdr:spPr>
        <a:xfrm>
          <a:off x="14325111" y="164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31331</xdr:rowOff>
    </xdr:from>
    <xdr:to>
      <xdr:col>72</xdr:col>
      <xdr:colOff>38100</xdr:colOff>
      <xdr:row>98</xdr:row>
      <xdr:rowOff>132931</xdr:rowOff>
    </xdr:to>
    <xdr:sp macro="" textlink="">
      <xdr:nvSpPr>
        <xdr:cNvPr id="705" name="楕円 704"/>
        <xdr:cNvSpPr/>
      </xdr:nvSpPr>
      <xdr:spPr>
        <a:xfrm>
          <a:off x="13652500" y="168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149458</xdr:rowOff>
    </xdr:from>
    <xdr:ext cx="534377" cy="259045"/>
    <xdr:sp macro="" textlink="">
      <xdr:nvSpPr>
        <xdr:cNvPr id="706" name="テキスト ボックス 705"/>
        <xdr:cNvSpPr txBox="1"/>
      </xdr:nvSpPr>
      <xdr:spPr>
        <a:xfrm>
          <a:off x="13436111" y="1660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77370</xdr:rowOff>
    </xdr:from>
    <xdr:to>
      <xdr:col>67</xdr:col>
      <xdr:colOff>101600</xdr:colOff>
      <xdr:row>99</xdr:row>
      <xdr:rowOff>7520</xdr:rowOff>
    </xdr:to>
    <xdr:sp macro="" textlink="">
      <xdr:nvSpPr>
        <xdr:cNvPr id="707" name="楕円 706"/>
        <xdr:cNvSpPr/>
      </xdr:nvSpPr>
      <xdr:spPr>
        <a:xfrm>
          <a:off x="12763500" y="168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170097</xdr:rowOff>
    </xdr:from>
    <xdr:ext cx="534377" cy="259045"/>
    <xdr:sp macro="" textlink="">
      <xdr:nvSpPr>
        <xdr:cNvPr id="708" name="テキスト ボックス 707"/>
        <xdr:cNvSpPr txBox="1"/>
      </xdr:nvSpPr>
      <xdr:spPr>
        <a:xfrm>
          <a:off x="12547111" y="169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5588</xdr:rowOff>
    </xdr:from>
    <xdr:to>
      <xdr:col>116</xdr:col>
      <xdr:colOff>63500</xdr:colOff>
      <xdr:row>59</xdr:row>
      <xdr:rowOff>7017</xdr:rowOff>
    </xdr:to>
    <xdr:cxnSp macro="">
      <xdr:nvCxnSpPr>
        <xdr:cNvPr id="796" name="直線コネクタ 795"/>
        <xdr:cNvCxnSpPr/>
      </xdr:nvCxnSpPr>
      <xdr:spPr>
        <a:xfrm>
          <a:off x="21323300" y="10121138"/>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5588</xdr:rowOff>
    </xdr:from>
    <xdr:to>
      <xdr:col>111</xdr:col>
      <xdr:colOff>177800</xdr:colOff>
      <xdr:row>59</xdr:row>
      <xdr:rowOff>5721</xdr:rowOff>
    </xdr:to>
    <xdr:cxnSp macro="">
      <xdr:nvCxnSpPr>
        <xdr:cNvPr id="799" name="直線コネクタ 798"/>
        <xdr:cNvCxnSpPr/>
      </xdr:nvCxnSpPr>
      <xdr:spPr>
        <a:xfrm flipV="1">
          <a:off x="20434300" y="10121138"/>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170714</xdr:rowOff>
    </xdr:from>
    <xdr:to>
      <xdr:col>107</xdr:col>
      <xdr:colOff>50800</xdr:colOff>
      <xdr:row>59</xdr:row>
      <xdr:rowOff>5721</xdr:rowOff>
    </xdr:to>
    <xdr:cxnSp macro="">
      <xdr:nvCxnSpPr>
        <xdr:cNvPr id="802" name="直線コネクタ 801"/>
        <xdr:cNvCxnSpPr/>
      </xdr:nvCxnSpPr>
      <xdr:spPr>
        <a:xfrm>
          <a:off x="19545300" y="10114814"/>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170714</xdr:rowOff>
    </xdr:from>
    <xdr:to>
      <xdr:col>102</xdr:col>
      <xdr:colOff>114300</xdr:colOff>
      <xdr:row>58</xdr:row>
      <xdr:rowOff>170752</xdr:rowOff>
    </xdr:to>
    <xdr:cxnSp macro="">
      <xdr:nvCxnSpPr>
        <xdr:cNvPr id="805" name="直線コネクタ 804"/>
        <xdr:cNvCxnSpPr/>
      </xdr:nvCxnSpPr>
      <xdr:spPr>
        <a:xfrm flipV="1">
          <a:off x="18656300" y="1011481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127667</xdr:rowOff>
    </xdr:from>
    <xdr:to>
      <xdr:col>116</xdr:col>
      <xdr:colOff>114300</xdr:colOff>
      <xdr:row>59</xdr:row>
      <xdr:rowOff>57817</xdr:rowOff>
    </xdr:to>
    <xdr:sp macro="" textlink="">
      <xdr:nvSpPr>
        <xdr:cNvPr id="815" name="楕円 814"/>
        <xdr:cNvSpPr/>
      </xdr:nvSpPr>
      <xdr:spPr>
        <a:xfrm>
          <a:off x="22110700" y="100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67080</xdr:rowOff>
    </xdr:from>
    <xdr:ext cx="469744" cy="259045"/>
    <xdr:sp macro="" textlink="">
      <xdr:nvSpPr>
        <xdr:cNvPr id="816" name="貸付金該当値テキスト"/>
        <xdr:cNvSpPr txBox="1"/>
      </xdr:nvSpPr>
      <xdr:spPr>
        <a:xfrm>
          <a:off x="22212300" y="1001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126238</xdr:rowOff>
    </xdr:from>
    <xdr:to>
      <xdr:col>112</xdr:col>
      <xdr:colOff>38100</xdr:colOff>
      <xdr:row>59</xdr:row>
      <xdr:rowOff>56388</xdr:rowOff>
    </xdr:to>
    <xdr:sp macro="" textlink="">
      <xdr:nvSpPr>
        <xdr:cNvPr id="817" name="楕円 816"/>
        <xdr:cNvSpPr/>
      </xdr:nvSpPr>
      <xdr:spPr>
        <a:xfrm>
          <a:off x="212725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47515</xdr:rowOff>
    </xdr:from>
    <xdr:ext cx="469744" cy="259045"/>
    <xdr:sp macro="" textlink="">
      <xdr:nvSpPr>
        <xdr:cNvPr id="818" name="テキスト ボックス 817"/>
        <xdr:cNvSpPr txBox="1"/>
      </xdr:nvSpPr>
      <xdr:spPr>
        <a:xfrm>
          <a:off x="21088428"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126371</xdr:rowOff>
    </xdr:from>
    <xdr:to>
      <xdr:col>107</xdr:col>
      <xdr:colOff>101600</xdr:colOff>
      <xdr:row>59</xdr:row>
      <xdr:rowOff>56521</xdr:rowOff>
    </xdr:to>
    <xdr:sp macro="" textlink="">
      <xdr:nvSpPr>
        <xdr:cNvPr id="819" name="楕円 818"/>
        <xdr:cNvSpPr/>
      </xdr:nvSpPr>
      <xdr:spPr>
        <a:xfrm>
          <a:off x="20383500" y="100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47648</xdr:rowOff>
    </xdr:from>
    <xdr:ext cx="469744" cy="259045"/>
    <xdr:sp macro="" textlink="">
      <xdr:nvSpPr>
        <xdr:cNvPr id="820" name="テキスト ボックス 819"/>
        <xdr:cNvSpPr txBox="1"/>
      </xdr:nvSpPr>
      <xdr:spPr>
        <a:xfrm>
          <a:off x="20199428" y="1016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119914</xdr:rowOff>
    </xdr:from>
    <xdr:to>
      <xdr:col>102</xdr:col>
      <xdr:colOff>165100</xdr:colOff>
      <xdr:row>59</xdr:row>
      <xdr:rowOff>50064</xdr:rowOff>
    </xdr:to>
    <xdr:sp macro="" textlink="">
      <xdr:nvSpPr>
        <xdr:cNvPr id="821" name="楕円 820"/>
        <xdr:cNvSpPr/>
      </xdr:nvSpPr>
      <xdr:spPr>
        <a:xfrm>
          <a:off x="19494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41191</xdr:rowOff>
    </xdr:from>
    <xdr:ext cx="469744" cy="259045"/>
    <xdr:sp macro="" textlink="">
      <xdr:nvSpPr>
        <xdr:cNvPr id="822" name="テキスト ボックス 821"/>
        <xdr:cNvSpPr txBox="1"/>
      </xdr:nvSpPr>
      <xdr:spPr>
        <a:xfrm>
          <a:off x="19310428" y="101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119952</xdr:rowOff>
    </xdr:from>
    <xdr:to>
      <xdr:col>98</xdr:col>
      <xdr:colOff>38100</xdr:colOff>
      <xdr:row>59</xdr:row>
      <xdr:rowOff>50102</xdr:rowOff>
    </xdr:to>
    <xdr:sp macro="" textlink="">
      <xdr:nvSpPr>
        <xdr:cNvPr id="823" name="楕円 822"/>
        <xdr:cNvSpPr/>
      </xdr:nvSpPr>
      <xdr:spPr>
        <a:xfrm>
          <a:off x="18605500" y="100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41229</xdr:rowOff>
    </xdr:from>
    <xdr:ext cx="469744" cy="259045"/>
    <xdr:sp macro="" textlink="">
      <xdr:nvSpPr>
        <xdr:cNvPr id="824" name="テキスト ボックス 823"/>
        <xdr:cNvSpPr txBox="1"/>
      </xdr:nvSpPr>
      <xdr:spPr>
        <a:xfrm>
          <a:off x="18421428" y="101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14770</xdr:rowOff>
    </xdr:from>
    <xdr:to>
      <xdr:col>116</xdr:col>
      <xdr:colOff>63500</xdr:colOff>
      <xdr:row>76</xdr:row>
      <xdr:rowOff>97867</xdr:rowOff>
    </xdr:to>
    <xdr:cxnSp macro="">
      <xdr:nvCxnSpPr>
        <xdr:cNvPr id="854" name="直線コネクタ 853"/>
        <xdr:cNvCxnSpPr/>
      </xdr:nvCxnSpPr>
      <xdr:spPr>
        <a:xfrm flipV="1">
          <a:off x="21323300" y="13044970"/>
          <a:ext cx="8382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97867</xdr:rowOff>
    </xdr:from>
    <xdr:to>
      <xdr:col>111</xdr:col>
      <xdr:colOff>177800</xdr:colOff>
      <xdr:row>76</xdr:row>
      <xdr:rowOff>150444</xdr:rowOff>
    </xdr:to>
    <xdr:cxnSp macro="">
      <xdr:nvCxnSpPr>
        <xdr:cNvPr id="857" name="直線コネクタ 856"/>
        <xdr:cNvCxnSpPr/>
      </xdr:nvCxnSpPr>
      <xdr:spPr>
        <a:xfrm flipV="1">
          <a:off x="20434300" y="13128067"/>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148768</xdr:rowOff>
    </xdr:from>
    <xdr:to>
      <xdr:col>107</xdr:col>
      <xdr:colOff>50800</xdr:colOff>
      <xdr:row>76</xdr:row>
      <xdr:rowOff>150444</xdr:rowOff>
    </xdr:to>
    <xdr:cxnSp macro="">
      <xdr:nvCxnSpPr>
        <xdr:cNvPr id="860" name="直線コネクタ 859"/>
        <xdr:cNvCxnSpPr/>
      </xdr:nvCxnSpPr>
      <xdr:spPr>
        <a:xfrm>
          <a:off x="19545300" y="1317896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51194</xdr:rowOff>
    </xdr:from>
    <xdr:to>
      <xdr:col>102</xdr:col>
      <xdr:colOff>114300</xdr:colOff>
      <xdr:row>76</xdr:row>
      <xdr:rowOff>148768</xdr:rowOff>
    </xdr:to>
    <xdr:cxnSp macro="">
      <xdr:nvCxnSpPr>
        <xdr:cNvPr id="863" name="直線コネクタ 862"/>
        <xdr:cNvCxnSpPr/>
      </xdr:nvCxnSpPr>
      <xdr:spPr>
        <a:xfrm>
          <a:off x="18656300" y="12738494"/>
          <a:ext cx="889000" cy="4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135420</xdr:rowOff>
    </xdr:from>
    <xdr:to>
      <xdr:col>116</xdr:col>
      <xdr:colOff>114300</xdr:colOff>
      <xdr:row>76</xdr:row>
      <xdr:rowOff>65571</xdr:rowOff>
    </xdr:to>
    <xdr:sp macro="" textlink="">
      <xdr:nvSpPr>
        <xdr:cNvPr id="873" name="楕円 872"/>
        <xdr:cNvSpPr/>
      </xdr:nvSpPr>
      <xdr:spPr>
        <a:xfrm>
          <a:off x="22110700" y="12994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113847</xdr:rowOff>
    </xdr:from>
    <xdr:ext cx="534377" cy="259045"/>
    <xdr:sp macro="" textlink="">
      <xdr:nvSpPr>
        <xdr:cNvPr id="874" name="繰出金該当値テキスト"/>
        <xdr:cNvSpPr txBox="1"/>
      </xdr:nvSpPr>
      <xdr:spPr>
        <a:xfrm>
          <a:off x="22212300" y="129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47067</xdr:rowOff>
    </xdr:from>
    <xdr:to>
      <xdr:col>112</xdr:col>
      <xdr:colOff>38100</xdr:colOff>
      <xdr:row>76</xdr:row>
      <xdr:rowOff>148667</xdr:rowOff>
    </xdr:to>
    <xdr:sp macro="" textlink="">
      <xdr:nvSpPr>
        <xdr:cNvPr id="875" name="楕円 874"/>
        <xdr:cNvSpPr/>
      </xdr:nvSpPr>
      <xdr:spPr>
        <a:xfrm>
          <a:off x="21272500" y="130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139794</xdr:rowOff>
    </xdr:from>
    <xdr:ext cx="534377" cy="259045"/>
    <xdr:sp macro="" textlink="">
      <xdr:nvSpPr>
        <xdr:cNvPr id="876" name="テキスト ボックス 875"/>
        <xdr:cNvSpPr txBox="1"/>
      </xdr:nvSpPr>
      <xdr:spPr>
        <a:xfrm>
          <a:off x="21056111" y="131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99644</xdr:rowOff>
    </xdr:from>
    <xdr:to>
      <xdr:col>107</xdr:col>
      <xdr:colOff>101600</xdr:colOff>
      <xdr:row>77</xdr:row>
      <xdr:rowOff>29794</xdr:rowOff>
    </xdr:to>
    <xdr:sp macro="" textlink="">
      <xdr:nvSpPr>
        <xdr:cNvPr id="877" name="楕円 876"/>
        <xdr:cNvSpPr/>
      </xdr:nvSpPr>
      <xdr:spPr>
        <a:xfrm>
          <a:off x="20383500" y="131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20921</xdr:rowOff>
    </xdr:from>
    <xdr:ext cx="534377" cy="259045"/>
    <xdr:sp macro="" textlink="">
      <xdr:nvSpPr>
        <xdr:cNvPr id="878" name="テキスト ボックス 877"/>
        <xdr:cNvSpPr txBox="1"/>
      </xdr:nvSpPr>
      <xdr:spPr>
        <a:xfrm>
          <a:off x="20167111" y="132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97968</xdr:rowOff>
    </xdr:from>
    <xdr:to>
      <xdr:col>102</xdr:col>
      <xdr:colOff>165100</xdr:colOff>
      <xdr:row>77</xdr:row>
      <xdr:rowOff>28118</xdr:rowOff>
    </xdr:to>
    <xdr:sp macro="" textlink="">
      <xdr:nvSpPr>
        <xdr:cNvPr id="879" name="楕円 878"/>
        <xdr:cNvSpPr/>
      </xdr:nvSpPr>
      <xdr:spPr>
        <a:xfrm>
          <a:off x="19494500" y="131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19245</xdr:rowOff>
    </xdr:from>
    <xdr:ext cx="534377" cy="259045"/>
    <xdr:sp macro="" textlink="">
      <xdr:nvSpPr>
        <xdr:cNvPr id="880" name="テキスト ボックス 879"/>
        <xdr:cNvSpPr txBox="1"/>
      </xdr:nvSpPr>
      <xdr:spPr>
        <a:xfrm>
          <a:off x="19278111" y="1322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394</xdr:rowOff>
    </xdr:from>
    <xdr:to>
      <xdr:col>98</xdr:col>
      <xdr:colOff>38100</xdr:colOff>
      <xdr:row>74</xdr:row>
      <xdr:rowOff>101994</xdr:rowOff>
    </xdr:to>
    <xdr:sp macro="" textlink="">
      <xdr:nvSpPr>
        <xdr:cNvPr id="881" name="楕円 880"/>
        <xdr:cNvSpPr/>
      </xdr:nvSpPr>
      <xdr:spPr>
        <a:xfrm>
          <a:off x="18605500" y="126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118521</xdr:rowOff>
    </xdr:from>
    <xdr:ext cx="534377" cy="259045"/>
    <xdr:sp macro="" textlink="">
      <xdr:nvSpPr>
        <xdr:cNvPr id="882" name="テキスト ボックス 881"/>
        <xdr:cNvSpPr txBox="1"/>
      </xdr:nvSpPr>
      <xdr:spPr>
        <a:xfrm>
          <a:off x="18389111" y="124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令和５年度決算では、前年度と比較して、住民一人当たりのコスト増加率の大きいものとして維持補修費と繰出金が上げられる。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7,229</a:t>
          </a:r>
          <a:r>
            <a:rPr kumimoji="1" lang="ja-JP" altLang="en-US" sz="1300">
              <a:latin typeface="ＭＳ Ｐゴシック" panose="020B0600070205080204" pitchFamily="50" charset="-128"/>
              <a:ea typeface="ＭＳ Ｐゴシック" panose="020B0600070205080204" pitchFamily="50" charset="-128"/>
            </a:rPr>
            <a:t>円となっている。主な要因として、前年度と比較して小学校の施設・設備の修繕や道水路の修繕等が増額となったためである。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今後は、各種補助金の活用や、公共施設等の適正管理を検討し、健全な財政運営に努める。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また、繰出金は住民一人当たり</a:t>
          </a:r>
          <a:r>
            <a:rPr kumimoji="1" lang="en-US" altLang="ja-JP" sz="1300">
              <a:latin typeface="ＭＳ Ｐゴシック" panose="020B0600070205080204" pitchFamily="50" charset="-128"/>
              <a:ea typeface="ＭＳ Ｐゴシック" panose="020B0600070205080204" pitchFamily="50" charset="-128"/>
            </a:rPr>
            <a:t>34,279</a:t>
          </a:r>
          <a:r>
            <a:rPr kumimoji="1" lang="ja-JP" altLang="en-US" sz="1300">
              <a:latin typeface="ＭＳ Ｐゴシック" panose="020B0600070205080204" pitchFamily="50" charset="-128"/>
              <a:ea typeface="ＭＳ Ｐゴシック" panose="020B0600070205080204" pitchFamily="50" charset="-128"/>
            </a:rPr>
            <a:t>円となっている。主な要因として、前年度と比較して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国民健康保険特別会計、後期高齢者医療特別会計及び介護保険事業特別会計への繰出金が増加したためである。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今後は各特別会計の運営適正化を図り、過度に一般会計に負担を求めることがないように努める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141,942
135,744
30.13
63,716,386
58,894,048
4,355,594
28,919,244
41,131,311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42164</xdr:rowOff>
    </xdr:from>
    <xdr:to>
      <xdr:col>24</xdr:col>
      <xdr:colOff>63500</xdr:colOff>
      <xdr:row>36</xdr:row>
      <xdr:rowOff>63500</xdr:rowOff>
    </xdr:to>
    <xdr:cxnSp macro="">
      <xdr:nvCxnSpPr>
        <xdr:cNvPr id="61" name="直線コネクタ 60"/>
        <xdr:cNvCxnSpPr/>
      </xdr:nvCxnSpPr>
      <xdr:spPr>
        <a:xfrm flipV="1">
          <a:off x="3797300" y="621436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63500</xdr:rowOff>
    </xdr:from>
    <xdr:to>
      <xdr:col>19</xdr:col>
      <xdr:colOff>177800</xdr:colOff>
      <xdr:row>36</xdr:row>
      <xdr:rowOff>126746</xdr:rowOff>
    </xdr:to>
    <xdr:cxnSp macro="">
      <xdr:nvCxnSpPr>
        <xdr:cNvPr id="64" name="直線コネクタ 63"/>
        <xdr:cNvCxnSpPr/>
      </xdr:nvCxnSpPr>
      <xdr:spPr>
        <a:xfrm flipV="1">
          <a:off x="2908300" y="6235700"/>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119888</xdr:rowOff>
    </xdr:from>
    <xdr:to>
      <xdr:col>15</xdr:col>
      <xdr:colOff>50800</xdr:colOff>
      <xdr:row>36</xdr:row>
      <xdr:rowOff>126746</xdr:rowOff>
    </xdr:to>
    <xdr:cxnSp macro="">
      <xdr:nvCxnSpPr>
        <xdr:cNvPr id="67" name="直線コネクタ 66"/>
        <xdr:cNvCxnSpPr/>
      </xdr:nvCxnSpPr>
      <xdr:spPr>
        <a:xfrm>
          <a:off x="2019300" y="62920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119888</xdr:rowOff>
    </xdr:from>
    <xdr:to>
      <xdr:col>10</xdr:col>
      <xdr:colOff>114300</xdr:colOff>
      <xdr:row>36</xdr:row>
      <xdr:rowOff>129794</xdr:rowOff>
    </xdr:to>
    <xdr:cxnSp macro="">
      <xdr:nvCxnSpPr>
        <xdr:cNvPr id="70" name="直線コネクタ 69"/>
        <xdr:cNvCxnSpPr/>
      </xdr:nvCxnSpPr>
      <xdr:spPr>
        <a:xfrm flipV="1">
          <a:off x="1130300" y="629208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162814</xdr:rowOff>
    </xdr:from>
    <xdr:to>
      <xdr:col>24</xdr:col>
      <xdr:colOff>114300</xdr:colOff>
      <xdr:row>36</xdr:row>
      <xdr:rowOff>92964</xdr:rowOff>
    </xdr:to>
    <xdr:sp macro="" textlink="">
      <xdr:nvSpPr>
        <xdr:cNvPr id="80" name="楕円 79"/>
        <xdr:cNvSpPr/>
      </xdr:nvSpPr>
      <xdr:spPr>
        <a:xfrm>
          <a:off x="45847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141241</xdr:rowOff>
    </xdr:from>
    <xdr:ext cx="469744" cy="259045"/>
    <xdr:sp macro="" textlink="">
      <xdr:nvSpPr>
        <xdr:cNvPr id="81" name="議会費該当値テキスト"/>
        <xdr:cNvSpPr txBox="1"/>
      </xdr:nvSpPr>
      <xdr:spPr>
        <a:xfrm>
          <a:off x="4686300" y="614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12700</xdr:rowOff>
    </xdr:from>
    <xdr:to>
      <xdr:col>20</xdr:col>
      <xdr:colOff>38100</xdr:colOff>
      <xdr:row>36</xdr:row>
      <xdr:rowOff>114300</xdr:rowOff>
    </xdr:to>
    <xdr:sp macro="" textlink="">
      <xdr:nvSpPr>
        <xdr:cNvPr id="82" name="楕円 81"/>
        <xdr:cNvSpPr/>
      </xdr:nvSpPr>
      <xdr:spPr>
        <a:xfrm>
          <a:off x="3746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105427</xdr:rowOff>
    </xdr:from>
    <xdr:ext cx="469744" cy="259045"/>
    <xdr:sp macro="" textlink="">
      <xdr:nvSpPr>
        <xdr:cNvPr id="83" name="テキスト ボックス 82"/>
        <xdr:cNvSpPr txBox="1"/>
      </xdr:nvSpPr>
      <xdr:spPr>
        <a:xfrm>
          <a:off x="3562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75946</xdr:rowOff>
    </xdr:from>
    <xdr:to>
      <xdr:col>15</xdr:col>
      <xdr:colOff>101600</xdr:colOff>
      <xdr:row>37</xdr:row>
      <xdr:rowOff>6096</xdr:rowOff>
    </xdr:to>
    <xdr:sp macro="" textlink="">
      <xdr:nvSpPr>
        <xdr:cNvPr id="84" name="楕円 83"/>
        <xdr:cNvSpPr/>
      </xdr:nvSpPr>
      <xdr:spPr>
        <a:xfrm>
          <a:off x="2857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168673</xdr:rowOff>
    </xdr:from>
    <xdr:ext cx="469744" cy="259045"/>
    <xdr:sp macro="" textlink="">
      <xdr:nvSpPr>
        <xdr:cNvPr id="85" name="テキスト ボックス 84"/>
        <xdr:cNvSpPr txBox="1"/>
      </xdr:nvSpPr>
      <xdr:spPr>
        <a:xfrm>
          <a:off x="2673428"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69088</xdr:rowOff>
    </xdr:from>
    <xdr:to>
      <xdr:col>10</xdr:col>
      <xdr:colOff>165100</xdr:colOff>
      <xdr:row>36</xdr:row>
      <xdr:rowOff>170688</xdr:rowOff>
    </xdr:to>
    <xdr:sp macro="" textlink="">
      <xdr:nvSpPr>
        <xdr:cNvPr id="86" name="楕円 85"/>
        <xdr:cNvSpPr/>
      </xdr:nvSpPr>
      <xdr:spPr>
        <a:xfrm>
          <a:off x="1968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161815</xdr:rowOff>
    </xdr:from>
    <xdr:ext cx="469744" cy="259045"/>
    <xdr:sp macro="" textlink="">
      <xdr:nvSpPr>
        <xdr:cNvPr id="87" name="テキスト ボックス 86"/>
        <xdr:cNvSpPr txBox="1"/>
      </xdr:nvSpPr>
      <xdr:spPr>
        <a:xfrm>
          <a:off x="1784428"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78994</xdr:rowOff>
    </xdr:from>
    <xdr:to>
      <xdr:col>6</xdr:col>
      <xdr:colOff>38100</xdr:colOff>
      <xdr:row>37</xdr:row>
      <xdr:rowOff>9144</xdr:rowOff>
    </xdr:to>
    <xdr:sp macro="" textlink="">
      <xdr:nvSpPr>
        <xdr:cNvPr id="88" name="楕円 87"/>
        <xdr:cNvSpPr/>
      </xdr:nvSpPr>
      <xdr:spPr>
        <a:xfrm>
          <a:off x="1079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271</xdr:rowOff>
    </xdr:from>
    <xdr:ext cx="469744" cy="259045"/>
    <xdr:sp macro="" textlink="">
      <xdr:nvSpPr>
        <xdr:cNvPr id="89" name="テキスト ボックス 88"/>
        <xdr:cNvSpPr txBox="1"/>
      </xdr:nvSpPr>
      <xdr:spPr>
        <a:xfrm>
          <a:off x="895428"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105113</xdr:rowOff>
    </xdr:from>
    <xdr:to>
      <xdr:col>24</xdr:col>
      <xdr:colOff>63500</xdr:colOff>
      <xdr:row>56</xdr:row>
      <xdr:rowOff>141506</xdr:rowOff>
    </xdr:to>
    <xdr:cxnSp macro="">
      <xdr:nvCxnSpPr>
        <xdr:cNvPr id="116" name="直線コネクタ 115"/>
        <xdr:cNvCxnSpPr/>
      </xdr:nvCxnSpPr>
      <xdr:spPr>
        <a:xfrm>
          <a:off x="3797300" y="9706313"/>
          <a:ext cx="8382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105113</xdr:rowOff>
    </xdr:from>
    <xdr:to>
      <xdr:col>19</xdr:col>
      <xdr:colOff>177800</xdr:colOff>
      <xdr:row>56</xdr:row>
      <xdr:rowOff>125001</xdr:rowOff>
    </xdr:to>
    <xdr:cxnSp macro="">
      <xdr:nvCxnSpPr>
        <xdr:cNvPr id="119" name="直線コネクタ 118"/>
        <xdr:cNvCxnSpPr/>
      </xdr:nvCxnSpPr>
      <xdr:spPr>
        <a:xfrm flipV="1">
          <a:off x="2908300" y="9706313"/>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125472</xdr:rowOff>
    </xdr:from>
    <xdr:to>
      <xdr:col>15</xdr:col>
      <xdr:colOff>50800</xdr:colOff>
      <xdr:row>56</xdr:row>
      <xdr:rowOff>125001</xdr:rowOff>
    </xdr:to>
    <xdr:cxnSp macro="">
      <xdr:nvCxnSpPr>
        <xdr:cNvPr id="122" name="直線コネクタ 121"/>
        <xdr:cNvCxnSpPr/>
      </xdr:nvCxnSpPr>
      <xdr:spPr>
        <a:xfrm>
          <a:off x="2019300" y="9383772"/>
          <a:ext cx="889000" cy="34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125472</xdr:rowOff>
    </xdr:from>
    <xdr:to>
      <xdr:col>10</xdr:col>
      <xdr:colOff>114300</xdr:colOff>
      <xdr:row>57</xdr:row>
      <xdr:rowOff>94785</xdr:rowOff>
    </xdr:to>
    <xdr:cxnSp macro="">
      <xdr:nvCxnSpPr>
        <xdr:cNvPr id="125" name="直線コネクタ 124"/>
        <xdr:cNvCxnSpPr/>
      </xdr:nvCxnSpPr>
      <xdr:spPr>
        <a:xfrm flipV="1">
          <a:off x="1130300" y="9383772"/>
          <a:ext cx="889000" cy="4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90706</xdr:rowOff>
    </xdr:from>
    <xdr:to>
      <xdr:col>24</xdr:col>
      <xdr:colOff>114300</xdr:colOff>
      <xdr:row>57</xdr:row>
      <xdr:rowOff>20856</xdr:rowOff>
    </xdr:to>
    <xdr:sp macro="" textlink="">
      <xdr:nvSpPr>
        <xdr:cNvPr id="135" name="楕円 134"/>
        <xdr:cNvSpPr/>
      </xdr:nvSpPr>
      <xdr:spPr>
        <a:xfrm>
          <a:off x="4584700" y="96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113583</xdr:rowOff>
    </xdr:from>
    <xdr:ext cx="534377" cy="259045"/>
    <xdr:sp macro="" textlink="">
      <xdr:nvSpPr>
        <xdr:cNvPr id="136" name="総務費該当値テキスト"/>
        <xdr:cNvSpPr txBox="1"/>
      </xdr:nvSpPr>
      <xdr:spPr>
        <a:xfrm>
          <a:off x="4686300" y="954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54313</xdr:rowOff>
    </xdr:from>
    <xdr:to>
      <xdr:col>20</xdr:col>
      <xdr:colOff>38100</xdr:colOff>
      <xdr:row>56</xdr:row>
      <xdr:rowOff>155913</xdr:rowOff>
    </xdr:to>
    <xdr:sp macro="" textlink="">
      <xdr:nvSpPr>
        <xdr:cNvPr id="137" name="楕円 136"/>
        <xdr:cNvSpPr/>
      </xdr:nvSpPr>
      <xdr:spPr>
        <a:xfrm>
          <a:off x="3746500" y="96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990</xdr:rowOff>
    </xdr:from>
    <xdr:ext cx="534377" cy="259045"/>
    <xdr:sp macro="" textlink="">
      <xdr:nvSpPr>
        <xdr:cNvPr id="138" name="テキスト ボックス 137"/>
        <xdr:cNvSpPr txBox="1"/>
      </xdr:nvSpPr>
      <xdr:spPr>
        <a:xfrm>
          <a:off x="3530111" y="943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74201</xdr:rowOff>
    </xdr:from>
    <xdr:to>
      <xdr:col>15</xdr:col>
      <xdr:colOff>101600</xdr:colOff>
      <xdr:row>57</xdr:row>
      <xdr:rowOff>4351</xdr:rowOff>
    </xdr:to>
    <xdr:sp macro="" textlink="">
      <xdr:nvSpPr>
        <xdr:cNvPr id="139" name="楕円 138"/>
        <xdr:cNvSpPr/>
      </xdr:nvSpPr>
      <xdr:spPr>
        <a:xfrm>
          <a:off x="2857500" y="967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20878</xdr:rowOff>
    </xdr:from>
    <xdr:ext cx="534377" cy="259045"/>
    <xdr:sp macro="" textlink="">
      <xdr:nvSpPr>
        <xdr:cNvPr id="140" name="テキスト ボックス 139"/>
        <xdr:cNvSpPr txBox="1"/>
      </xdr:nvSpPr>
      <xdr:spPr>
        <a:xfrm>
          <a:off x="2641111" y="94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74672</xdr:rowOff>
    </xdr:from>
    <xdr:to>
      <xdr:col>10</xdr:col>
      <xdr:colOff>165100</xdr:colOff>
      <xdr:row>55</xdr:row>
      <xdr:rowOff>4822</xdr:rowOff>
    </xdr:to>
    <xdr:sp macro="" textlink="">
      <xdr:nvSpPr>
        <xdr:cNvPr id="141" name="楕円 140"/>
        <xdr:cNvSpPr/>
      </xdr:nvSpPr>
      <xdr:spPr>
        <a:xfrm>
          <a:off x="1968500" y="9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21349</xdr:rowOff>
    </xdr:from>
    <xdr:ext cx="599010" cy="259045"/>
    <xdr:sp macro="" textlink="">
      <xdr:nvSpPr>
        <xdr:cNvPr id="142" name="テキスト ボックス 141"/>
        <xdr:cNvSpPr txBox="1"/>
      </xdr:nvSpPr>
      <xdr:spPr>
        <a:xfrm>
          <a:off x="1719795" y="910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43985</xdr:rowOff>
    </xdr:from>
    <xdr:to>
      <xdr:col>6</xdr:col>
      <xdr:colOff>38100</xdr:colOff>
      <xdr:row>57</xdr:row>
      <xdr:rowOff>145585</xdr:rowOff>
    </xdr:to>
    <xdr:sp macro="" textlink="">
      <xdr:nvSpPr>
        <xdr:cNvPr id="143" name="楕円 142"/>
        <xdr:cNvSpPr/>
      </xdr:nvSpPr>
      <xdr:spPr>
        <a:xfrm>
          <a:off x="1079500" y="98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136712</xdr:rowOff>
    </xdr:from>
    <xdr:ext cx="534377" cy="259045"/>
    <xdr:sp macro="" textlink="">
      <xdr:nvSpPr>
        <xdr:cNvPr id="144" name="テキスト ボックス 143"/>
        <xdr:cNvSpPr txBox="1"/>
      </xdr:nvSpPr>
      <xdr:spPr>
        <a:xfrm>
          <a:off x="863111" y="99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99321</xdr:rowOff>
    </xdr:from>
    <xdr:to>
      <xdr:col>24</xdr:col>
      <xdr:colOff>63500</xdr:colOff>
      <xdr:row>77</xdr:row>
      <xdr:rowOff>113038</xdr:rowOff>
    </xdr:to>
    <xdr:cxnSp macro="">
      <xdr:nvCxnSpPr>
        <xdr:cNvPr id="174" name="直線コネクタ 173"/>
        <xdr:cNvCxnSpPr/>
      </xdr:nvCxnSpPr>
      <xdr:spPr>
        <a:xfrm flipV="1">
          <a:off x="3797300" y="1330097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113038</xdr:rowOff>
    </xdr:from>
    <xdr:to>
      <xdr:col>19</xdr:col>
      <xdr:colOff>177800</xdr:colOff>
      <xdr:row>77</xdr:row>
      <xdr:rowOff>167094</xdr:rowOff>
    </xdr:to>
    <xdr:cxnSp macro="">
      <xdr:nvCxnSpPr>
        <xdr:cNvPr id="177" name="直線コネクタ 176"/>
        <xdr:cNvCxnSpPr/>
      </xdr:nvCxnSpPr>
      <xdr:spPr>
        <a:xfrm flipV="1">
          <a:off x="2908300" y="13314688"/>
          <a:ext cx="889000" cy="5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167094</xdr:rowOff>
    </xdr:from>
    <xdr:to>
      <xdr:col>15</xdr:col>
      <xdr:colOff>50800</xdr:colOff>
      <xdr:row>78</xdr:row>
      <xdr:rowOff>161317</xdr:rowOff>
    </xdr:to>
    <xdr:cxnSp macro="">
      <xdr:nvCxnSpPr>
        <xdr:cNvPr id="180" name="直線コネクタ 179"/>
        <xdr:cNvCxnSpPr/>
      </xdr:nvCxnSpPr>
      <xdr:spPr>
        <a:xfrm flipV="1">
          <a:off x="2019300" y="13368744"/>
          <a:ext cx="889000" cy="16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161317</xdr:rowOff>
    </xdr:from>
    <xdr:to>
      <xdr:col>10</xdr:col>
      <xdr:colOff>114300</xdr:colOff>
      <xdr:row>78</xdr:row>
      <xdr:rowOff>166019</xdr:rowOff>
    </xdr:to>
    <xdr:cxnSp macro="">
      <xdr:nvCxnSpPr>
        <xdr:cNvPr id="183" name="直線コネクタ 182"/>
        <xdr:cNvCxnSpPr/>
      </xdr:nvCxnSpPr>
      <xdr:spPr>
        <a:xfrm flipV="1">
          <a:off x="1130300" y="13534417"/>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48521</xdr:rowOff>
    </xdr:from>
    <xdr:to>
      <xdr:col>24</xdr:col>
      <xdr:colOff>114300</xdr:colOff>
      <xdr:row>77</xdr:row>
      <xdr:rowOff>150121</xdr:rowOff>
    </xdr:to>
    <xdr:sp macro="" textlink="">
      <xdr:nvSpPr>
        <xdr:cNvPr id="193" name="楕円 192"/>
        <xdr:cNvSpPr/>
      </xdr:nvSpPr>
      <xdr:spPr>
        <a:xfrm>
          <a:off x="4584700" y="132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26948</xdr:rowOff>
    </xdr:from>
    <xdr:ext cx="599010" cy="259045"/>
    <xdr:sp macro="" textlink="">
      <xdr:nvSpPr>
        <xdr:cNvPr id="194" name="民生費該当値テキスト"/>
        <xdr:cNvSpPr txBox="1"/>
      </xdr:nvSpPr>
      <xdr:spPr>
        <a:xfrm>
          <a:off x="4686300" y="1322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62238</xdr:rowOff>
    </xdr:from>
    <xdr:to>
      <xdr:col>20</xdr:col>
      <xdr:colOff>38100</xdr:colOff>
      <xdr:row>77</xdr:row>
      <xdr:rowOff>163838</xdr:rowOff>
    </xdr:to>
    <xdr:sp macro="" textlink="">
      <xdr:nvSpPr>
        <xdr:cNvPr id="195" name="楕円 194"/>
        <xdr:cNvSpPr/>
      </xdr:nvSpPr>
      <xdr:spPr>
        <a:xfrm>
          <a:off x="3746500" y="132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154965</xdr:rowOff>
    </xdr:from>
    <xdr:ext cx="599010" cy="259045"/>
    <xdr:sp macro="" textlink="">
      <xdr:nvSpPr>
        <xdr:cNvPr id="196" name="テキスト ボックス 195"/>
        <xdr:cNvSpPr txBox="1"/>
      </xdr:nvSpPr>
      <xdr:spPr>
        <a:xfrm>
          <a:off x="3497795" y="1335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116294</xdr:rowOff>
    </xdr:from>
    <xdr:to>
      <xdr:col>15</xdr:col>
      <xdr:colOff>101600</xdr:colOff>
      <xdr:row>78</xdr:row>
      <xdr:rowOff>46444</xdr:rowOff>
    </xdr:to>
    <xdr:sp macro="" textlink="">
      <xdr:nvSpPr>
        <xdr:cNvPr id="197" name="楕円 196"/>
        <xdr:cNvSpPr/>
      </xdr:nvSpPr>
      <xdr:spPr>
        <a:xfrm>
          <a:off x="2857500" y="133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37571</xdr:rowOff>
    </xdr:from>
    <xdr:ext cx="599010" cy="259045"/>
    <xdr:sp macro="" textlink="">
      <xdr:nvSpPr>
        <xdr:cNvPr id="198" name="テキスト ボックス 197"/>
        <xdr:cNvSpPr txBox="1"/>
      </xdr:nvSpPr>
      <xdr:spPr>
        <a:xfrm>
          <a:off x="2608795" y="1341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110517</xdr:rowOff>
    </xdr:from>
    <xdr:to>
      <xdr:col>10</xdr:col>
      <xdr:colOff>165100</xdr:colOff>
      <xdr:row>79</xdr:row>
      <xdr:rowOff>40667</xdr:rowOff>
    </xdr:to>
    <xdr:sp macro="" textlink="">
      <xdr:nvSpPr>
        <xdr:cNvPr id="199" name="楕円 198"/>
        <xdr:cNvSpPr/>
      </xdr:nvSpPr>
      <xdr:spPr>
        <a:xfrm>
          <a:off x="1968500" y="134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31794</xdr:rowOff>
    </xdr:from>
    <xdr:ext cx="599010" cy="259045"/>
    <xdr:sp macro="" textlink="">
      <xdr:nvSpPr>
        <xdr:cNvPr id="200" name="テキスト ボックス 199"/>
        <xdr:cNvSpPr txBox="1"/>
      </xdr:nvSpPr>
      <xdr:spPr>
        <a:xfrm>
          <a:off x="1719795" y="1357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115219</xdr:rowOff>
    </xdr:from>
    <xdr:to>
      <xdr:col>6</xdr:col>
      <xdr:colOff>38100</xdr:colOff>
      <xdr:row>79</xdr:row>
      <xdr:rowOff>45369</xdr:rowOff>
    </xdr:to>
    <xdr:sp macro="" textlink="">
      <xdr:nvSpPr>
        <xdr:cNvPr id="201" name="楕円 200"/>
        <xdr:cNvSpPr/>
      </xdr:nvSpPr>
      <xdr:spPr>
        <a:xfrm>
          <a:off x="1079500" y="134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36496</xdr:rowOff>
    </xdr:from>
    <xdr:ext cx="599010" cy="259045"/>
    <xdr:sp macro="" textlink="">
      <xdr:nvSpPr>
        <xdr:cNvPr id="202" name="テキスト ボックス 201"/>
        <xdr:cNvSpPr txBox="1"/>
      </xdr:nvSpPr>
      <xdr:spPr>
        <a:xfrm>
          <a:off x="830795" y="1358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126442</xdr:rowOff>
    </xdr:from>
    <xdr:to>
      <xdr:col>24</xdr:col>
      <xdr:colOff>63500</xdr:colOff>
      <xdr:row>98</xdr:row>
      <xdr:rowOff>72217</xdr:rowOff>
    </xdr:to>
    <xdr:cxnSp macro="">
      <xdr:nvCxnSpPr>
        <xdr:cNvPr id="230" name="直線コネクタ 229"/>
        <xdr:cNvCxnSpPr/>
      </xdr:nvCxnSpPr>
      <xdr:spPr>
        <a:xfrm>
          <a:off x="3797300" y="16757092"/>
          <a:ext cx="838200" cy="1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126442</xdr:rowOff>
    </xdr:from>
    <xdr:to>
      <xdr:col>19</xdr:col>
      <xdr:colOff>177800</xdr:colOff>
      <xdr:row>97</xdr:row>
      <xdr:rowOff>139883</xdr:rowOff>
    </xdr:to>
    <xdr:cxnSp macro="">
      <xdr:nvCxnSpPr>
        <xdr:cNvPr id="233" name="直線コネクタ 232"/>
        <xdr:cNvCxnSpPr/>
      </xdr:nvCxnSpPr>
      <xdr:spPr>
        <a:xfrm flipV="1">
          <a:off x="2908300" y="16757092"/>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139883</xdr:rowOff>
    </xdr:from>
    <xdr:to>
      <xdr:col>15</xdr:col>
      <xdr:colOff>50800</xdr:colOff>
      <xdr:row>98</xdr:row>
      <xdr:rowOff>162674</xdr:rowOff>
    </xdr:to>
    <xdr:cxnSp macro="">
      <xdr:nvCxnSpPr>
        <xdr:cNvPr id="236" name="直線コネクタ 235"/>
        <xdr:cNvCxnSpPr/>
      </xdr:nvCxnSpPr>
      <xdr:spPr>
        <a:xfrm flipV="1">
          <a:off x="2019300" y="16770533"/>
          <a:ext cx="889000" cy="19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162674</xdr:rowOff>
    </xdr:from>
    <xdr:to>
      <xdr:col>10</xdr:col>
      <xdr:colOff>114300</xdr:colOff>
      <xdr:row>99</xdr:row>
      <xdr:rowOff>27046</xdr:rowOff>
    </xdr:to>
    <xdr:cxnSp macro="">
      <xdr:nvCxnSpPr>
        <xdr:cNvPr id="239" name="直線コネクタ 238"/>
        <xdr:cNvCxnSpPr/>
      </xdr:nvCxnSpPr>
      <xdr:spPr>
        <a:xfrm flipV="1">
          <a:off x="1130300" y="16964774"/>
          <a:ext cx="889000" cy="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40" name="フローチャート: 判断 239"/>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41" name="テキスト ボックス 240"/>
        <xdr:cNvSpPr txBox="1"/>
      </xdr:nvSpPr>
      <xdr:spPr>
        <a:xfrm>
          <a:off x="1752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2" name="フローチャート: 判断 241"/>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3" name="テキスト ボックス 242"/>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21417</xdr:rowOff>
    </xdr:from>
    <xdr:to>
      <xdr:col>24</xdr:col>
      <xdr:colOff>114300</xdr:colOff>
      <xdr:row>98</xdr:row>
      <xdr:rowOff>123017</xdr:rowOff>
    </xdr:to>
    <xdr:sp macro="" textlink="">
      <xdr:nvSpPr>
        <xdr:cNvPr id="249" name="楕円 248"/>
        <xdr:cNvSpPr/>
      </xdr:nvSpPr>
      <xdr:spPr>
        <a:xfrm>
          <a:off x="4584700" y="168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107794</xdr:rowOff>
    </xdr:from>
    <xdr:ext cx="534377" cy="259045"/>
    <xdr:sp macro="" textlink="">
      <xdr:nvSpPr>
        <xdr:cNvPr id="250" name="衛生費該当値テキスト"/>
        <xdr:cNvSpPr txBox="1"/>
      </xdr:nvSpPr>
      <xdr:spPr>
        <a:xfrm>
          <a:off x="4686300" y="167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75642</xdr:rowOff>
    </xdr:from>
    <xdr:to>
      <xdr:col>20</xdr:col>
      <xdr:colOff>38100</xdr:colOff>
      <xdr:row>98</xdr:row>
      <xdr:rowOff>5792</xdr:rowOff>
    </xdr:to>
    <xdr:sp macro="" textlink="">
      <xdr:nvSpPr>
        <xdr:cNvPr id="251" name="楕円 250"/>
        <xdr:cNvSpPr/>
      </xdr:nvSpPr>
      <xdr:spPr>
        <a:xfrm>
          <a:off x="3746500" y="167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168369</xdr:rowOff>
    </xdr:from>
    <xdr:ext cx="534377" cy="259045"/>
    <xdr:sp macro="" textlink="">
      <xdr:nvSpPr>
        <xdr:cNvPr id="252" name="テキスト ボックス 251"/>
        <xdr:cNvSpPr txBox="1"/>
      </xdr:nvSpPr>
      <xdr:spPr>
        <a:xfrm>
          <a:off x="3530111" y="167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89083</xdr:rowOff>
    </xdr:from>
    <xdr:to>
      <xdr:col>15</xdr:col>
      <xdr:colOff>101600</xdr:colOff>
      <xdr:row>98</xdr:row>
      <xdr:rowOff>19233</xdr:rowOff>
    </xdr:to>
    <xdr:sp macro="" textlink="">
      <xdr:nvSpPr>
        <xdr:cNvPr id="253" name="楕円 252"/>
        <xdr:cNvSpPr/>
      </xdr:nvSpPr>
      <xdr:spPr>
        <a:xfrm>
          <a:off x="2857500" y="1671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10360</xdr:rowOff>
    </xdr:from>
    <xdr:ext cx="534377" cy="259045"/>
    <xdr:sp macro="" textlink="">
      <xdr:nvSpPr>
        <xdr:cNvPr id="254" name="テキスト ボックス 253"/>
        <xdr:cNvSpPr txBox="1"/>
      </xdr:nvSpPr>
      <xdr:spPr>
        <a:xfrm>
          <a:off x="2641111" y="1681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111874</xdr:rowOff>
    </xdr:from>
    <xdr:to>
      <xdr:col>10</xdr:col>
      <xdr:colOff>165100</xdr:colOff>
      <xdr:row>99</xdr:row>
      <xdr:rowOff>42024</xdr:rowOff>
    </xdr:to>
    <xdr:sp macro="" textlink="">
      <xdr:nvSpPr>
        <xdr:cNvPr id="255" name="楕円 254"/>
        <xdr:cNvSpPr/>
      </xdr:nvSpPr>
      <xdr:spPr>
        <a:xfrm>
          <a:off x="1968500" y="169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33151</xdr:rowOff>
    </xdr:from>
    <xdr:ext cx="534377" cy="259045"/>
    <xdr:sp macro="" textlink="">
      <xdr:nvSpPr>
        <xdr:cNvPr id="256" name="テキスト ボックス 255"/>
        <xdr:cNvSpPr txBox="1"/>
      </xdr:nvSpPr>
      <xdr:spPr>
        <a:xfrm>
          <a:off x="1752111" y="1700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147696</xdr:rowOff>
    </xdr:from>
    <xdr:to>
      <xdr:col>6</xdr:col>
      <xdr:colOff>38100</xdr:colOff>
      <xdr:row>99</xdr:row>
      <xdr:rowOff>77846</xdr:rowOff>
    </xdr:to>
    <xdr:sp macro="" textlink="">
      <xdr:nvSpPr>
        <xdr:cNvPr id="257" name="楕円 256"/>
        <xdr:cNvSpPr/>
      </xdr:nvSpPr>
      <xdr:spPr>
        <a:xfrm>
          <a:off x="1079500" y="169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68973</xdr:rowOff>
    </xdr:from>
    <xdr:ext cx="534377" cy="259045"/>
    <xdr:sp macro="" textlink="">
      <xdr:nvSpPr>
        <xdr:cNvPr id="258" name="テキスト ボックス 257"/>
        <xdr:cNvSpPr txBox="1"/>
      </xdr:nvSpPr>
      <xdr:spPr>
        <a:xfrm>
          <a:off x="863111" y="170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61976</xdr:rowOff>
    </xdr:from>
    <xdr:to>
      <xdr:col>55</xdr:col>
      <xdr:colOff>0</xdr:colOff>
      <xdr:row>37</xdr:row>
      <xdr:rowOff>90170</xdr:rowOff>
    </xdr:to>
    <xdr:cxnSp macro="">
      <xdr:nvCxnSpPr>
        <xdr:cNvPr id="287" name="直線コネクタ 286"/>
        <xdr:cNvCxnSpPr/>
      </xdr:nvCxnSpPr>
      <xdr:spPr>
        <a:xfrm>
          <a:off x="9639300" y="6405626"/>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88" name="労働費平均値テキスト"/>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61976</xdr:rowOff>
    </xdr:from>
    <xdr:to>
      <xdr:col>50</xdr:col>
      <xdr:colOff>114300</xdr:colOff>
      <xdr:row>37</xdr:row>
      <xdr:rowOff>67310</xdr:rowOff>
    </xdr:to>
    <xdr:cxnSp macro="">
      <xdr:nvCxnSpPr>
        <xdr:cNvPr id="290" name="直線コネクタ 289"/>
        <xdr:cNvCxnSpPr/>
      </xdr:nvCxnSpPr>
      <xdr:spPr>
        <a:xfrm flipV="1">
          <a:off x="8750300" y="640562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2" name="テキスト ボックス 291"/>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108839</xdr:rowOff>
    </xdr:from>
    <xdr:to>
      <xdr:col>45</xdr:col>
      <xdr:colOff>177800</xdr:colOff>
      <xdr:row>37</xdr:row>
      <xdr:rowOff>67310</xdr:rowOff>
    </xdr:to>
    <xdr:cxnSp macro="">
      <xdr:nvCxnSpPr>
        <xdr:cNvPr id="293" name="直線コネクタ 292"/>
        <xdr:cNvCxnSpPr/>
      </xdr:nvCxnSpPr>
      <xdr:spPr>
        <a:xfrm>
          <a:off x="7861300" y="6281039"/>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5" name="テキスト ボックス 294"/>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66929</xdr:rowOff>
    </xdr:from>
    <xdr:to>
      <xdr:col>41</xdr:col>
      <xdr:colOff>50800</xdr:colOff>
      <xdr:row>36</xdr:row>
      <xdr:rowOff>108839</xdr:rowOff>
    </xdr:to>
    <xdr:cxnSp macro="">
      <xdr:nvCxnSpPr>
        <xdr:cNvPr id="296" name="直線コネクタ 295"/>
        <xdr:cNvCxnSpPr/>
      </xdr:nvCxnSpPr>
      <xdr:spPr>
        <a:xfrm>
          <a:off x="6972300" y="6239129"/>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7" name="フローチャート: 判断 296"/>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298" name="テキスト ボックス 297"/>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9" name="フローチャート: 判断 298"/>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0" name="テキスト ボックス 299"/>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39370</xdr:rowOff>
    </xdr:from>
    <xdr:to>
      <xdr:col>55</xdr:col>
      <xdr:colOff>50800</xdr:colOff>
      <xdr:row>37</xdr:row>
      <xdr:rowOff>140970</xdr:rowOff>
    </xdr:to>
    <xdr:sp macro="" textlink="">
      <xdr:nvSpPr>
        <xdr:cNvPr id="306" name="楕円 305"/>
        <xdr:cNvSpPr/>
      </xdr:nvSpPr>
      <xdr:spPr>
        <a:xfrm>
          <a:off x="104267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62247</xdr:rowOff>
    </xdr:from>
    <xdr:ext cx="378565" cy="259045"/>
    <xdr:sp macro="" textlink="">
      <xdr:nvSpPr>
        <xdr:cNvPr id="307" name="労働費該当値テキスト"/>
        <xdr:cNvSpPr txBox="1"/>
      </xdr:nvSpPr>
      <xdr:spPr>
        <a:xfrm>
          <a:off x="10528300" y="6234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11176</xdr:rowOff>
    </xdr:from>
    <xdr:to>
      <xdr:col>50</xdr:col>
      <xdr:colOff>165100</xdr:colOff>
      <xdr:row>37</xdr:row>
      <xdr:rowOff>112776</xdr:rowOff>
    </xdr:to>
    <xdr:sp macro="" textlink="">
      <xdr:nvSpPr>
        <xdr:cNvPr id="308" name="楕円 307"/>
        <xdr:cNvSpPr/>
      </xdr:nvSpPr>
      <xdr:spPr>
        <a:xfrm>
          <a:off x="9588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129303</xdr:rowOff>
    </xdr:from>
    <xdr:ext cx="378565" cy="259045"/>
    <xdr:sp macro="" textlink="">
      <xdr:nvSpPr>
        <xdr:cNvPr id="309" name="テキスト ボックス 308"/>
        <xdr:cNvSpPr txBox="1"/>
      </xdr:nvSpPr>
      <xdr:spPr>
        <a:xfrm>
          <a:off x="9450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16510</xdr:rowOff>
    </xdr:from>
    <xdr:to>
      <xdr:col>46</xdr:col>
      <xdr:colOff>38100</xdr:colOff>
      <xdr:row>37</xdr:row>
      <xdr:rowOff>118110</xdr:rowOff>
    </xdr:to>
    <xdr:sp macro="" textlink="">
      <xdr:nvSpPr>
        <xdr:cNvPr id="310" name="楕円 309"/>
        <xdr:cNvSpPr/>
      </xdr:nvSpPr>
      <xdr:spPr>
        <a:xfrm>
          <a:off x="8699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134637</xdr:rowOff>
    </xdr:from>
    <xdr:ext cx="378565" cy="259045"/>
    <xdr:sp macro="" textlink="">
      <xdr:nvSpPr>
        <xdr:cNvPr id="311" name="テキスト ボックス 310"/>
        <xdr:cNvSpPr txBox="1"/>
      </xdr:nvSpPr>
      <xdr:spPr>
        <a:xfrm>
          <a:off x="8561017" y="61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58039</xdr:rowOff>
    </xdr:from>
    <xdr:to>
      <xdr:col>41</xdr:col>
      <xdr:colOff>101600</xdr:colOff>
      <xdr:row>36</xdr:row>
      <xdr:rowOff>159639</xdr:rowOff>
    </xdr:to>
    <xdr:sp macro="" textlink="">
      <xdr:nvSpPr>
        <xdr:cNvPr id="312" name="楕円 311"/>
        <xdr:cNvSpPr/>
      </xdr:nvSpPr>
      <xdr:spPr>
        <a:xfrm>
          <a:off x="7810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4716</xdr:rowOff>
    </xdr:from>
    <xdr:ext cx="469744" cy="259045"/>
    <xdr:sp macro="" textlink="">
      <xdr:nvSpPr>
        <xdr:cNvPr id="313" name="テキスト ボックス 312"/>
        <xdr:cNvSpPr txBox="1"/>
      </xdr:nvSpPr>
      <xdr:spPr>
        <a:xfrm>
          <a:off x="7626428" y="60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16129</xdr:rowOff>
    </xdr:from>
    <xdr:to>
      <xdr:col>36</xdr:col>
      <xdr:colOff>165100</xdr:colOff>
      <xdr:row>36</xdr:row>
      <xdr:rowOff>117729</xdr:rowOff>
    </xdr:to>
    <xdr:sp macro="" textlink="">
      <xdr:nvSpPr>
        <xdr:cNvPr id="314" name="楕円 313"/>
        <xdr:cNvSpPr/>
      </xdr:nvSpPr>
      <xdr:spPr>
        <a:xfrm>
          <a:off x="6921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134256</xdr:rowOff>
    </xdr:from>
    <xdr:ext cx="469744" cy="259045"/>
    <xdr:sp macro="" textlink="">
      <xdr:nvSpPr>
        <xdr:cNvPr id="315" name="テキスト ボックス 314"/>
        <xdr:cNvSpPr txBox="1"/>
      </xdr:nvSpPr>
      <xdr:spPr>
        <a:xfrm>
          <a:off x="6737428"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96175</xdr:rowOff>
    </xdr:from>
    <xdr:to>
      <xdr:col>55</xdr:col>
      <xdr:colOff>0</xdr:colOff>
      <xdr:row>58</xdr:row>
      <xdr:rowOff>97775</xdr:rowOff>
    </xdr:to>
    <xdr:cxnSp macro="">
      <xdr:nvCxnSpPr>
        <xdr:cNvPr id="342" name="直線コネクタ 341"/>
        <xdr:cNvCxnSpPr/>
      </xdr:nvCxnSpPr>
      <xdr:spPr>
        <a:xfrm flipV="1">
          <a:off x="9639300" y="10040275"/>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97775</xdr:rowOff>
    </xdr:from>
    <xdr:to>
      <xdr:col>50</xdr:col>
      <xdr:colOff>114300</xdr:colOff>
      <xdr:row>58</xdr:row>
      <xdr:rowOff>101433</xdr:rowOff>
    </xdr:to>
    <xdr:cxnSp macro="">
      <xdr:nvCxnSpPr>
        <xdr:cNvPr id="345" name="直線コネクタ 344"/>
        <xdr:cNvCxnSpPr/>
      </xdr:nvCxnSpPr>
      <xdr:spPr>
        <a:xfrm flipV="1">
          <a:off x="8750300" y="1004187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98323</xdr:rowOff>
    </xdr:from>
    <xdr:to>
      <xdr:col>45</xdr:col>
      <xdr:colOff>177800</xdr:colOff>
      <xdr:row>58</xdr:row>
      <xdr:rowOff>101433</xdr:rowOff>
    </xdr:to>
    <xdr:cxnSp macro="">
      <xdr:nvCxnSpPr>
        <xdr:cNvPr id="348" name="直線コネクタ 347"/>
        <xdr:cNvCxnSpPr/>
      </xdr:nvCxnSpPr>
      <xdr:spPr>
        <a:xfrm>
          <a:off x="7861300" y="10042423"/>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98323</xdr:rowOff>
    </xdr:from>
    <xdr:to>
      <xdr:col>41</xdr:col>
      <xdr:colOff>50800</xdr:colOff>
      <xdr:row>58</xdr:row>
      <xdr:rowOff>99512</xdr:rowOff>
    </xdr:to>
    <xdr:cxnSp macro="">
      <xdr:nvCxnSpPr>
        <xdr:cNvPr id="351" name="直線コネクタ 350"/>
        <xdr:cNvCxnSpPr/>
      </xdr:nvCxnSpPr>
      <xdr:spPr>
        <a:xfrm flipV="1">
          <a:off x="6972300" y="1004242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2" name="フローチャート: 判断 351"/>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3" name="テキスト ボックス 352"/>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4" name="フローチャート: 判断 353"/>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5" name="テキスト ボックス 354"/>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45375</xdr:rowOff>
    </xdr:from>
    <xdr:to>
      <xdr:col>55</xdr:col>
      <xdr:colOff>50800</xdr:colOff>
      <xdr:row>58</xdr:row>
      <xdr:rowOff>146975</xdr:rowOff>
    </xdr:to>
    <xdr:sp macro="" textlink="">
      <xdr:nvSpPr>
        <xdr:cNvPr id="361" name="楕円 360"/>
        <xdr:cNvSpPr/>
      </xdr:nvSpPr>
      <xdr:spPr>
        <a:xfrm>
          <a:off x="10426700" y="99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131752</xdr:rowOff>
    </xdr:from>
    <xdr:ext cx="378565" cy="259045"/>
    <xdr:sp macro="" textlink="">
      <xdr:nvSpPr>
        <xdr:cNvPr id="362" name="農林水産業費該当値テキスト"/>
        <xdr:cNvSpPr txBox="1"/>
      </xdr:nvSpPr>
      <xdr:spPr>
        <a:xfrm>
          <a:off x="10528300" y="990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46975</xdr:rowOff>
    </xdr:from>
    <xdr:to>
      <xdr:col>50</xdr:col>
      <xdr:colOff>165100</xdr:colOff>
      <xdr:row>58</xdr:row>
      <xdr:rowOff>148575</xdr:rowOff>
    </xdr:to>
    <xdr:sp macro="" textlink="">
      <xdr:nvSpPr>
        <xdr:cNvPr id="363" name="楕円 362"/>
        <xdr:cNvSpPr/>
      </xdr:nvSpPr>
      <xdr:spPr>
        <a:xfrm>
          <a:off x="9588500" y="99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139702</xdr:rowOff>
    </xdr:from>
    <xdr:ext cx="378565" cy="259045"/>
    <xdr:sp macro="" textlink="">
      <xdr:nvSpPr>
        <xdr:cNvPr id="364" name="テキスト ボックス 363"/>
        <xdr:cNvSpPr txBox="1"/>
      </xdr:nvSpPr>
      <xdr:spPr>
        <a:xfrm>
          <a:off x="9450017" y="10083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50633</xdr:rowOff>
    </xdr:from>
    <xdr:to>
      <xdr:col>46</xdr:col>
      <xdr:colOff>38100</xdr:colOff>
      <xdr:row>58</xdr:row>
      <xdr:rowOff>152233</xdr:rowOff>
    </xdr:to>
    <xdr:sp macro="" textlink="">
      <xdr:nvSpPr>
        <xdr:cNvPr id="365" name="楕円 364"/>
        <xdr:cNvSpPr/>
      </xdr:nvSpPr>
      <xdr:spPr>
        <a:xfrm>
          <a:off x="8699500" y="99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143360</xdr:rowOff>
    </xdr:from>
    <xdr:ext cx="378565" cy="259045"/>
    <xdr:sp macro="" textlink="">
      <xdr:nvSpPr>
        <xdr:cNvPr id="366" name="テキスト ボックス 365"/>
        <xdr:cNvSpPr txBox="1"/>
      </xdr:nvSpPr>
      <xdr:spPr>
        <a:xfrm>
          <a:off x="8561017" y="1008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47523</xdr:rowOff>
    </xdr:from>
    <xdr:to>
      <xdr:col>41</xdr:col>
      <xdr:colOff>101600</xdr:colOff>
      <xdr:row>58</xdr:row>
      <xdr:rowOff>149123</xdr:rowOff>
    </xdr:to>
    <xdr:sp macro="" textlink="">
      <xdr:nvSpPr>
        <xdr:cNvPr id="367" name="楕円 366"/>
        <xdr:cNvSpPr/>
      </xdr:nvSpPr>
      <xdr:spPr>
        <a:xfrm>
          <a:off x="7810500" y="99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140250</xdr:rowOff>
    </xdr:from>
    <xdr:ext cx="378565" cy="259045"/>
    <xdr:sp macro="" textlink="">
      <xdr:nvSpPr>
        <xdr:cNvPr id="368" name="テキスト ボックス 367"/>
        <xdr:cNvSpPr txBox="1"/>
      </xdr:nvSpPr>
      <xdr:spPr>
        <a:xfrm>
          <a:off x="7672017" y="1008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48712</xdr:rowOff>
    </xdr:from>
    <xdr:to>
      <xdr:col>36</xdr:col>
      <xdr:colOff>165100</xdr:colOff>
      <xdr:row>58</xdr:row>
      <xdr:rowOff>150312</xdr:rowOff>
    </xdr:to>
    <xdr:sp macro="" textlink="">
      <xdr:nvSpPr>
        <xdr:cNvPr id="369" name="楕円 368"/>
        <xdr:cNvSpPr/>
      </xdr:nvSpPr>
      <xdr:spPr>
        <a:xfrm>
          <a:off x="6921500" y="99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141439</xdr:rowOff>
    </xdr:from>
    <xdr:ext cx="378565" cy="259045"/>
    <xdr:sp macro="" textlink="">
      <xdr:nvSpPr>
        <xdr:cNvPr id="370" name="テキスト ボックス 369"/>
        <xdr:cNvSpPr txBox="1"/>
      </xdr:nvSpPr>
      <xdr:spPr>
        <a:xfrm>
          <a:off x="6783017" y="1008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124918</xdr:rowOff>
    </xdr:from>
    <xdr:to>
      <xdr:col>55</xdr:col>
      <xdr:colOff>0</xdr:colOff>
      <xdr:row>78</xdr:row>
      <xdr:rowOff>163037</xdr:rowOff>
    </xdr:to>
    <xdr:cxnSp macro="">
      <xdr:nvCxnSpPr>
        <xdr:cNvPr id="399" name="直線コネクタ 398"/>
        <xdr:cNvCxnSpPr/>
      </xdr:nvCxnSpPr>
      <xdr:spPr>
        <a:xfrm flipV="1">
          <a:off x="9639300" y="13498018"/>
          <a:ext cx="838200" cy="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135737</xdr:rowOff>
    </xdr:from>
    <xdr:to>
      <xdr:col>50</xdr:col>
      <xdr:colOff>114300</xdr:colOff>
      <xdr:row>78</xdr:row>
      <xdr:rowOff>163037</xdr:rowOff>
    </xdr:to>
    <xdr:cxnSp macro="">
      <xdr:nvCxnSpPr>
        <xdr:cNvPr id="402" name="直線コネクタ 401"/>
        <xdr:cNvCxnSpPr/>
      </xdr:nvCxnSpPr>
      <xdr:spPr>
        <a:xfrm>
          <a:off x="8750300" y="13508837"/>
          <a:ext cx="8890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134956</xdr:rowOff>
    </xdr:from>
    <xdr:to>
      <xdr:col>45</xdr:col>
      <xdr:colOff>177800</xdr:colOff>
      <xdr:row>78</xdr:row>
      <xdr:rowOff>135737</xdr:rowOff>
    </xdr:to>
    <xdr:cxnSp macro="">
      <xdr:nvCxnSpPr>
        <xdr:cNvPr id="405" name="直線コネクタ 404"/>
        <xdr:cNvCxnSpPr/>
      </xdr:nvCxnSpPr>
      <xdr:spPr>
        <a:xfrm>
          <a:off x="7861300" y="13508056"/>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134956</xdr:rowOff>
    </xdr:from>
    <xdr:to>
      <xdr:col>41</xdr:col>
      <xdr:colOff>50800</xdr:colOff>
      <xdr:row>78</xdr:row>
      <xdr:rowOff>144081</xdr:rowOff>
    </xdr:to>
    <xdr:cxnSp macro="">
      <xdr:nvCxnSpPr>
        <xdr:cNvPr id="408" name="直線コネクタ 407"/>
        <xdr:cNvCxnSpPr/>
      </xdr:nvCxnSpPr>
      <xdr:spPr>
        <a:xfrm flipV="1">
          <a:off x="6972300" y="13508056"/>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9" name="フローチャート: 判断 408"/>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0" name="テキスト ボックス 409"/>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1" name="フローチャート: 判断 410"/>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2" name="テキスト ボックス 411"/>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74118</xdr:rowOff>
    </xdr:from>
    <xdr:to>
      <xdr:col>55</xdr:col>
      <xdr:colOff>50800</xdr:colOff>
      <xdr:row>79</xdr:row>
      <xdr:rowOff>4268</xdr:rowOff>
    </xdr:to>
    <xdr:sp macro="" textlink="">
      <xdr:nvSpPr>
        <xdr:cNvPr id="418" name="楕円 417"/>
        <xdr:cNvSpPr/>
      </xdr:nvSpPr>
      <xdr:spPr>
        <a:xfrm>
          <a:off x="10426700" y="134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160495</xdr:rowOff>
    </xdr:from>
    <xdr:ext cx="469744" cy="259045"/>
    <xdr:sp macro="" textlink="">
      <xdr:nvSpPr>
        <xdr:cNvPr id="419" name="商工費該当値テキスト"/>
        <xdr:cNvSpPr txBox="1"/>
      </xdr:nvSpPr>
      <xdr:spPr>
        <a:xfrm>
          <a:off x="10528300" y="1336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112237</xdr:rowOff>
    </xdr:from>
    <xdr:to>
      <xdr:col>50</xdr:col>
      <xdr:colOff>165100</xdr:colOff>
      <xdr:row>79</xdr:row>
      <xdr:rowOff>42387</xdr:rowOff>
    </xdr:to>
    <xdr:sp macro="" textlink="">
      <xdr:nvSpPr>
        <xdr:cNvPr id="420" name="楕円 419"/>
        <xdr:cNvSpPr/>
      </xdr:nvSpPr>
      <xdr:spPr>
        <a:xfrm>
          <a:off x="9588500" y="134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33514</xdr:rowOff>
    </xdr:from>
    <xdr:ext cx="469744" cy="259045"/>
    <xdr:sp macro="" textlink="">
      <xdr:nvSpPr>
        <xdr:cNvPr id="421" name="テキスト ボックス 420"/>
        <xdr:cNvSpPr txBox="1"/>
      </xdr:nvSpPr>
      <xdr:spPr>
        <a:xfrm>
          <a:off x="9404428" y="135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84937</xdr:rowOff>
    </xdr:from>
    <xdr:to>
      <xdr:col>46</xdr:col>
      <xdr:colOff>38100</xdr:colOff>
      <xdr:row>79</xdr:row>
      <xdr:rowOff>15087</xdr:rowOff>
    </xdr:to>
    <xdr:sp macro="" textlink="">
      <xdr:nvSpPr>
        <xdr:cNvPr id="422" name="楕円 421"/>
        <xdr:cNvSpPr/>
      </xdr:nvSpPr>
      <xdr:spPr>
        <a:xfrm>
          <a:off x="8699500" y="134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6214</xdr:rowOff>
    </xdr:from>
    <xdr:ext cx="469744" cy="259045"/>
    <xdr:sp macro="" textlink="">
      <xdr:nvSpPr>
        <xdr:cNvPr id="423" name="テキスト ボックス 422"/>
        <xdr:cNvSpPr txBox="1"/>
      </xdr:nvSpPr>
      <xdr:spPr>
        <a:xfrm>
          <a:off x="8515428" y="1355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84156</xdr:rowOff>
    </xdr:from>
    <xdr:to>
      <xdr:col>41</xdr:col>
      <xdr:colOff>101600</xdr:colOff>
      <xdr:row>79</xdr:row>
      <xdr:rowOff>14306</xdr:rowOff>
    </xdr:to>
    <xdr:sp macro="" textlink="">
      <xdr:nvSpPr>
        <xdr:cNvPr id="424" name="楕円 423"/>
        <xdr:cNvSpPr/>
      </xdr:nvSpPr>
      <xdr:spPr>
        <a:xfrm>
          <a:off x="7810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5433</xdr:rowOff>
    </xdr:from>
    <xdr:ext cx="469744" cy="259045"/>
    <xdr:sp macro="" textlink="">
      <xdr:nvSpPr>
        <xdr:cNvPr id="425" name="テキスト ボックス 424"/>
        <xdr:cNvSpPr txBox="1"/>
      </xdr:nvSpPr>
      <xdr:spPr>
        <a:xfrm>
          <a:off x="7626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93281</xdr:rowOff>
    </xdr:from>
    <xdr:to>
      <xdr:col>36</xdr:col>
      <xdr:colOff>165100</xdr:colOff>
      <xdr:row>79</xdr:row>
      <xdr:rowOff>23431</xdr:rowOff>
    </xdr:to>
    <xdr:sp macro="" textlink="">
      <xdr:nvSpPr>
        <xdr:cNvPr id="426" name="楕円 425"/>
        <xdr:cNvSpPr/>
      </xdr:nvSpPr>
      <xdr:spPr>
        <a:xfrm>
          <a:off x="6921500" y="1346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14558</xdr:rowOff>
    </xdr:from>
    <xdr:ext cx="469744" cy="259045"/>
    <xdr:sp macro="" textlink="">
      <xdr:nvSpPr>
        <xdr:cNvPr id="427" name="テキスト ボックス 426"/>
        <xdr:cNvSpPr txBox="1"/>
      </xdr:nvSpPr>
      <xdr:spPr>
        <a:xfrm>
          <a:off x="6737428" y="1355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113182</xdr:rowOff>
    </xdr:from>
    <xdr:to>
      <xdr:col>55</xdr:col>
      <xdr:colOff>0</xdr:colOff>
      <xdr:row>96</xdr:row>
      <xdr:rowOff>129870</xdr:rowOff>
    </xdr:to>
    <xdr:cxnSp macro="">
      <xdr:nvCxnSpPr>
        <xdr:cNvPr id="456" name="直線コネクタ 455"/>
        <xdr:cNvCxnSpPr/>
      </xdr:nvCxnSpPr>
      <xdr:spPr>
        <a:xfrm>
          <a:off x="9639300" y="16572382"/>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82589</xdr:rowOff>
    </xdr:from>
    <xdr:to>
      <xdr:col>50</xdr:col>
      <xdr:colOff>114300</xdr:colOff>
      <xdr:row>96</xdr:row>
      <xdr:rowOff>113182</xdr:rowOff>
    </xdr:to>
    <xdr:cxnSp macro="">
      <xdr:nvCxnSpPr>
        <xdr:cNvPr id="459" name="直線コネクタ 458"/>
        <xdr:cNvCxnSpPr/>
      </xdr:nvCxnSpPr>
      <xdr:spPr>
        <a:xfrm>
          <a:off x="8750300" y="16541789"/>
          <a:ext cx="889000" cy="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1" name="テキスト ボックス 460"/>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82589</xdr:rowOff>
    </xdr:from>
    <xdr:to>
      <xdr:col>45</xdr:col>
      <xdr:colOff>177800</xdr:colOff>
      <xdr:row>96</xdr:row>
      <xdr:rowOff>123380</xdr:rowOff>
    </xdr:to>
    <xdr:cxnSp macro="">
      <xdr:nvCxnSpPr>
        <xdr:cNvPr id="462" name="直線コネクタ 461"/>
        <xdr:cNvCxnSpPr/>
      </xdr:nvCxnSpPr>
      <xdr:spPr>
        <a:xfrm flipV="1">
          <a:off x="7861300" y="16541789"/>
          <a:ext cx="889000" cy="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4" name="テキスト ボックス 463"/>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77457</xdr:rowOff>
    </xdr:from>
    <xdr:to>
      <xdr:col>41</xdr:col>
      <xdr:colOff>50800</xdr:colOff>
      <xdr:row>96</xdr:row>
      <xdr:rowOff>123380</xdr:rowOff>
    </xdr:to>
    <xdr:cxnSp macro="">
      <xdr:nvCxnSpPr>
        <xdr:cNvPr id="465" name="直線コネクタ 464"/>
        <xdr:cNvCxnSpPr/>
      </xdr:nvCxnSpPr>
      <xdr:spPr>
        <a:xfrm>
          <a:off x="6972300" y="16536657"/>
          <a:ext cx="889000" cy="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6" name="フローチャート: 判断 465"/>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7" name="テキスト ボックス 466"/>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8" name="フローチャート: 判断 467"/>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69" name="テキスト ボックス 468"/>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79070</xdr:rowOff>
    </xdr:from>
    <xdr:to>
      <xdr:col>55</xdr:col>
      <xdr:colOff>50800</xdr:colOff>
      <xdr:row>97</xdr:row>
      <xdr:rowOff>9220</xdr:rowOff>
    </xdr:to>
    <xdr:sp macro="" textlink="">
      <xdr:nvSpPr>
        <xdr:cNvPr id="475" name="楕円 474"/>
        <xdr:cNvSpPr/>
      </xdr:nvSpPr>
      <xdr:spPr>
        <a:xfrm>
          <a:off x="10426700" y="165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57497</xdr:rowOff>
    </xdr:from>
    <xdr:ext cx="534377" cy="259045"/>
    <xdr:sp macro="" textlink="">
      <xdr:nvSpPr>
        <xdr:cNvPr id="476" name="土木費該当値テキスト"/>
        <xdr:cNvSpPr txBox="1"/>
      </xdr:nvSpPr>
      <xdr:spPr>
        <a:xfrm>
          <a:off x="10528300" y="1651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62382</xdr:rowOff>
    </xdr:from>
    <xdr:to>
      <xdr:col>50</xdr:col>
      <xdr:colOff>165100</xdr:colOff>
      <xdr:row>96</xdr:row>
      <xdr:rowOff>163982</xdr:rowOff>
    </xdr:to>
    <xdr:sp macro="" textlink="">
      <xdr:nvSpPr>
        <xdr:cNvPr id="477" name="楕円 476"/>
        <xdr:cNvSpPr/>
      </xdr:nvSpPr>
      <xdr:spPr>
        <a:xfrm>
          <a:off x="9588500" y="165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155109</xdr:rowOff>
    </xdr:from>
    <xdr:ext cx="534377" cy="259045"/>
    <xdr:sp macro="" textlink="">
      <xdr:nvSpPr>
        <xdr:cNvPr id="478" name="テキスト ボックス 477"/>
        <xdr:cNvSpPr txBox="1"/>
      </xdr:nvSpPr>
      <xdr:spPr>
        <a:xfrm>
          <a:off x="9372111" y="16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31789</xdr:rowOff>
    </xdr:from>
    <xdr:to>
      <xdr:col>46</xdr:col>
      <xdr:colOff>38100</xdr:colOff>
      <xdr:row>96</xdr:row>
      <xdr:rowOff>133389</xdr:rowOff>
    </xdr:to>
    <xdr:sp macro="" textlink="">
      <xdr:nvSpPr>
        <xdr:cNvPr id="479" name="楕円 478"/>
        <xdr:cNvSpPr/>
      </xdr:nvSpPr>
      <xdr:spPr>
        <a:xfrm>
          <a:off x="8699500" y="164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124516</xdr:rowOff>
    </xdr:from>
    <xdr:ext cx="534377" cy="259045"/>
    <xdr:sp macro="" textlink="">
      <xdr:nvSpPr>
        <xdr:cNvPr id="480" name="テキスト ボックス 479"/>
        <xdr:cNvSpPr txBox="1"/>
      </xdr:nvSpPr>
      <xdr:spPr>
        <a:xfrm>
          <a:off x="8483111" y="165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72580</xdr:rowOff>
    </xdr:from>
    <xdr:to>
      <xdr:col>41</xdr:col>
      <xdr:colOff>101600</xdr:colOff>
      <xdr:row>97</xdr:row>
      <xdr:rowOff>2730</xdr:rowOff>
    </xdr:to>
    <xdr:sp macro="" textlink="">
      <xdr:nvSpPr>
        <xdr:cNvPr id="481" name="楕円 480"/>
        <xdr:cNvSpPr/>
      </xdr:nvSpPr>
      <xdr:spPr>
        <a:xfrm>
          <a:off x="7810500" y="165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165307</xdr:rowOff>
    </xdr:from>
    <xdr:ext cx="534377" cy="259045"/>
    <xdr:sp macro="" textlink="">
      <xdr:nvSpPr>
        <xdr:cNvPr id="482" name="テキスト ボックス 481"/>
        <xdr:cNvSpPr txBox="1"/>
      </xdr:nvSpPr>
      <xdr:spPr>
        <a:xfrm>
          <a:off x="7594111" y="1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26657</xdr:rowOff>
    </xdr:from>
    <xdr:to>
      <xdr:col>36</xdr:col>
      <xdr:colOff>165100</xdr:colOff>
      <xdr:row>96</xdr:row>
      <xdr:rowOff>128257</xdr:rowOff>
    </xdr:to>
    <xdr:sp macro="" textlink="">
      <xdr:nvSpPr>
        <xdr:cNvPr id="483" name="楕円 482"/>
        <xdr:cNvSpPr/>
      </xdr:nvSpPr>
      <xdr:spPr>
        <a:xfrm>
          <a:off x="6921500" y="164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144784</xdr:rowOff>
    </xdr:from>
    <xdr:ext cx="534377" cy="259045"/>
    <xdr:sp macro="" textlink="">
      <xdr:nvSpPr>
        <xdr:cNvPr id="484" name="テキスト ボックス 483"/>
        <xdr:cNvSpPr txBox="1"/>
      </xdr:nvSpPr>
      <xdr:spPr>
        <a:xfrm>
          <a:off x="6705111" y="162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7493</xdr:rowOff>
    </xdr:from>
    <xdr:to>
      <xdr:col>85</xdr:col>
      <xdr:colOff>127000</xdr:colOff>
      <xdr:row>38</xdr:row>
      <xdr:rowOff>34925</xdr:rowOff>
    </xdr:to>
    <xdr:cxnSp macro="">
      <xdr:nvCxnSpPr>
        <xdr:cNvPr id="514" name="直線コネクタ 513"/>
        <xdr:cNvCxnSpPr/>
      </xdr:nvCxnSpPr>
      <xdr:spPr>
        <a:xfrm>
          <a:off x="15481300" y="6351143"/>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7493</xdr:rowOff>
    </xdr:from>
    <xdr:to>
      <xdr:col>81</xdr:col>
      <xdr:colOff>50800</xdr:colOff>
      <xdr:row>37</xdr:row>
      <xdr:rowOff>87757</xdr:rowOff>
    </xdr:to>
    <xdr:cxnSp macro="">
      <xdr:nvCxnSpPr>
        <xdr:cNvPr id="517" name="直線コネクタ 516"/>
        <xdr:cNvCxnSpPr/>
      </xdr:nvCxnSpPr>
      <xdr:spPr>
        <a:xfrm flipV="1">
          <a:off x="14592300" y="6351143"/>
          <a:ext cx="889000" cy="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70104</xdr:rowOff>
    </xdr:from>
    <xdr:to>
      <xdr:col>76</xdr:col>
      <xdr:colOff>114300</xdr:colOff>
      <xdr:row>37</xdr:row>
      <xdr:rowOff>87757</xdr:rowOff>
    </xdr:to>
    <xdr:cxnSp macro="">
      <xdr:nvCxnSpPr>
        <xdr:cNvPr id="520" name="直線コネクタ 519"/>
        <xdr:cNvCxnSpPr/>
      </xdr:nvCxnSpPr>
      <xdr:spPr>
        <a:xfrm>
          <a:off x="13703300" y="6413754"/>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70104</xdr:rowOff>
    </xdr:from>
    <xdr:to>
      <xdr:col>71</xdr:col>
      <xdr:colOff>177800</xdr:colOff>
      <xdr:row>37</xdr:row>
      <xdr:rowOff>82931</xdr:rowOff>
    </xdr:to>
    <xdr:cxnSp macro="">
      <xdr:nvCxnSpPr>
        <xdr:cNvPr id="523" name="直線コネクタ 522"/>
        <xdr:cNvCxnSpPr/>
      </xdr:nvCxnSpPr>
      <xdr:spPr>
        <a:xfrm flipV="1">
          <a:off x="12814300" y="6413754"/>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4" name="フローチャート: 判断 523"/>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5" name="テキスト ボックス 524"/>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6" name="フローチャート: 判断 525"/>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7" name="テキスト ボックス 526"/>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155575</xdr:rowOff>
    </xdr:from>
    <xdr:to>
      <xdr:col>85</xdr:col>
      <xdr:colOff>177800</xdr:colOff>
      <xdr:row>38</xdr:row>
      <xdr:rowOff>85725</xdr:rowOff>
    </xdr:to>
    <xdr:sp macro="" textlink="">
      <xdr:nvSpPr>
        <xdr:cNvPr id="533" name="楕円 532"/>
        <xdr:cNvSpPr/>
      </xdr:nvSpPr>
      <xdr:spPr>
        <a:xfrm>
          <a:off x="16268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134002</xdr:rowOff>
    </xdr:from>
    <xdr:ext cx="534377" cy="259045"/>
    <xdr:sp macro="" textlink="">
      <xdr:nvSpPr>
        <xdr:cNvPr id="534" name="消防費該当値テキスト"/>
        <xdr:cNvSpPr txBox="1"/>
      </xdr:nvSpPr>
      <xdr:spPr>
        <a:xfrm>
          <a:off x="16370300" y="64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128143</xdr:rowOff>
    </xdr:from>
    <xdr:to>
      <xdr:col>81</xdr:col>
      <xdr:colOff>101600</xdr:colOff>
      <xdr:row>37</xdr:row>
      <xdr:rowOff>58293</xdr:rowOff>
    </xdr:to>
    <xdr:sp macro="" textlink="">
      <xdr:nvSpPr>
        <xdr:cNvPr id="535" name="楕円 534"/>
        <xdr:cNvSpPr/>
      </xdr:nvSpPr>
      <xdr:spPr>
        <a:xfrm>
          <a:off x="15430500" y="63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49420</xdr:rowOff>
    </xdr:from>
    <xdr:ext cx="534377" cy="259045"/>
    <xdr:sp macro="" textlink="">
      <xdr:nvSpPr>
        <xdr:cNvPr id="536" name="テキスト ボックス 535"/>
        <xdr:cNvSpPr txBox="1"/>
      </xdr:nvSpPr>
      <xdr:spPr>
        <a:xfrm>
          <a:off x="152141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36957</xdr:rowOff>
    </xdr:from>
    <xdr:to>
      <xdr:col>76</xdr:col>
      <xdr:colOff>165100</xdr:colOff>
      <xdr:row>37</xdr:row>
      <xdr:rowOff>138557</xdr:rowOff>
    </xdr:to>
    <xdr:sp macro="" textlink="">
      <xdr:nvSpPr>
        <xdr:cNvPr id="537" name="楕円 536"/>
        <xdr:cNvSpPr/>
      </xdr:nvSpPr>
      <xdr:spPr>
        <a:xfrm>
          <a:off x="14541500" y="63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129684</xdr:rowOff>
    </xdr:from>
    <xdr:ext cx="534377" cy="259045"/>
    <xdr:sp macro="" textlink="">
      <xdr:nvSpPr>
        <xdr:cNvPr id="538" name="テキスト ボックス 537"/>
        <xdr:cNvSpPr txBox="1"/>
      </xdr:nvSpPr>
      <xdr:spPr>
        <a:xfrm>
          <a:off x="14325111" y="64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19304</xdr:rowOff>
    </xdr:from>
    <xdr:to>
      <xdr:col>72</xdr:col>
      <xdr:colOff>38100</xdr:colOff>
      <xdr:row>37</xdr:row>
      <xdr:rowOff>120904</xdr:rowOff>
    </xdr:to>
    <xdr:sp macro="" textlink="">
      <xdr:nvSpPr>
        <xdr:cNvPr id="539" name="楕円 538"/>
        <xdr:cNvSpPr/>
      </xdr:nvSpPr>
      <xdr:spPr>
        <a:xfrm>
          <a:off x="13652500" y="63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112031</xdr:rowOff>
    </xdr:from>
    <xdr:ext cx="534377" cy="259045"/>
    <xdr:sp macro="" textlink="">
      <xdr:nvSpPr>
        <xdr:cNvPr id="540" name="テキスト ボックス 539"/>
        <xdr:cNvSpPr txBox="1"/>
      </xdr:nvSpPr>
      <xdr:spPr>
        <a:xfrm>
          <a:off x="13436111" y="645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32131</xdr:rowOff>
    </xdr:from>
    <xdr:to>
      <xdr:col>67</xdr:col>
      <xdr:colOff>101600</xdr:colOff>
      <xdr:row>37</xdr:row>
      <xdr:rowOff>133731</xdr:rowOff>
    </xdr:to>
    <xdr:sp macro="" textlink="">
      <xdr:nvSpPr>
        <xdr:cNvPr id="541" name="楕円 540"/>
        <xdr:cNvSpPr/>
      </xdr:nvSpPr>
      <xdr:spPr>
        <a:xfrm>
          <a:off x="12763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124858</xdr:rowOff>
    </xdr:from>
    <xdr:ext cx="534377" cy="259045"/>
    <xdr:sp macro="" textlink="">
      <xdr:nvSpPr>
        <xdr:cNvPr id="542" name="テキスト ボックス 541"/>
        <xdr:cNvSpPr txBox="1"/>
      </xdr:nvSpPr>
      <xdr:spPr>
        <a:xfrm>
          <a:off x="12547111" y="64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98228</xdr:rowOff>
    </xdr:from>
    <xdr:to>
      <xdr:col>85</xdr:col>
      <xdr:colOff>127000</xdr:colOff>
      <xdr:row>57</xdr:row>
      <xdr:rowOff>61271</xdr:rowOff>
    </xdr:to>
    <xdr:cxnSp macro="">
      <xdr:nvCxnSpPr>
        <xdr:cNvPr id="572" name="直線コネクタ 571"/>
        <xdr:cNvCxnSpPr/>
      </xdr:nvCxnSpPr>
      <xdr:spPr>
        <a:xfrm flipV="1">
          <a:off x="15481300" y="9699428"/>
          <a:ext cx="8382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61271</xdr:rowOff>
    </xdr:from>
    <xdr:to>
      <xdr:col>81</xdr:col>
      <xdr:colOff>50800</xdr:colOff>
      <xdr:row>57</xdr:row>
      <xdr:rowOff>97675</xdr:rowOff>
    </xdr:to>
    <xdr:cxnSp macro="">
      <xdr:nvCxnSpPr>
        <xdr:cNvPr id="575" name="直線コネクタ 574"/>
        <xdr:cNvCxnSpPr/>
      </xdr:nvCxnSpPr>
      <xdr:spPr>
        <a:xfrm flipV="1">
          <a:off x="14592300" y="9833921"/>
          <a:ext cx="8890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108839</xdr:rowOff>
    </xdr:from>
    <xdr:to>
      <xdr:col>76</xdr:col>
      <xdr:colOff>114300</xdr:colOff>
      <xdr:row>57</xdr:row>
      <xdr:rowOff>97675</xdr:rowOff>
    </xdr:to>
    <xdr:cxnSp macro="">
      <xdr:nvCxnSpPr>
        <xdr:cNvPr id="578" name="直線コネクタ 577"/>
        <xdr:cNvCxnSpPr/>
      </xdr:nvCxnSpPr>
      <xdr:spPr>
        <a:xfrm>
          <a:off x="13703300" y="9710039"/>
          <a:ext cx="889000" cy="1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0" name="テキスト ボックス 579"/>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108839</xdr:rowOff>
    </xdr:from>
    <xdr:to>
      <xdr:col>71</xdr:col>
      <xdr:colOff>177800</xdr:colOff>
      <xdr:row>57</xdr:row>
      <xdr:rowOff>143281</xdr:rowOff>
    </xdr:to>
    <xdr:cxnSp macro="">
      <xdr:nvCxnSpPr>
        <xdr:cNvPr id="581" name="直線コネクタ 580"/>
        <xdr:cNvCxnSpPr/>
      </xdr:nvCxnSpPr>
      <xdr:spPr>
        <a:xfrm flipV="1">
          <a:off x="12814300" y="9710039"/>
          <a:ext cx="889000" cy="20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2" name="フローチャート: 判断 581"/>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3" name="テキスト ボックス 582"/>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4" name="フローチャート: 判断 583"/>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5" name="テキスト ボックス 584"/>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47428</xdr:rowOff>
    </xdr:from>
    <xdr:to>
      <xdr:col>85</xdr:col>
      <xdr:colOff>177800</xdr:colOff>
      <xdr:row>56</xdr:row>
      <xdr:rowOff>149028</xdr:rowOff>
    </xdr:to>
    <xdr:sp macro="" textlink="">
      <xdr:nvSpPr>
        <xdr:cNvPr id="591" name="楕円 590"/>
        <xdr:cNvSpPr/>
      </xdr:nvSpPr>
      <xdr:spPr>
        <a:xfrm>
          <a:off x="16268700" y="96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25855</xdr:rowOff>
    </xdr:from>
    <xdr:ext cx="534377" cy="259045"/>
    <xdr:sp macro="" textlink="">
      <xdr:nvSpPr>
        <xdr:cNvPr id="592" name="教育費該当値テキスト"/>
        <xdr:cNvSpPr txBox="1"/>
      </xdr:nvSpPr>
      <xdr:spPr>
        <a:xfrm>
          <a:off x="16370300" y="96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10471</xdr:rowOff>
    </xdr:from>
    <xdr:to>
      <xdr:col>81</xdr:col>
      <xdr:colOff>101600</xdr:colOff>
      <xdr:row>57</xdr:row>
      <xdr:rowOff>112071</xdr:rowOff>
    </xdr:to>
    <xdr:sp macro="" textlink="">
      <xdr:nvSpPr>
        <xdr:cNvPr id="593" name="楕円 592"/>
        <xdr:cNvSpPr/>
      </xdr:nvSpPr>
      <xdr:spPr>
        <a:xfrm>
          <a:off x="15430500" y="97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103198</xdr:rowOff>
    </xdr:from>
    <xdr:ext cx="534377" cy="259045"/>
    <xdr:sp macro="" textlink="">
      <xdr:nvSpPr>
        <xdr:cNvPr id="594" name="テキスト ボックス 593"/>
        <xdr:cNvSpPr txBox="1"/>
      </xdr:nvSpPr>
      <xdr:spPr>
        <a:xfrm>
          <a:off x="15214111" y="98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46875</xdr:rowOff>
    </xdr:from>
    <xdr:to>
      <xdr:col>76</xdr:col>
      <xdr:colOff>165100</xdr:colOff>
      <xdr:row>57</xdr:row>
      <xdr:rowOff>148475</xdr:rowOff>
    </xdr:to>
    <xdr:sp macro="" textlink="">
      <xdr:nvSpPr>
        <xdr:cNvPr id="595" name="楕円 594"/>
        <xdr:cNvSpPr/>
      </xdr:nvSpPr>
      <xdr:spPr>
        <a:xfrm>
          <a:off x="14541500" y="9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139602</xdr:rowOff>
    </xdr:from>
    <xdr:ext cx="534377" cy="259045"/>
    <xdr:sp macro="" textlink="">
      <xdr:nvSpPr>
        <xdr:cNvPr id="596" name="テキスト ボックス 595"/>
        <xdr:cNvSpPr txBox="1"/>
      </xdr:nvSpPr>
      <xdr:spPr>
        <a:xfrm>
          <a:off x="14325111" y="99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58039</xdr:rowOff>
    </xdr:from>
    <xdr:to>
      <xdr:col>72</xdr:col>
      <xdr:colOff>38100</xdr:colOff>
      <xdr:row>56</xdr:row>
      <xdr:rowOff>159639</xdr:rowOff>
    </xdr:to>
    <xdr:sp macro="" textlink="">
      <xdr:nvSpPr>
        <xdr:cNvPr id="597" name="楕円 596"/>
        <xdr:cNvSpPr/>
      </xdr:nvSpPr>
      <xdr:spPr>
        <a:xfrm>
          <a:off x="13652500" y="9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150766</xdr:rowOff>
    </xdr:from>
    <xdr:ext cx="534377" cy="259045"/>
    <xdr:sp macro="" textlink="">
      <xdr:nvSpPr>
        <xdr:cNvPr id="598" name="テキスト ボックス 597"/>
        <xdr:cNvSpPr txBox="1"/>
      </xdr:nvSpPr>
      <xdr:spPr>
        <a:xfrm>
          <a:off x="13436111" y="975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92481</xdr:rowOff>
    </xdr:from>
    <xdr:to>
      <xdr:col>67</xdr:col>
      <xdr:colOff>101600</xdr:colOff>
      <xdr:row>58</xdr:row>
      <xdr:rowOff>22631</xdr:rowOff>
    </xdr:to>
    <xdr:sp macro="" textlink="">
      <xdr:nvSpPr>
        <xdr:cNvPr id="599" name="楕円 598"/>
        <xdr:cNvSpPr/>
      </xdr:nvSpPr>
      <xdr:spPr>
        <a:xfrm>
          <a:off x="12763500" y="98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13758</xdr:rowOff>
    </xdr:from>
    <xdr:ext cx="534377" cy="259045"/>
    <xdr:sp macro="" textlink="">
      <xdr:nvSpPr>
        <xdr:cNvPr id="600" name="テキスト ボックス 599"/>
        <xdr:cNvSpPr txBox="1"/>
      </xdr:nvSpPr>
      <xdr:spPr>
        <a:xfrm>
          <a:off x="12547111" y="995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84074</xdr:rowOff>
    </xdr:from>
    <xdr:to>
      <xdr:col>76</xdr:col>
      <xdr:colOff>114300</xdr:colOff>
      <xdr:row>79</xdr:row>
      <xdr:rowOff>98879</xdr:rowOff>
    </xdr:to>
    <xdr:cxnSp macro="">
      <xdr:nvCxnSpPr>
        <xdr:cNvPr id="637" name="直線コネクタ 636"/>
        <xdr:cNvCxnSpPr/>
      </xdr:nvCxnSpPr>
      <xdr:spPr>
        <a:xfrm>
          <a:off x="13703300" y="13628624"/>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84074</xdr:rowOff>
    </xdr:from>
    <xdr:to>
      <xdr:col>71</xdr:col>
      <xdr:colOff>177800</xdr:colOff>
      <xdr:row>79</xdr:row>
      <xdr:rowOff>98879</xdr:rowOff>
    </xdr:to>
    <xdr:cxnSp macro="">
      <xdr:nvCxnSpPr>
        <xdr:cNvPr id="640" name="直線コネクタ 639"/>
        <xdr:cNvCxnSpPr/>
      </xdr:nvCxnSpPr>
      <xdr:spPr>
        <a:xfrm flipV="1">
          <a:off x="12814300" y="13628624"/>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1" name="フローチャート: 判断 640"/>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2" name="テキスト ボックス 641"/>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3" name="フローチャート: 判断 642"/>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4" name="テキスト ボックス 643"/>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33274</xdr:rowOff>
    </xdr:from>
    <xdr:to>
      <xdr:col>72</xdr:col>
      <xdr:colOff>38100</xdr:colOff>
      <xdr:row>79</xdr:row>
      <xdr:rowOff>134874</xdr:rowOff>
    </xdr:to>
    <xdr:sp macro="" textlink="">
      <xdr:nvSpPr>
        <xdr:cNvPr id="656" name="楕円 655"/>
        <xdr:cNvSpPr/>
      </xdr:nvSpPr>
      <xdr:spPr>
        <a:xfrm>
          <a:off x="13652500" y="135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126001</xdr:rowOff>
    </xdr:from>
    <xdr:ext cx="378565" cy="259045"/>
    <xdr:sp macro="" textlink="">
      <xdr:nvSpPr>
        <xdr:cNvPr id="657" name="テキスト ボックス 656"/>
        <xdr:cNvSpPr txBox="1"/>
      </xdr:nvSpPr>
      <xdr:spPr>
        <a:xfrm>
          <a:off x="13514017" y="13670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111144</xdr:rowOff>
    </xdr:from>
    <xdr:to>
      <xdr:col>85</xdr:col>
      <xdr:colOff>127000</xdr:colOff>
      <xdr:row>95</xdr:row>
      <xdr:rowOff>115469</xdr:rowOff>
    </xdr:to>
    <xdr:cxnSp macro="">
      <xdr:nvCxnSpPr>
        <xdr:cNvPr id="688" name="直線コネクタ 687"/>
        <xdr:cNvCxnSpPr/>
      </xdr:nvCxnSpPr>
      <xdr:spPr>
        <a:xfrm flipV="1">
          <a:off x="15481300" y="16398894"/>
          <a:ext cx="8382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115469</xdr:rowOff>
    </xdr:from>
    <xdr:to>
      <xdr:col>81</xdr:col>
      <xdr:colOff>50800</xdr:colOff>
      <xdr:row>95</xdr:row>
      <xdr:rowOff>151567</xdr:rowOff>
    </xdr:to>
    <xdr:cxnSp macro="">
      <xdr:nvCxnSpPr>
        <xdr:cNvPr id="691" name="直線コネクタ 690"/>
        <xdr:cNvCxnSpPr/>
      </xdr:nvCxnSpPr>
      <xdr:spPr>
        <a:xfrm flipV="1">
          <a:off x="14592300" y="16403219"/>
          <a:ext cx="889000" cy="3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135756</xdr:rowOff>
    </xdr:from>
    <xdr:to>
      <xdr:col>76</xdr:col>
      <xdr:colOff>114300</xdr:colOff>
      <xdr:row>95</xdr:row>
      <xdr:rowOff>151567</xdr:rowOff>
    </xdr:to>
    <xdr:cxnSp macro="">
      <xdr:nvCxnSpPr>
        <xdr:cNvPr id="694" name="直線コネクタ 693"/>
        <xdr:cNvCxnSpPr/>
      </xdr:nvCxnSpPr>
      <xdr:spPr>
        <a:xfrm>
          <a:off x="13703300" y="16423506"/>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6" name="テキスト ボックス 695"/>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119107</xdr:rowOff>
    </xdr:from>
    <xdr:to>
      <xdr:col>71</xdr:col>
      <xdr:colOff>177800</xdr:colOff>
      <xdr:row>95</xdr:row>
      <xdr:rowOff>135756</xdr:rowOff>
    </xdr:to>
    <xdr:cxnSp macro="">
      <xdr:nvCxnSpPr>
        <xdr:cNvPr id="697" name="直線コネクタ 696"/>
        <xdr:cNvCxnSpPr/>
      </xdr:nvCxnSpPr>
      <xdr:spPr>
        <a:xfrm>
          <a:off x="12814300" y="16406857"/>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8" name="フローチャート: 判断 697"/>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699" name="テキスト ボックス 698"/>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0" name="フローチャート: 判断 699"/>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1" name="テキスト ボックス 700"/>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60344</xdr:rowOff>
    </xdr:from>
    <xdr:to>
      <xdr:col>85</xdr:col>
      <xdr:colOff>177800</xdr:colOff>
      <xdr:row>95</xdr:row>
      <xdr:rowOff>161944</xdr:rowOff>
    </xdr:to>
    <xdr:sp macro="" textlink="">
      <xdr:nvSpPr>
        <xdr:cNvPr id="707" name="楕円 706"/>
        <xdr:cNvSpPr/>
      </xdr:nvSpPr>
      <xdr:spPr>
        <a:xfrm>
          <a:off x="16268700" y="163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38771</xdr:rowOff>
    </xdr:from>
    <xdr:ext cx="534377" cy="259045"/>
    <xdr:sp macro="" textlink="">
      <xdr:nvSpPr>
        <xdr:cNvPr id="708" name="公債費該当値テキスト"/>
        <xdr:cNvSpPr txBox="1"/>
      </xdr:nvSpPr>
      <xdr:spPr>
        <a:xfrm>
          <a:off x="16370300" y="163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64669</xdr:rowOff>
    </xdr:from>
    <xdr:to>
      <xdr:col>81</xdr:col>
      <xdr:colOff>101600</xdr:colOff>
      <xdr:row>95</xdr:row>
      <xdr:rowOff>166269</xdr:rowOff>
    </xdr:to>
    <xdr:sp macro="" textlink="">
      <xdr:nvSpPr>
        <xdr:cNvPr id="709" name="楕円 708"/>
        <xdr:cNvSpPr/>
      </xdr:nvSpPr>
      <xdr:spPr>
        <a:xfrm>
          <a:off x="15430500" y="163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157396</xdr:rowOff>
    </xdr:from>
    <xdr:ext cx="534377" cy="259045"/>
    <xdr:sp macro="" textlink="">
      <xdr:nvSpPr>
        <xdr:cNvPr id="710" name="テキスト ボックス 709"/>
        <xdr:cNvSpPr txBox="1"/>
      </xdr:nvSpPr>
      <xdr:spPr>
        <a:xfrm>
          <a:off x="15214111" y="164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100767</xdr:rowOff>
    </xdr:from>
    <xdr:to>
      <xdr:col>76</xdr:col>
      <xdr:colOff>165100</xdr:colOff>
      <xdr:row>96</xdr:row>
      <xdr:rowOff>30917</xdr:rowOff>
    </xdr:to>
    <xdr:sp macro="" textlink="">
      <xdr:nvSpPr>
        <xdr:cNvPr id="711" name="楕円 710"/>
        <xdr:cNvSpPr/>
      </xdr:nvSpPr>
      <xdr:spPr>
        <a:xfrm>
          <a:off x="14541500" y="163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22044</xdr:rowOff>
    </xdr:from>
    <xdr:ext cx="534377" cy="259045"/>
    <xdr:sp macro="" textlink="">
      <xdr:nvSpPr>
        <xdr:cNvPr id="712" name="テキスト ボックス 711"/>
        <xdr:cNvSpPr txBox="1"/>
      </xdr:nvSpPr>
      <xdr:spPr>
        <a:xfrm>
          <a:off x="14325111" y="1648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84956</xdr:rowOff>
    </xdr:from>
    <xdr:to>
      <xdr:col>72</xdr:col>
      <xdr:colOff>38100</xdr:colOff>
      <xdr:row>96</xdr:row>
      <xdr:rowOff>15106</xdr:rowOff>
    </xdr:to>
    <xdr:sp macro="" textlink="">
      <xdr:nvSpPr>
        <xdr:cNvPr id="713" name="楕円 712"/>
        <xdr:cNvSpPr/>
      </xdr:nvSpPr>
      <xdr:spPr>
        <a:xfrm>
          <a:off x="13652500" y="163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6233</xdr:rowOff>
    </xdr:from>
    <xdr:ext cx="534377" cy="259045"/>
    <xdr:sp macro="" textlink="">
      <xdr:nvSpPr>
        <xdr:cNvPr id="714" name="テキスト ボックス 713"/>
        <xdr:cNvSpPr txBox="1"/>
      </xdr:nvSpPr>
      <xdr:spPr>
        <a:xfrm>
          <a:off x="13436111" y="164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68307</xdr:rowOff>
    </xdr:from>
    <xdr:to>
      <xdr:col>67</xdr:col>
      <xdr:colOff>101600</xdr:colOff>
      <xdr:row>95</xdr:row>
      <xdr:rowOff>169907</xdr:rowOff>
    </xdr:to>
    <xdr:sp macro="" textlink="">
      <xdr:nvSpPr>
        <xdr:cNvPr id="715" name="楕円 714"/>
        <xdr:cNvSpPr/>
      </xdr:nvSpPr>
      <xdr:spPr>
        <a:xfrm>
          <a:off x="12763500" y="163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14984</xdr:rowOff>
    </xdr:from>
    <xdr:ext cx="534377" cy="259045"/>
    <xdr:sp macro="" textlink="">
      <xdr:nvSpPr>
        <xdr:cNvPr id="716" name="テキスト ボックス 715"/>
        <xdr:cNvSpPr txBox="1"/>
      </xdr:nvSpPr>
      <xdr:spPr>
        <a:xfrm>
          <a:off x="12547111" y="161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5" name="フローチャート: 判断 754"/>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6" name="テキスト ボックス 755"/>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フローチャート: 判断 756"/>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8" name="テキスト ボックス 757"/>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令和５年度決算では、前年度と比較して、住民一人当たりのコスト増加率の大きいものとして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民生費、商工費、教育費が上げられる。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187,799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円となっている。主な要因として、障害福祉サービスの対象者数の増加や、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こども医療費の助成対象年齢を拡大したためである。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いる。主な要因として、キャッシュレス決済を活用した利用者へのポイント還元による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市内経済活性化事業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いる。主な要因として、瑞沼学校給食センター新築工事を実施し、普通建設事業費が増額となったためである。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事務事業の優先度を厳しく点検し、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、歳出を徹底的に見直すほか、起債依存の事業実施の見直しを図り、持続可能で安定した財政運営に努める。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実質収支額は、毎年度黒字であるが、実質単年度収支は、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マイナスとなり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低い水準が続いて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今後は厳しい財政状況になることを想定し、注視する必要がある。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前年度と比較すると繰入額が積立額を上回っているため減少している。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今後扶助費や公債費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の増加が見込まれる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適切に基金に積み立てを実施し、持続的で安定な財政運営を図れるように努める。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連結実質赤字比率は、すべての年度において全会計が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黒字決算となっている。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上水道事業を除く特別会計は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、一般会計から赤字補てん相当の繰出金・補助金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を支出している。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各特別会計が保険税等の適正化を図ることで自主財源の確保を強化し、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赤字補てん相当の繰出金・補助金の抑制に努める。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20&#30476;&#12408;&#22238;&#31572;/&#12304;&#36001;&#25919;&#29366;&#27841;&#36039;&#26009;&#38598;&#12305;_112372_&#19977;&#3711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77.900000000000006</v>
          </cell>
          <cell r="BX51">
            <v>72</v>
          </cell>
          <cell r="CF51">
            <v>53.2</v>
          </cell>
          <cell r="CN51">
            <v>42.7</v>
          </cell>
          <cell r="CV51">
            <v>43.6</v>
          </cell>
        </row>
        <row r="53">
          <cell r="BP53">
            <v>53.2</v>
          </cell>
          <cell r="BX53">
            <v>55.1</v>
          </cell>
          <cell r="CF53">
            <v>56.9</v>
          </cell>
          <cell r="CN53">
            <v>58.3</v>
          </cell>
          <cell r="CV53">
            <v>60</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77.900000000000006</v>
          </cell>
          <cell r="BX73">
            <v>72</v>
          </cell>
          <cell r="CF73">
            <v>53.2</v>
          </cell>
          <cell r="CN73">
            <v>42.7</v>
          </cell>
          <cell r="CV73">
            <v>43.6</v>
          </cell>
        </row>
        <row r="75">
          <cell r="BP75">
            <v>8.6999999999999993</v>
          </cell>
          <cell r="BX75">
            <v>8.6999999999999993</v>
          </cell>
          <cell r="CF75">
            <v>8</v>
          </cell>
          <cell r="CN75">
            <v>7.5</v>
          </cell>
          <cell r="CV75">
            <v>7.8</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63716386</v>
      </c>
      <c r="BO4" s="371"/>
      <c r="BP4" s="371"/>
      <c r="BQ4" s="371"/>
      <c r="BR4" s="371"/>
      <c r="BS4" s="371"/>
      <c r="BT4" s="371"/>
      <c r="BU4" s="372"/>
      <c r="BV4" s="370">
        <v>64049897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15.1</v>
      </c>
      <c r="CU4" s="377"/>
      <c r="CV4" s="377"/>
      <c r="CW4" s="377"/>
      <c r="CX4" s="377"/>
      <c r="CY4" s="377"/>
      <c r="CZ4" s="377"/>
      <c r="DA4" s="378"/>
      <c r="DB4" s="376">
        <v>14.4</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58894048</v>
      </c>
      <c r="BO5" s="408"/>
      <c r="BP5" s="408"/>
      <c r="BQ5" s="408"/>
      <c r="BR5" s="408"/>
      <c r="BS5" s="408"/>
      <c r="BT5" s="408"/>
      <c r="BU5" s="409"/>
      <c r="BV5" s="407">
        <v>59784844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97.7</v>
      </c>
      <c r="CU5" s="405"/>
      <c r="CV5" s="405"/>
      <c r="CW5" s="405"/>
      <c r="CX5" s="405"/>
      <c r="CY5" s="405"/>
      <c r="CZ5" s="405"/>
      <c r="DA5" s="406"/>
      <c r="DB5" s="404">
        <v>93.7</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4822338</v>
      </c>
      <c r="BO6" s="408"/>
      <c r="BP6" s="408"/>
      <c r="BQ6" s="408"/>
      <c r="BR6" s="408"/>
      <c r="BS6" s="408"/>
      <c r="BT6" s="408"/>
      <c r="BU6" s="409"/>
      <c r="BV6" s="407">
        <v>4265053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98.4</v>
      </c>
      <c r="CU6" s="445"/>
      <c r="CV6" s="445"/>
      <c r="CW6" s="445"/>
      <c r="CX6" s="445"/>
      <c r="CY6" s="445"/>
      <c r="CZ6" s="445"/>
      <c r="DA6" s="446"/>
      <c r="DB6" s="444">
        <v>95.3</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466744</v>
      </c>
      <c r="BO7" s="408"/>
      <c r="BP7" s="408"/>
      <c r="BQ7" s="408"/>
      <c r="BR7" s="408"/>
      <c r="BS7" s="408"/>
      <c r="BT7" s="408"/>
      <c r="BU7" s="409"/>
      <c r="BV7" s="407">
        <v>147594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28919244</v>
      </c>
      <c r="CU7" s="408"/>
      <c r="CV7" s="408"/>
      <c r="CW7" s="408"/>
      <c r="CX7" s="408"/>
      <c r="CY7" s="408"/>
      <c r="CZ7" s="408"/>
      <c r="DA7" s="409"/>
      <c r="DB7" s="407">
        <v>28620631</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4355594</v>
      </c>
      <c r="BO8" s="408"/>
      <c r="BP8" s="408"/>
      <c r="BQ8" s="408"/>
      <c r="BR8" s="408"/>
      <c r="BS8" s="408"/>
      <c r="BT8" s="408"/>
      <c r="BU8" s="409"/>
      <c r="BV8" s="407">
        <v>4117459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0.91</v>
      </c>
      <c r="CU8" s="448"/>
      <c r="CV8" s="448"/>
      <c r="CW8" s="448"/>
      <c r="CX8" s="448"/>
      <c r="CY8" s="448"/>
      <c r="CZ8" s="448"/>
      <c r="DA8" s="449"/>
      <c r="DB8" s="447">
        <v>0.92</v>
      </c>
      <c r="DC8" s="448"/>
      <c r="DD8" s="448"/>
      <c r="DE8" s="448"/>
      <c r="DF8" s="448"/>
      <c r="DG8" s="448"/>
      <c r="DH8" s="448"/>
      <c r="DI8" s="449"/>
    </row>
    <row r="9" spans="1:119" ht="18.75" customHeight="1" thickBot="1">
      <c r="A9" s="181"/>
      <c r="B9" s="401" t="s">
        <v>107</v>
      </c>
      <c r="C9" s="402"/>
      <c r="D9" s="402"/>
      <c r="E9" s="402"/>
      <c r="F9" s="402"/>
      <c r="G9" s="402"/>
      <c r="H9" s="402"/>
      <c r="I9" s="402"/>
      <c r="J9" s="402"/>
      <c r="K9" s="450"/>
      <c r="L9" s="451" t="s">
        <v>108</v>
      </c>
      <c r="M9" s="452"/>
      <c r="N9" s="452"/>
      <c r="O9" s="452"/>
      <c r="P9" s="452"/>
      <c r="Q9" s="453"/>
      <c r="R9" s="454">
        <v>142145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238135</v>
      </c>
      <c r="BO9" s="408"/>
      <c r="BP9" s="408"/>
      <c r="BQ9" s="408"/>
      <c r="BR9" s="408"/>
      <c r="BS9" s="408"/>
      <c r="BT9" s="408"/>
      <c r="BU9" s="409"/>
      <c r="BV9" s="407">
        <v>-747189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10.5</v>
      </c>
      <c r="CU9" s="405"/>
      <c r="CV9" s="405"/>
      <c r="CW9" s="405"/>
      <c r="CX9" s="405"/>
      <c r="CY9" s="405"/>
      <c r="CZ9" s="405"/>
      <c r="DA9" s="406"/>
      <c r="DB9" s="404">
        <v>11.2</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113</v>
      </c>
      <c r="M10" s="437"/>
      <c r="N10" s="437"/>
      <c r="O10" s="437"/>
      <c r="P10" s="437"/>
      <c r="Q10" s="438"/>
      <c r="R10" s="458">
        <v>136521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5040718</v>
      </c>
      <c r="BO10" s="408"/>
      <c r="BP10" s="408"/>
      <c r="BQ10" s="408"/>
      <c r="BR10" s="408"/>
      <c r="BS10" s="408"/>
      <c r="BT10" s="408"/>
      <c r="BU10" s="409"/>
      <c r="BV10" s="407">
        <v>4769996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81"/>
      <c r="B12" s="467" t="s">
        <v>123</v>
      </c>
      <c r="C12" s="468"/>
      <c r="D12" s="468"/>
      <c r="E12" s="468"/>
      <c r="F12" s="468"/>
      <c r="G12" s="468"/>
      <c r="H12" s="468"/>
      <c r="I12" s="468"/>
      <c r="J12" s="468"/>
      <c r="K12" s="469"/>
      <c r="L12" s="476" t="s">
        <v>124</v>
      </c>
      <c r="M12" s="477"/>
      <c r="N12" s="477"/>
      <c r="O12" s="477"/>
      <c r="P12" s="477"/>
      <c r="Q12" s="478"/>
      <c r="R12" s="479">
        <v>141942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5552029</v>
      </c>
      <c r="BO12" s="408"/>
      <c r="BP12" s="408"/>
      <c r="BQ12" s="408"/>
      <c r="BR12" s="408"/>
      <c r="BS12" s="408"/>
      <c r="BT12" s="408"/>
      <c r="BU12" s="409"/>
      <c r="BV12" s="407">
        <v>3552178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130</v>
      </c>
      <c r="N13" s="499"/>
      <c r="O13" s="499"/>
      <c r="P13" s="499"/>
      <c r="Q13" s="500"/>
      <c r="R13" s="491">
        <v>135744</v>
      </c>
      <c r="S13" s="492"/>
      <c r="T13" s="492"/>
      <c r="U13" s="492"/>
      <c r="V13" s="493"/>
      <c r="W13" s="423" t="s">
        <v>131</v>
      </c>
      <c r="X13" s="424"/>
      <c r="Y13" s="424"/>
      <c r="Z13" s="424"/>
      <c r="AA13" s="424"/>
      <c r="AB13" s="414"/>
      <c r="AC13" s="458">
        <v>645</v>
      </c>
      <c r="AD13" s="459"/>
      <c r="AE13" s="459"/>
      <c r="AF13" s="459"/>
      <c r="AG13" s="501"/>
      <c r="AH13" s="458">
        <v>751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-273176</v>
      </c>
      <c r="BO13" s="408"/>
      <c r="BP13" s="408"/>
      <c r="BQ13" s="408"/>
      <c r="BR13" s="408"/>
      <c r="BS13" s="408"/>
      <c r="BT13" s="408"/>
      <c r="BU13" s="409"/>
      <c r="BV13" s="407">
        <v>470629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7.5</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142410</v>
      </c>
      <c r="S14" s="492"/>
      <c r="T14" s="492"/>
      <c r="U14" s="492"/>
      <c r="V14" s="493"/>
      <c r="W14" s="397"/>
      <c r="X14" s="398"/>
      <c r="Y14" s="398"/>
      <c r="Z14" s="398"/>
      <c r="AA14" s="398"/>
      <c r="AB14" s="387"/>
      <c r="AC14" s="494">
        <v>1</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43.6</v>
      </c>
      <c r="CU14" s="506"/>
      <c r="CV14" s="506"/>
      <c r="CW14" s="506"/>
      <c r="CX14" s="506"/>
      <c r="CY14" s="506"/>
      <c r="CZ14" s="506"/>
      <c r="DA14" s="507"/>
      <c r="DB14" s="505">
        <v>42.7</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130</v>
      </c>
      <c r="N15" s="499"/>
      <c r="O15" s="499"/>
      <c r="P15" s="499"/>
      <c r="Q15" s="500"/>
      <c r="R15" s="491">
        <v>136885</v>
      </c>
      <c r="S15" s="492"/>
      <c r="T15" s="492"/>
      <c r="U15" s="492"/>
      <c r="V15" s="493"/>
      <c r="W15" s="423" t="s">
        <v>137</v>
      </c>
      <c r="X15" s="424"/>
      <c r="Y15" s="424"/>
      <c r="Z15" s="424"/>
      <c r="AA15" s="424"/>
      <c r="AB15" s="414"/>
      <c r="AC15" s="458">
        <v>15661</v>
      </c>
      <c r="AD15" s="459"/>
      <c r="AE15" s="459"/>
      <c r="AF15" s="459"/>
      <c r="AG15" s="501"/>
      <c r="AH15" s="458">
        <v>17211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20670774</v>
      </c>
      <c r="BO15" s="371"/>
      <c r="BP15" s="371"/>
      <c r="BQ15" s="371"/>
      <c r="BR15" s="371"/>
      <c r="BS15" s="371"/>
      <c r="BT15" s="371"/>
      <c r="BU15" s="372"/>
      <c r="BV15" s="370">
        <v>20407589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24.7</v>
      </c>
      <c r="AD16" s="495"/>
      <c r="AE16" s="495"/>
      <c r="AF16" s="495"/>
      <c r="AG16" s="496"/>
      <c r="AH16" s="494">
        <v>27.7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22960180</v>
      </c>
      <c r="BO16" s="408"/>
      <c r="BP16" s="408"/>
      <c r="BQ16" s="408"/>
      <c r="BR16" s="408"/>
      <c r="BS16" s="408"/>
      <c r="BT16" s="408"/>
      <c r="BU16" s="409"/>
      <c r="BV16" s="407">
        <v>22425729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47149</v>
      </c>
      <c r="AD17" s="459"/>
      <c r="AE17" s="459"/>
      <c r="AF17" s="459"/>
      <c r="AG17" s="501"/>
      <c r="AH17" s="458">
        <v>44277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26412905</v>
      </c>
      <c r="BO17" s="408"/>
      <c r="BP17" s="408"/>
      <c r="BQ17" s="408"/>
      <c r="BR17" s="408"/>
      <c r="BS17" s="408"/>
      <c r="BT17" s="408"/>
      <c r="BU17" s="409"/>
      <c r="BV17" s="407">
        <v>26112097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147</v>
      </c>
      <c r="C18" s="450"/>
      <c r="D18" s="450"/>
      <c r="E18" s="530"/>
      <c r="F18" s="530"/>
      <c r="G18" s="530"/>
      <c r="H18" s="530"/>
      <c r="I18" s="530"/>
      <c r="J18" s="530"/>
      <c r="K18" s="530"/>
      <c r="L18" s="531">
        <v>30.13</v>
      </c>
      <c r="M18" s="531"/>
      <c r="N18" s="531"/>
      <c r="O18" s="531"/>
      <c r="P18" s="531"/>
      <c r="Q18" s="531"/>
      <c r="R18" s="532"/>
      <c r="S18" s="532"/>
      <c r="T18" s="532"/>
      <c r="U18" s="532"/>
      <c r="V18" s="533"/>
      <c r="W18" s="425"/>
      <c r="X18" s="426"/>
      <c r="Y18" s="426"/>
      <c r="Z18" s="426"/>
      <c r="AA18" s="426"/>
      <c r="AB18" s="417"/>
      <c r="AC18" s="534">
        <v>74.3</v>
      </c>
      <c r="AD18" s="535"/>
      <c r="AE18" s="535"/>
      <c r="AF18" s="535"/>
      <c r="AG18" s="536"/>
      <c r="AH18" s="534">
        <v>71.099999999999994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29307434</v>
      </c>
      <c r="BO18" s="408"/>
      <c r="BP18" s="408"/>
      <c r="BQ18" s="408"/>
      <c r="BR18" s="408"/>
      <c r="BS18" s="408"/>
      <c r="BT18" s="408"/>
      <c r="BU18" s="409"/>
      <c r="BV18" s="407">
        <v>27700326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149</v>
      </c>
      <c r="C19" s="450"/>
      <c r="D19" s="450"/>
      <c r="E19" s="530"/>
      <c r="F19" s="530"/>
      <c r="G19" s="530"/>
      <c r="H19" s="530"/>
      <c r="I19" s="530"/>
      <c r="J19" s="530"/>
      <c r="K19" s="530"/>
      <c r="L19" s="538">
        <v>4718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43905011</v>
      </c>
      <c r="BO19" s="408"/>
      <c r="BP19" s="408"/>
      <c r="BQ19" s="408"/>
      <c r="BR19" s="408"/>
      <c r="BS19" s="408"/>
      <c r="BT19" s="408"/>
      <c r="BU19" s="409"/>
      <c r="BV19" s="407">
        <v>41127017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151</v>
      </c>
      <c r="C20" s="450"/>
      <c r="D20" s="450"/>
      <c r="E20" s="530"/>
      <c r="F20" s="530"/>
      <c r="G20" s="530"/>
      <c r="H20" s="530"/>
      <c r="I20" s="530"/>
      <c r="J20" s="530"/>
      <c r="K20" s="530"/>
      <c r="L20" s="538">
        <v>60829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41131311</v>
      </c>
      <c r="BO22" s="371"/>
      <c r="BP22" s="371"/>
      <c r="BQ22" s="371"/>
      <c r="BR22" s="371"/>
      <c r="BS22" s="371"/>
      <c r="BT22" s="371"/>
      <c r="BU22" s="372"/>
      <c r="BV22" s="370">
        <v>41899508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12934869</v>
      </c>
      <c r="BO23" s="408"/>
      <c r="BP23" s="408"/>
      <c r="BQ23" s="408"/>
      <c r="BR23" s="408"/>
      <c r="BS23" s="408"/>
      <c r="BT23" s="408"/>
      <c r="BU23" s="409"/>
      <c r="BV23" s="407">
        <v>14176099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161</v>
      </c>
      <c r="F24" s="437"/>
      <c r="G24" s="437"/>
      <c r="H24" s="437"/>
      <c r="I24" s="437"/>
      <c r="J24" s="437"/>
      <c r="K24" s="438"/>
      <c r="L24" s="458">
        <v>1</v>
      </c>
      <c r="M24" s="459"/>
      <c r="N24" s="459"/>
      <c r="O24" s="459"/>
      <c r="P24" s="501"/>
      <c r="Q24" s="458">
        <v>8550</v>
      </c>
      <c r="R24" s="459"/>
      <c r="S24" s="459"/>
      <c r="T24" s="459"/>
      <c r="U24" s="459"/>
      <c r="V24" s="501"/>
      <c r="W24" s="553"/>
      <c r="X24" s="554"/>
      <c r="Y24" s="555"/>
      <c r="Z24" s="457" t="s">
        <v>162</v>
      </c>
      <c r="AA24" s="437"/>
      <c r="AB24" s="437"/>
      <c r="AC24" s="437"/>
      <c r="AD24" s="437"/>
      <c r="AE24" s="437"/>
      <c r="AF24" s="437"/>
      <c r="AG24" s="438"/>
      <c r="AH24" s="458">
        <v>876</v>
      </c>
      <c r="AI24" s="459"/>
      <c r="AJ24" s="459"/>
      <c r="AK24" s="459"/>
      <c r="AL24" s="501"/>
      <c r="AM24" s="458">
        <v>2522004</v>
      </c>
      <c r="AN24" s="459"/>
      <c r="AO24" s="459"/>
      <c r="AP24" s="459"/>
      <c r="AQ24" s="459"/>
      <c r="AR24" s="501"/>
      <c r="AS24" s="458">
        <v>2879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26907093</v>
      </c>
      <c r="BO24" s="408"/>
      <c r="BP24" s="408"/>
      <c r="BQ24" s="408"/>
      <c r="BR24" s="408"/>
      <c r="BS24" s="408"/>
      <c r="BT24" s="408"/>
      <c r="BU24" s="409"/>
      <c r="BV24" s="407">
        <v>26314746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164</v>
      </c>
      <c r="F25" s="437"/>
      <c r="G25" s="437"/>
      <c r="H25" s="437"/>
      <c r="I25" s="437"/>
      <c r="J25" s="437"/>
      <c r="K25" s="438"/>
      <c r="L25" s="458">
        <v>2</v>
      </c>
      <c r="M25" s="459"/>
      <c r="N25" s="459"/>
      <c r="O25" s="459"/>
      <c r="P25" s="501"/>
      <c r="Q25" s="458">
        <v>7505</v>
      </c>
      <c r="R25" s="459"/>
      <c r="S25" s="459"/>
      <c r="T25" s="459"/>
      <c r="U25" s="459"/>
      <c r="V25" s="501"/>
      <c r="W25" s="553"/>
      <c r="X25" s="554"/>
      <c r="Y25" s="555"/>
      <c r="Z25" s="457" t="s">
        <v>165</v>
      </c>
      <c r="AA25" s="437"/>
      <c r="AB25" s="437"/>
      <c r="AC25" s="437"/>
      <c r="AD25" s="437"/>
      <c r="AE25" s="437"/>
      <c r="AF25" s="437"/>
      <c r="AG25" s="438"/>
      <c r="AH25" s="458">
        <v>165</v>
      </c>
      <c r="AI25" s="459"/>
      <c r="AJ25" s="459"/>
      <c r="AK25" s="459"/>
      <c r="AL25" s="501"/>
      <c r="AM25" s="458">
        <v>456060</v>
      </c>
      <c r="AN25" s="459"/>
      <c r="AO25" s="459"/>
      <c r="AP25" s="459"/>
      <c r="AQ25" s="459"/>
      <c r="AR25" s="501"/>
      <c r="AS25" s="458">
        <v>2764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10927641</v>
      </c>
      <c r="BO25" s="371"/>
      <c r="BP25" s="371"/>
      <c r="BQ25" s="371"/>
      <c r="BR25" s="371"/>
      <c r="BS25" s="371"/>
      <c r="BT25" s="371"/>
      <c r="BU25" s="372"/>
      <c r="BV25" s="370">
        <v>11031928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167</v>
      </c>
      <c r="F26" s="437"/>
      <c r="G26" s="437"/>
      <c r="H26" s="437"/>
      <c r="I26" s="437"/>
      <c r="J26" s="437"/>
      <c r="K26" s="438"/>
      <c r="L26" s="458">
        <v>1</v>
      </c>
      <c r="M26" s="459"/>
      <c r="N26" s="459"/>
      <c r="O26" s="459"/>
      <c r="P26" s="501"/>
      <c r="Q26" s="458">
        <v>6984</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31768</v>
      </c>
      <c r="AN26" s="459"/>
      <c r="AO26" s="459"/>
      <c r="AP26" s="459"/>
      <c r="AQ26" s="459"/>
      <c r="AR26" s="501"/>
      <c r="AS26" s="458">
        <v>2888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170</v>
      </c>
      <c r="F27" s="437"/>
      <c r="G27" s="437"/>
      <c r="H27" s="437"/>
      <c r="I27" s="437"/>
      <c r="J27" s="437"/>
      <c r="K27" s="438"/>
      <c r="L27" s="458">
        <v>1</v>
      </c>
      <c r="M27" s="459"/>
      <c r="N27" s="459"/>
      <c r="O27" s="459"/>
      <c r="P27" s="501"/>
      <c r="Q27" s="458">
        <v>4900</v>
      </c>
      <c r="R27" s="459"/>
      <c r="S27" s="459"/>
      <c r="T27" s="459"/>
      <c r="U27" s="459"/>
      <c r="V27" s="501"/>
      <c r="W27" s="553"/>
      <c r="X27" s="554"/>
      <c r="Y27" s="555"/>
      <c r="Z27" s="457" t="s">
        <v>171</v>
      </c>
      <c r="AA27" s="437"/>
      <c r="AB27" s="437"/>
      <c r="AC27" s="437"/>
      <c r="AD27" s="437"/>
      <c r="AE27" s="437"/>
      <c r="AF27" s="437"/>
      <c r="AG27" s="438"/>
      <c r="AH27" s="458">
        <v>15</v>
      </c>
      <c r="AI27" s="459"/>
      <c r="AJ27" s="459"/>
      <c r="AK27" s="459"/>
      <c r="AL27" s="501"/>
      <c r="AM27" s="458">
        <v>64200</v>
      </c>
      <c r="AN27" s="459"/>
      <c r="AO27" s="459"/>
      <c r="AP27" s="459"/>
      <c r="AQ27" s="459"/>
      <c r="AR27" s="501"/>
      <c r="AS27" s="458">
        <v>4280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173</v>
      </c>
      <c r="F28" s="437"/>
      <c r="G28" s="437"/>
      <c r="H28" s="437"/>
      <c r="I28" s="437"/>
      <c r="J28" s="437"/>
      <c r="K28" s="438"/>
      <c r="L28" s="458">
        <v>1</v>
      </c>
      <c r="M28" s="459"/>
      <c r="N28" s="459"/>
      <c r="O28" s="459"/>
      <c r="P28" s="501"/>
      <c r="Q28" s="458">
        <v>4500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4544503</v>
      </c>
      <c r="BO28" s="371"/>
      <c r="BP28" s="371"/>
      <c r="BQ28" s="371"/>
      <c r="BR28" s="371"/>
      <c r="BS28" s="371"/>
      <c r="BT28" s="371"/>
      <c r="BU28" s="372"/>
      <c r="BV28" s="370">
        <v>5055814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176</v>
      </c>
      <c r="F29" s="437"/>
      <c r="G29" s="437"/>
      <c r="H29" s="437"/>
      <c r="I29" s="437"/>
      <c r="J29" s="437"/>
      <c r="K29" s="438"/>
      <c r="L29" s="458">
        <v>22</v>
      </c>
      <c r="M29" s="459"/>
      <c r="N29" s="459"/>
      <c r="O29" s="459"/>
      <c r="P29" s="501"/>
      <c r="Q29" s="458">
        <v>4300</v>
      </c>
      <c r="R29" s="459"/>
      <c r="S29" s="459"/>
      <c r="T29" s="459"/>
      <c r="U29" s="459"/>
      <c r="V29" s="501"/>
      <c r="W29" s="556"/>
      <c r="X29" s="557"/>
      <c r="Y29" s="558"/>
      <c r="Z29" s="457" t="s">
        <v>177</v>
      </c>
      <c r="AA29" s="437"/>
      <c r="AB29" s="437"/>
      <c r="AC29" s="437"/>
      <c r="AD29" s="437"/>
      <c r="AE29" s="437"/>
      <c r="AF29" s="437"/>
      <c r="AG29" s="438"/>
      <c r="AH29" s="458">
        <v>891</v>
      </c>
      <c r="AI29" s="459"/>
      <c r="AJ29" s="459"/>
      <c r="AK29" s="459"/>
      <c r="AL29" s="501"/>
      <c r="AM29" s="458">
        <v>2586204</v>
      </c>
      <c r="AN29" s="459"/>
      <c r="AO29" s="459"/>
      <c r="AP29" s="459"/>
      <c r="AQ29" s="459"/>
      <c r="AR29" s="501"/>
      <c r="AS29" s="458">
        <v>2903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1624469</v>
      </c>
      <c r="BO29" s="408"/>
      <c r="BP29" s="408"/>
      <c r="BQ29" s="408"/>
      <c r="BR29" s="408"/>
      <c r="BS29" s="408"/>
      <c r="BT29" s="408"/>
      <c r="BU29" s="409"/>
      <c r="BV29" s="407">
        <v>1663768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525877</v>
      </c>
      <c r="BO30" s="527"/>
      <c r="BP30" s="527"/>
      <c r="BQ30" s="527"/>
      <c r="BR30" s="527"/>
      <c r="BS30" s="527"/>
      <c r="BT30" s="527"/>
      <c r="BU30" s="528"/>
      <c r="BV30" s="526">
        <v>544039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上水道事業特別会計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埼玉県後期高齢者医療広域連合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三郷市土地開発公社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公共下水道事業特別会計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埼玉県後期高齢者医療広域連合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三郷市文化振興公社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首都圏新都市鉄道</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東埼玉資源環境組合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江戸川水防事務組合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olfXhXuCen66Ihb2mkKs/w/T8i246VowpiFG2VH92L84d+wsKgo0MPVwUdubYJXJ4WkaZrtUAgJbvEEm8ehLpA==" saltValue="cg+q7GGAcdEFrbnSddyo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80" zoomScaleNormal="80" zoomScaleSheetLayoutView="100" workbookViewId="0">
      <selection activeCell="P36" sqref="P36"/>
    </sheetView>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531</v>
      </c>
      <c r="D34" s="1151"/>
      <c r="E34" s="1152"/>
      <c r="F34" s="32">
        <v>7.93</v>
      </c>
      <c r="G34" s="33">
        <v>12.24</v>
      </c>
      <c r="H34" s="33">
        <v>16.72</v>
      </c>
      <c r="I34" s="33">
        <v>14.38</v>
      </c>
      <c r="J34" s="34">
        <v>15.06</v>
      </c>
      <c r="K34" s="22"/>
      <c r="L34" s="22"/>
      <c r="M34" s="22"/>
      <c r="N34" s="22"/>
      <c r="O34" s="22"/>
      <c r="P34" s="22"/>
    </row>
    <row r="35" spans="1:16" ht="39" customHeight="1">
      <c r="A35" s="22"/>
      <c r="B35" s="35"/>
      <c r="C35" s="1145" t="s">
        <v>532</v>
      </c>
      <c r="D35" s="1146"/>
      <c r="E35" s="1147"/>
      <c r="F35" s="36">
        <v>8</v>
      </c>
      <c r="G35" s="37">
        <v>7.98</v>
      </c>
      <c r="H35" s="37">
        <v>6.87</v>
      </c>
      <c r="I35" s="37">
        <v>5.37</v>
      </c>
      <c r="J35" s="38">
        <v>5.62</v>
      </c>
      <c r="K35" s="22"/>
      <c r="L35" s="22"/>
      <c r="M35" s="22"/>
      <c r="N35" s="22"/>
      <c r="O35" s="22"/>
      <c r="P35" s="22"/>
    </row>
    <row r="36" spans="1:16" ht="39" customHeight="1">
      <c r="A36" s="22"/>
      <c r="B36" s="35"/>
      <c r="C36" s="1145" t="s">
        <v>533</v>
      </c>
      <c r="D36" s="1146"/>
      <c r="E36" s="1147"/>
      <c r="F36" s="36">
        <v>1.35</v>
      </c>
      <c r="G36" s="37">
        <v>1.71</v>
      </c>
      <c r="H36" s="37">
        <v>2.04</v>
      </c>
      <c r="I36" s="37">
        <v>2.5499999999999998</v>
      </c>
      <c r="J36" s="38">
        <v>3.04</v>
      </c>
      <c r="K36" s="22"/>
      <c r="L36" s="22"/>
      <c r="M36" s="22"/>
      <c r="N36" s="22"/>
      <c r="O36" s="22"/>
      <c r="P36" s="22"/>
    </row>
    <row r="37" spans="1:16" ht="39" customHeight="1">
      <c r="A37" s="22"/>
      <c r="B37" s="35"/>
      <c r="C37" s="1145" t="s">
        <v>534</v>
      </c>
      <c r="D37" s="1146"/>
      <c r="E37" s="1147"/>
      <c r="F37" s="36">
        <v>1.81</v>
      </c>
      <c r="G37" s="37">
        <v>2.58</v>
      </c>
      <c r="H37" s="37">
        <v>2.2599999999999998</v>
      </c>
      <c r="I37" s="37">
        <v>2.46</v>
      </c>
      <c r="J37" s="38">
        <v>2.67</v>
      </c>
      <c r="K37" s="22"/>
      <c r="L37" s="22"/>
      <c r="M37" s="22"/>
      <c r="N37" s="22"/>
      <c r="O37" s="22"/>
      <c r="P37" s="22"/>
    </row>
    <row r="38" spans="1:16" ht="39" customHeight="1">
      <c r="A38" s="22"/>
      <c r="B38" s="35"/>
      <c r="C38" s="1145" t="s">
        <v>535</v>
      </c>
      <c r="D38" s="1146"/>
      <c r="E38" s="1147"/>
      <c r="F38" s="36">
        <v>0.49</v>
      </c>
      <c r="G38" s="37">
        <v>1.04</v>
      </c>
      <c r="H38" s="37">
        <v>0.79</v>
      </c>
      <c r="I38" s="37">
        <v>0.72</v>
      </c>
      <c r="J38" s="38">
        <v>0.6</v>
      </c>
      <c r="K38" s="22"/>
      <c r="L38" s="22"/>
      <c r="M38" s="22"/>
      <c r="N38" s="22"/>
      <c r="O38" s="22"/>
      <c r="P38" s="22"/>
    </row>
    <row r="39" spans="1:16" ht="39" customHeight="1">
      <c r="A39" s="22"/>
      <c r="B39" s="35"/>
      <c r="C39" s="1145" t="s">
        <v>536</v>
      </c>
      <c r="D39" s="1146"/>
      <c r="E39" s="1147"/>
      <c r="F39" s="36">
        <v>0.31</v>
      </c>
      <c r="G39" s="37">
        <v>0.33</v>
      </c>
      <c r="H39" s="37">
        <v>0.27</v>
      </c>
      <c r="I39" s="37">
        <v>0.47</v>
      </c>
      <c r="J39" s="38">
        <v>0.47</v>
      </c>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2C07hye1OPxylM/qPpRtw6sjLNjJDIHW1EPnitTxzP+58Ca+CUZwapn4HkN5nGPYu+b/XHpYkZM042+D8JRGjg==" saltValue="iN07aeZyzKdbsQvmiOzN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election activeCell="A44" sqref="A44"/>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53" t="s">
        <v>9</v>
      </c>
      <c r="C45" s="1154"/>
      <c r="D45" s="58"/>
      <c r="E45" s="1159" t="s">
        <v>10</v>
      </c>
      <c r="F45" s="1159"/>
      <c r="G45" s="1159"/>
      <c r="H45" s="1159"/>
      <c r="I45" s="1159"/>
      <c r="J45" s="1160"/>
      <c r="K45" s="59">
        <v>4572</v>
      </c>
      <c r="L45" s="60">
        <v>4460</v>
      </c>
      <c r="M45" s="60">
        <v>4345</v>
      </c>
      <c r="N45" s="60">
        <v>4596</v>
      </c>
      <c r="O45" s="61">
        <v>4613</v>
      </c>
      <c r="P45" s="48"/>
      <c r="Q45" s="48"/>
      <c r="R45" s="48"/>
      <c r="S45" s="48"/>
      <c r="T45" s="48"/>
      <c r="U45" s="48"/>
    </row>
    <row r="46" spans="1:21" ht="30.75" customHeight="1">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c r="A48" s="48"/>
      <c r="B48" s="1155"/>
      <c r="C48" s="1156"/>
      <c r="D48" s="62"/>
      <c r="E48" s="1161" t="s">
        <v>13</v>
      </c>
      <c r="F48" s="1161"/>
      <c r="G48" s="1161"/>
      <c r="H48" s="1161"/>
      <c r="I48" s="1161"/>
      <c r="J48" s="1162"/>
      <c r="K48" s="63">
        <v>1227</v>
      </c>
      <c r="L48" s="64">
        <v>996</v>
      </c>
      <c r="M48" s="64">
        <v>840</v>
      </c>
      <c r="N48" s="64">
        <v>825</v>
      </c>
      <c r="O48" s="65">
        <v>775</v>
      </c>
      <c r="P48" s="48"/>
      <c r="Q48" s="48"/>
      <c r="R48" s="48"/>
      <c r="S48" s="48"/>
      <c r="T48" s="48"/>
      <c r="U48" s="48"/>
    </row>
    <row r="49" spans="1:21" ht="30.75" customHeight="1">
      <c r="A49" s="48"/>
      <c r="B49" s="1155"/>
      <c r="C49" s="1156"/>
      <c r="D49" s="62"/>
      <c r="E49" s="1161" t="s">
        <v>14</v>
      </c>
      <c r="F49" s="1161"/>
      <c r="G49" s="1161"/>
      <c r="H49" s="1161"/>
      <c r="I49" s="1161"/>
      <c r="J49" s="1162"/>
      <c r="K49" s="63">
        <v>96</v>
      </c>
      <c r="L49" s="64">
        <v>130</v>
      </c>
      <c r="M49" s="64">
        <v>136</v>
      </c>
      <c r="N49" s="64">
        <v>139</v>
      </c>
      <c r="O49" s="65">
        <v>176</v>
      </c>
      <c r="P49" s="48"/>
      <c r="Q49" s="48"/>
      <c r="R49" s="48"/>
      <c r="S49" s="48"/>
      <c r="T49" s="48"/>
      <c r="U49" s="48"/>
    </row>
    <row r="50" spans="1:21" ht="30.75" customHeight="1">
      <c r="A50" s="48"/>
      <c r="B50" s="1155"/>
      <c r="C50" s="1156"/>
      <c r="D50" s="62"/>
      <c r="E50" s="1161" t="s">
        <v>15</v>
      </c>
      <c r="F50" s="1161"/>
      <c r="G50" s="1161"/>
      <c r="H50" s="1161"/>
      <c r="I50" s="1161"/>
      <c r="J50" s="1162"/>
      <c r="K50" s="63" t="s">
        <v>485</v>
      </c>
      <c r="L50" s="64">
        <v>25</v>
      </c>
      <c r="M50" s="64">
        <v>25</v>
      </c>
      <c r="N50" s="64">
        <v>26</v>
      </c>
      <c r="O50" s="65">
        <v>25</v>
      </c>
      <c r="P50" s="48"/>
      <c r="Q50" s="48"/>
      <c r="R50" s="48"/>
      <c r="S50" s="48"/>
      <c r="T50" s="48"/>
      <c r="U50" s="48"/>
    </row>
    <row r="51" spans="1:21" ht="30.75" customHeight="1">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c r="A52" s="48"/>
      <c r="B52" s="1163" t="s">
        <v>17</v>
      </c>
      <c r="C52" s="1164"/>
      <c r="D52" s="66"/>
      <c r="E52" s="1161" t="s">
        <v>18</v>
      </c>
      <c r="F52" s="1161"/>
      <c r="G52" s="1161"/>
      <c r="H52" s="1161"/>
      <c r="I52" s="1161"/>
      <c r="J52" s="1162"/>
      <c r="K52" s="63">
        <v>3680</v>
      </c>
      <c r="L52" s="64">
        <v>3692</v>
      </c>
      <c r="M52" s="64">
        <v>3563</v>
      </c>
      <c r="N52" s="64">
        <v>3487</v>
      </c>
      <c r="O52" s="65">
        <v>3329</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2215</v>
      </c>
      <c r="L53" s="69">
        <v>1919</v>
      </c>
      <c r="M53" s="69">
        <v>1783</v>
      </c>
      <c r="N53" s="69">
        <v>2099</v>
      </c>
      <c r="O53" s="70">
        <v>2260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HsiXdfga+zU2+B3E6MTmK9kUShawK6wfy/yCL2Dq6fJ2QaLXiIIliRnr5ncdYnZPsCOC1RUuQG6szwBUQVnsQ==" saltValue="MOybJhRY6CnwSb7N+WGs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40" zoomScaleSheetLayoutView="100" workbookViewId="0">
      <selection activeCell="S49" sqref="S49"/>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84" t="s">
        <v>30</v>
      </c>
      <c r="C41" s="1185"/>
      <c r="D41" s="105"/>
      <c r="E41" s="1190" t="s">
        <v>31</v>
      </c>
      <c r="F41" s="1190"/>
      <c r="G41" s="1190"/>
      <c r="H41" s="1191"/>
      <c r="I41" s="355">
        <v>41008</v>
      </c>
      <c r="J41" s="356">
        <v>40788</v>
      </c>
      <c r="K41" s="356">
        <v>41515</v>
      </c>
      <c r="L41" s="356">
        <v>41900</v>
      </c>
      <c r="M41" s="357">
        <v>41131</v>
      </c>
    </row>
    <row r="42" spans="2:13" ht="27.75" customHeight="1">
      <c r="B42" s="1186"/>
      <c r="C42" s="1187"/>
      <c r="D42" s="106"/>
      <c r="E42" s="1192" t="s">
        <v>32</v>
      </c>
      <c r="F42" s="1192"/>
      <c r="G42" s="1192"/>
      <c r="H42" s="1193"/>
      <c r="I42" s="358">
        <v>2469</v>
      </c>
      <c r="J42" s="359">
        <v>2435</v>
      </c>
      <c r="K42" s="359">
        <v>2401</v>
      </c>
      <c r="L42" s="359">
        <v>2379</v>
      </c>
      <c r="M42" s="360">
        <v>2344</v>
      </c>
    </row>
    <row r="43" spans="2:13" ht="27.75" customHeight="1">
      <c r="B43" s="1186"/>
      <c r="C43" s="1187"/>
      <c r="D43" s="106"/>
      <c r="E43" s="1192" t="s">
        <v>33</v>
      </c>
      <c r="F43" s="1192"/>
      <c r="G43" s="1192"/>
      <c r="H43" s="1193"/>
      <c r="I43" s="358">
        <v>17838</v>
      </c>
      <c r="J43" s="359">
        <v>17385</v>
      </c>
      <c r="K43" s="359">
        <v>15783</v>
      </c>
      <c r="L43" s="359">
        <v>13911</v>
      </c>
      <c r="M43" s="360">
        <v>13146</v>
      </c>
    </row>
    <row r="44" spans="2:13" ht="27.75" customHeight="1">
      <c r="B44" s="1186"/>
      <c r="C44" s="1187"/>
      <c r="D44" s="106"/>
      <c r="E44" s="1192" t="s">
        <v>34</v>
      </c>
      <c r="F44" s="1192"/>
      <c r="G44" s="1192"/>
      <c r="H44" s="1193"/>
      <c r="I44" s="358">
        <v>1149</v>
      </c>
      <c r="J44" s="359">
        <v>1183</v>
      </c>
      <c r="K44" s="359">
        <v>1167</v>
      </c>
      <c r="L44" s="359">
        <v>1090</v>
      </c>
      <c r="M44" s="360">
        <v>1036</v>
      </c>
    </row>
    <row r="45" spans="2:13" ht="27.75" customHeight="1">
      <c r="B45" s="1186"/>
      <c r="C45" s="1187"/>
      <c r="D45" s="106"/>
      <c r="E45" s="1192" t="s">
        <v>35</v>
      </c>
      <c r="F45" s="1192"/>
      <c r="G45" s="1192"/>
      <c r="H45" s="1193"/>
      <c r="I45" s="358">
        <v>2179</v>
      </c>
      <c r="J45" s="359">
        <v>2136</v>
      </c>
      <c r="K45" s="359">
        <v>1995</v>
      </c>
      <c r="L45" s="359">
        <v>1978</v>
      </c>
      <c r="M45" s="360">
        <v>2109</v>
      </c>
    </row>
    <row r="46" spans="2:13" ht="27.75" customHeight="1">
      <c r="B46" s="1186"/>
      <c r="C46" s="1187"/>
      <c r="D46" s="107"/>
      <c r="E46" s="1192" t="s">
        <v>36</v>
      </c>
      <c r="F46" s="1192"/>
      <c r="G46" s="1192"/>
      <c r="H46" s="1193"/>
      <c r="I46" s="358">
        <v>58</v>
      </c>
      <c r="J46" s="359">
        <v>22</v>
      </c>
      <c r="K46" s="359">
        <v>13</v>
      </c>
      <c r="L46" s="359">
        <v>13</v>
      </c>
      <c r="M46" s="360">
        <v>12</v>
      </c>
    </row>
    <row r="47" spans="2:13" ht="27.75" customHeight="1">
      <c r="B47" s="1186"/>
      <c r="C47" s="1187"/>
      <c r="D47" s="108"/>
      <c r="E47" s="1194" t="s">
        <v>37</v>
      </c>
      <c r="F47" s="1195"/>
      <c r="G47" s="1195"/>
      <c r="H47" s="1196"/>
      <c r="I47" s="358" t="s">
        <v>485</v>
      </c>
      <c r="J47" s="359" t="s">
        <v>485</v>
      </c>
      <c r="K47" s="359" t="s">
        <v>485</v>
      </c>
      <c r="L47" s="359" t="s">
        <v>485</v>
      </c>
      <c r="M47" s="360" t="s">
        <v>485</v>
      </c>
    </row>
    <row r="48" spans="2:13" ht="27.75" customHeight="1">
      <c r="B48" s="1186"/>
      <c r="C48" s="1187"/>
      <c r="D48" s="106"/>
      <c r="E48" s="1192" t="s">
        <v>38</v>
      </c>
      <c r="F48" s="1192"/>
      <c r="G48" s="1192"/>
      <c r="H48" s="1193"/>
      <c r="I48" s="358" t="s">
        <v>485</v>
      </c>
      <c r="J48" s="359" t="s">
        <v>485</v>
      </c>
      <c r="K48" s="359" t="s">
        <v>485</v>
      </c>
      <c r="L48" s="359" t="s">
        <v>485</v>
      </c>
      <c r="M48" s="360" t="s">
        <v>485</v>
      </c>
    </row>
    <row r="49" spans="2:13" ht="27.75" customHeight="1">
      <c r="B49" s="1188"/>
      <c r="C49" s="1189"/>
      <c r="D49" s="106"/>
      <c r="E49" s="1192" t="s">
        <v>39</v>
      </c>
      <c r="F49" s="1192"/>
      <c r="G49" s="1192"/>
      <c r="H49" s="1193"/>
      <c r="I49" s="358" t="s">
        <v>485</v>
      </c>
      <c r="J49" s="359" t="s">
        <v>485</v>
      </c>
      <c r="K49" s="359" t="s">
        <v>485</v>
      </c>
      <c r="L49" s="359" t="s">
        <v>485</v>
      </c>
      <c r="M49" s="360" t="s">
        <v>485</v>
      </c>
    </row>
    <row r="50" spans="2:13" ht="27.75" customHeight="1">
      <c r="B50" s="1197" t="s">
        <v>40</v>
      </c>
      <c r="C50" s="1198"/>
      <c r="D50" s="109"/>
      <c r="E50" s="1192" t="s">
        <v>41</v>
      </c>
      <c r="F50" s="1192"/>
      <c r="G50" s="1192"/>
      <c r="H50" s="1193"/>
      <c r="I50" s="358">
        <v>3573</v>
      </c>
      <c r="J50" s="359">
        <v>3823</v>
      </c>
      <c r="K50" s="359">
        <v>6291</v>
      </c>
      <c r="L50" s="359">
        <v>8158</v>
      </c>
      <c r="M50" s="360">
        <v>7378</v>
      </c>
    </row>
    <row r="51" spans="2:13" ht="27.75" customHeight="1">
      <c r="B51" s="1186"/>
      <c r="C51" s="1187"/>
      <c r="D51" s="106"/>
      <c r="E51" s="1192" t="s">
        <v>42</v>
      </c>
      <c r="F51" s="1192"/>
      <c r="G51" s="1192"/>
      <c r="H51" s="1193"/>
      <c r="I51" s="358">
        <v>10193</v>
      </c>
      <c r="J51" s="359">
        <v>10066</v>
      </c>
      <c r="K51" s="359">
        <v>10239</v>
      </c>
      <c r="L51" s="359">
        <v>10243</v>
      </c>
      <c r="M51" s="360">
        <v>10269</v>
      </c>
    </row>
    <row r="52" spans="2:13" ht="27.75" customHeight="1">
      <c r="B52" s="1188"/>
      <c r="C52" s="1189"/>
      <c r="D52" s="106"/>
      <c r="E52" s="1192" t="s">
        <v>43</v>
      </c>
      <c r="F52" s="1192"/>
      <c r="G52" s="1192"/>
      <c r="H52" s="1193"/>
      <c r="I52" s="358">
        <v>32657</v>
      </c>
      <c r="J52" s="359">
        <v>32354</v>
      </c>
      <c r="K52" s="359">
        <v>32313</v>
      </c>
      <c r="L52" s="359">
        <v>31786</v>
      </c>
      <c r="M52" s="360">
        <v>30613</v>
      </c>
    </row>
    <row r="53" spans="2:13" ht="27.75" customHeight="1" thickBot="1">
      <c r="B53" s="1199" t="s">
        <v>19</v>
      </c>
      <c r="C53" s="1200"/>
      <c r="D53" s="110"/>
      <c r="E53" s="1201" t="s">
        <v>44</v>
      </c>
      <c r="F53" s="1201"/>
      <c r="G53" s="1201"/>
      <c r="H53" s="1202"/>
      <c r="I53" s="361">
        <v>18277</v>
      </c>
      <c r="J53" s="362">
        <v>17705</v>
      </c>
      <c r="K53" s="362">
        <v>14031</v>
      </c>
      <c r="L53" s="362">
        <v>11083</v>
      </c>
      <c r="M53" s="363">
        <v>11518</v>
      </c>
    </row>
    <row r="54" spans="2:13" ht="27.75" customHeight="1">
      <c r="B54" s="111"/>
      <c r="C54" s="112"/>
      <c r="D54" s="112"/>
      <c r="E54" s="113"/>
      <c r="F54" s="113"/>
      <c r="G54" s="113"/>
      <c r="H54" s="113"/>
      <c r="I54" s="114"/>
      <c r="J54" s="114"/>
      <c r="K54" s="114"/>
      <c r="L54" s="114"/>
      <c r="M54" s="114"/>
    </row>
    <row r="55" spans="2:13" ht="13.2"/>
  </sheetData>
  <sheetProtection algorithmName="SHA-512" hashValue="EC3jVJA4E/p9ihPsXCzGb4a5gwr2zwj7MbJ5QTKllec1z+SjHCusz75TrDb5k6cfMk6OZ8Dpt0+91BAgGqszKw==" saltValue="JK21CbvISNNd0Sh7XTPH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0" zoomScale="70" zoomScaleNormal="70" zoomScaleSheetLayoutView="100" workbookViewId="0">
      <selection activeCell="G58" sqref="G58:G62"/>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11" t="s">
        <v>46</v>
      </c>
      <c r="D55" s="1211"/>
      <c r="E55" s="1212"/>
      <c r="F55" s="122">
        <v>3838</v>
      </c>
      <c r="G55" s="122">
        <v>5056</v>
      </c>
      <c r="H55" s="123">
        <v>4545</v>
      </c>
    </row>
    <row r="56" spans="2:8" ht="52.5" customHeight="1">
      <c r="B56" s="124"/>
      <c r="C56" s="1213" t="s">
        <v>47</v>
      </c>
      <c r="D56" s="1213"/>
      <c r="E56" s="1214"/>
      <c r="F56" s="125">
        <v>1007</v>
      </c>
      <c r="G56" s="125">
        <v>1664</v>
      </c>
      <c r="H56" s="126">
        <v>1624</v>
      </c>
    </row>
    <row r="57" spans="2:8" ht="53.25" customHeight="1">
      <c r="B57" s="124"/>
      <c r="C57" s="1215" t="s">
        <v>48</v>
      </c>
      <c r="D57" s="1215"/>
      <c r="E57" s="1216"/>
      <c r="F57" s="127">
        <v>629</v>
      </c>
      <c r="G57" s="127">
        <v>544</v>
      </c>
      <c r="H57" s="128">
        <v>526</v>
      </c>
    </row>
    <row r="58" spans="2:8" ht="45.75" customHeight="1">
      <c r="B58" s="129"/>
      <c r="C58" s="1203" t="s">
        <v>559</v>
      </c>
      <c r="D58" s="1204"/>
      <c r="E58" s="1205"/>
      <c r="F58" s="130">
        <v>109</v>
      </c>
      <c r="G58" s="130">
        <v>109</v>
      </c>
      <c r="H58" s="131">
        <v>108</v>
      </c>
    </row>
    <row r="59" spans="2:8" ht="45.75" customHeight="1">
      <c r="B59" s="129"/>
      <c r="C59" s="1203" t="s">
        <v>560</v>
      </c>
      <c r="D59" s="1204"/>
      <c r="E59" s="1205"/>
      <c r="F59" s="130">
        <v>367</v>
      </c>
      <c r="G59" s="130">
        <v>282</v>
      </c>
      <c r="H59" s="131">
        <v>265</v>
      </c>
    </row>
    <row r="60" spans="2:8" ht="45.75" customHeight="1">
      <c r="B60" s="129"/>
      <c r="C60" s="1203" t="s">
        <v>556</v>
      </c>
      <c r="D60" s="1204"/>
      <c r="E60" s="1205"/>
      <c r="F60" s="130">
        <v>5</v>
      </c>
      <c r="G60" s="130">
        <v>5</v>
      </c>
      <c r="H60" s="131">
        <v>5</v>
      </c>
    </row>
    <row r="61" spans="2:8" ht="45.75" customHeight="1">
      <c r="B61" s="129"/>
      <c r="C61" s="1203" t="s">
        <v>557</v>
      </c>
      <c r="D61" s="1204"/>
      <c r="E61" s="1205"/>
      <c r="F61" s="130">
        <v>130</v>
      </c>
      <c r="G61" s="130">
        <v>130</v>
      </c>
      <c r="H61" s="131">
        <v>130</v>
      </c>
    </row>
    <row r="62" spans="2:8" ht="45.75" customHeight="1" thickBot="1">
      <c r="B62" s="132"/>
      <c r="C62" s="1206" t="s">
        <v>558</v>
      </c>
      <c r="D62" s="1207"/>
      <c r="E62" s="1208"/>
      <c r="F62" s="133">
        <v>18</v>
      </c>
      <c r="G62" s="133">
        <v>18</v>
      </c>
      <c r="H62" s="134">
        <v>18</v>
      </c>
    </row>
    <row r="63" spans="2:8" ht="52.5" customHeight="1" thickBot="1">
      <c r="B63" s="135"/>
      <c r="C63" s="1209" t="s">
        <v>49</v>
      </c>
      <c r="D63" s="1209"/>
      <c r="E63" s="1210"/>
      <c r="F63" s="136">
        <v>5475</v>
      </c>
      <c r="G63" s="136">
        <v>7264</v>
      </c>
      <c r="H63" s="137">
        <v>6695</v>
      </c>
    </row>
    <row r="64" spans="2:8" ht="13.2"/>
  </sheetData>
  <sheetProtection algorithmName="SHA-512" hashValue="4PAy4dehb12x6PP/CJqCSNjpRmWw9RnOAdp3dE6kohHrJb1gkJTMDMYf/OOkzPhuLS9NxaxKuvG16/k7kyTGjw==" saltValue="yOpB6evw5PsR2WMG8L2e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5" zoomScaleNormal="100" zoomScaleSheetLayoutView="55" workbookViewId="0">
      <selection activeCell="AN70" sqref="AN70"/>
    </sheetView>
  </sheetViews>
  <sheetFormatPr defaultColWidth="0" defaultRowHeight="13.5" customHeight="1" zeroHeight="1"/>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c r="DD19" s="1219"/>
      <c r="DE19" s="1219"/>
    </row>
    <row r="20" spans="1:109" ht="13.2">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ht="13.2">
      <c r="B23" s="1225"/>
    </row>
    <row r="24" spans="1:109" ht="13.2">
      <c r="B24" s="1225"/>
    </row>
    <row r="25" spans="1:109" ht="13.2">
      <c r="B25" s="1225"/>
    </row>
    <row r="26" spans="1:109" ht="13.2">
      <c r="B26" s="1225"/>
    </row>
    <row r="27" spans="1:109" ht="13.2">
      <c r="B27" s="1225"/>
    </row>
    <row r="28" spans="1:109" ht="13.2">
      <c r="B28" s="1225"/>
    </row>
    <row r="29" spans="1:109" ht="13.2">
      <c r="B29" s="1225"/>
    </row>
    <row r="30" spans="1:109" ht="13.2">
      <c r="B30" s="1225"/>
    </row>
    <row r="31" spans="1:109" ht="13.2">
      <c r="B31" s="1225"/>
    </row>
    <row r="32" spans="1:109" ht="13.2">
      <c r="B32" s="1225"/>
    </row>
    <row r="33" spans="2:109" ht="13.2">
      <c r="B33" s="1225"/>
    </row>
    <row r="34" spans="2:109" ht="13.2">
      <c r="B34" s="1225"/>
    </row>
    <row r="35" spans="2:109" ht="13.2">
      <c r="B35" s="1225"/>
    </row>
    <row r="36" spans="2:109" ht="13.2">
      <c r="B36" s="1225"/>
    </row>
    <row r="37" spans="2:109" ht="13.2">
      <c r="B37" s="1225"/>
    </row>
    <row r="38" spans="2:109" ht="13.2">
      <c r="B38" s="1225"/>
    </row>
    <row r="39" spans="2:109" ht="13.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c r="B40" s="1230"/>
      <c r="DD40" s="1230"/>
      <c r="DE40" s="1219"/>
    </row>
    <row r="41" spans="2:109" ht="16.2">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c r="B49" s="1225"/>
      <c r="AN49" s="1219" t="s">
        <v>564</v>
      </c>
    </row>
    <row r="50" spans="1:109" ht="13.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77.900000000000006</v>
      </c>
      <c r="BQ51" s="1255"/>
      <c r="BR51" s="1255"/>
      <c r="BS51" s="1255"/>
      <c r="BT51" s="1255"/>
      <c r="BU51" s="1255"/>
      <c r="BV51" s="1255"/>
      <c r="BW51" s="1255"/>
      <c r="BX51" s="1255">
        <v>72</v>
      </c>
      <c r="BY51" s="1255"/>
      <c r="BZ51" s="1255"/>
      <c r="CA51" s="1255"/>
      <c r="CB51" s="1255"/>
      <c r="CC51" s="1255"/>
      <c r="CD51" s="1255"/>
      <c r="CE51" s="1255"/>
      <c r="CF51" s="1255">
        <v>53.2</v>
      </c>
      <c r="CG51" s="1255"/>
      <c r="CH51" s="1255"/>
      <c r="CI51" s="1255"/>
      <c r="CJ51" s="1255"/>
      <c r="CK51" s="1255"/>
      <c r="CL51" s="1255"/>
      <c r="CM51" s="1255"/>
      <c r="CN51" s="1255">
        <v>42.7</v>
      </c>
      <c r="CO51" s="1255"/>
      <c r="CP51" s="1255"/>
      <c r="CQ51" s="1255"/>
      <c r="CR51" s="1255"/>
      <c r="CS51" s="1255"/>
      <c r="CT51" s="1255"/>
      <c r="CU51" s="1255"/>
      <c r="CV51" s="1255">
        <v>43.6</v>
      </c>
      <c r="CW51" s="1255"/>
      <c r="CX51" s="1255"/>
      <c r="CY51" s="1255"/>
      <c r="CZ51" s="1255"/>
      <c r="DA51" s="1255"/>
      <c r="DB51" s="1255"/>
      <c r="DC51" s="1255"/>
    </row>
    <row r="52" spans="1:109" ht="13.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53.2</v>
      </c>
      <c r="BQ53" s="1255"/>
      <c r="BR53" s="1255"/>
      <c r="BS53" s="1255"/>
      <c r="BT53" s="1255"/>
      <c r="BU53" s="1255"/>
      <c r="BV53" s="1255"/>
      <c r="BW53" s="1255"/>
      <c r="BX53" s="1255">
        <v>55.1</v>
      </c>
      <c r="BY53" s="1255"/>
      <c r="BZ53" s="1255"/>
      <c r="CA53" s="1255"/>
      <c r="CB53" s="1255"/>
      <c r="CC53" s="1255"/>
      <c r="CD53" s="1255"/>
      <c r="CE53" s="1255"/>
      <c r="CF53" s="1255">
        <v>56.9</v>
      </c>
      <c r="CG53" s="1255"/>
      <c r="CH53" s="1255"/>
      <c r="CI53" s="1255"/>
      <c r="CJ53" s="1255"/>
      <c r="CK53" s="1255"/>
      <c r="CL53" s="1255"/>
      <c r="CM53" s="1255"/>
      <c r="CN53" s="1255">
        <v>58.3</v>
      </c>
      <c r="CO53" s="1255"/>
      <c r="CP53" s="1255"/>
      <c r="CQ53" s="1255"/>
      <c r="CR53" s="1255"/>
      <c r="CS53" s="1255"/>
      <c r="CT53" s="1255"/>
      <c r="CU53" s="1255"/>
      <c r="CV53" s="1255">
        <v>60</v>
      </c>
      <c r="CW53" s="1255"/>
      <c r="CX53" s="1255"/>
      <c r="CY53" s="1255"/>
      <c r="CZ53" s="1255"/>
      <c r="DA53" s="1255"/>
      <c r="DB53" s="1255"/>
      <c r="DC53" s="1255"/>
    </row>
    <row r="54" spans="1:109" ht="13.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ht="13.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c r="B63" s="1264" t="s">
        <v>569</v>
      </c>
    </row>
    <row r="64" spans="1:109" ht="13.2">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customHeight="1">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c r="B71" s="1225"/>
      <c r="G71" s="1270"/>
      <c r="I71" s="1271"/>
      <c r="J71" s="1268"/>
      <c r="K71" s="1268"/>
      <c r="L71" s="1269"/>
      <c r="M71" s="1268"/>
      <c r="N71" s="1269"/>
      <c r="AM71" s="1270"/>
      <c r="AN71" s="1219" t="s">
        <v>564</v>
      </c>
    </row>
    <row r="72" spans="2:107" ht="13.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ht="13.2">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77.900000000000006</v>
      </c>
      <c r="BQ73" s="1255"/>
      <c r="BR73" s="1255"/>
      <c r="BS73" s="1255"/>
      <c r="BT73" s="1255"/>
      <c r="BU73" s="1255"/>
      <c r="BV73" s="1255"/>
      <c r="BW73" s="1255"/>
      <c r="BX73" s="1255">
        <v>72</v>
      </c>
      <c r="BY73" s="1255"/>
      <c r="BZ73" s="1255"/>
      <c r="CA73" s="1255"/>
      <c r="CB73" s="1255"/>
      <c r="CC73" s="1255"/>
      <c r="CD73" s="1255"/>
      <c r="CE73" s="1255"/>
      <c r="CF73" s="1255">
        <v>53.2</v>
      </c>
      <c r="CG73" s="1255"/>
      <c r="CH73" s="1255"/>
      <c r="CI73" s="1255"/>
      <c r="CJ73" s="1255"/>
      <c r="CK73" s="1255"/>
      <c r="CL73" s="1255"/>
      <c r="CM73" s="1255"/>
      <c r="CN73" s="1255">
        <v>42.7</v>
      </c>
      <c r="CO73" s="1255"/>
      <c r="CP73" s="1255"/>
      <c r="CQ73" s="1255"/>
      <c r="CR73" s="1255"/>
      <c r="CS73" s="1255"/>
      <c r="CT73" s="1255"/>
      <c r="CU73" s="1255"/>
      <c r="CV73" s="1255">
        <v>43.6</v>
      </c>
      <c r="CW73" s="1255"/>
      <c r="CX73" s="1255"/>
      <c r="CY73" s="1255"/>
      <c r="CZ73" s="1255"/>
      <c r="DA73" s="1255"/>
      <c r="DB73" s="1255"/>
      <c r="DC73" s="1255"/>
    </row>
    <row r="74" spans="2:107" ht="13.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8.6999999999999993</v>
      </c>
      <c r="BQ75" s="1255"/>
      <c r="BR75" s="1255"/>
      <c r="BS75" s="1255"/>
      <c r="BT75" s="1255"/>
      <c r="BU75" s="1255"/>
      <c r="BV75" s="1255"/>
      <c r="BW75" s="1255"/>
      <c r="BX75" s="1255">
        <v>8.6999999999999993</v>
      </c>
      <c r="BY75" s="1255"/>
      <c r="BZ75" s="1255"/>
      <c r="CA75" s="1255"/>
      <c r="CB75" s="1255"/>
      <c r="CC75" s="1255"/>
      <c r="CD75" s="1255"/>
      <c r="CE75" s="1255"/>
      <c r="CF75" s="1255">
        <v>8</v>
      </c>
      <c r="CG75" s="1255"/>
      <c r="CH75" s="1255"/>
      <c r="CI75" s="1255"/>
      <c r="CJ75" s="1255"/>
      <c r="CK75" s="1255"/>
      <c r="CL75" s="1255"/>
      <c r="CM75" s="1255"/>
      <c r="CN75" s="1255">
        <v>7.5</v>
      </c>
      <c r="CO75" s="1255"/>
      <c r="CP75" s="1255"/>
      <c r="CQ75" s="1255"/>
      <c r="CR75" s="1255"/>
      <c r="CS75" s="1255"/>
      <c r="CT75" s="1255"/>
      <c r="CU75" s="1255"/>
      <c r="CV75" s="1255">
        <v>7.8</v>
      </c>
      <c r="CW75" s="1255"/>
      <c r="CX75" s="1255"/>
      <c r="CY75" s="1255"/>
      <c r="CZ75" s="1255"/>
      <c r="DA75" s="1255"/>
      <c r="DB75" s="1255"/>
      <c r="DC75" s="1255"/>
    </row>
    <row r="76" spans="2:107" ht="13.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c r="B81" s="1225"/>
    </row>
    <row r="82" spans="2:109" ht="16.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c r="DD84" s="1219"/>
      <c r="DE84" s="1219"/>
    </row>
    <row r="85" spans="2:109" ht="13.2">
      <c r="DD85" s="1219"/>
      <c r="DE85" s="1219"/>
    </row>
  </sheetData>
  <sheetProtection algorithmName="SHA-512" hashValue="jc06BBEnDEy6e/gqtRJ5SDPnTd8bODgm9dllGd1IfNUIfCx8AjJ77z3mPDEqFiEZJgdTAlxzR2Gu4Tkd68NjaQ==" saltValue="jfaYlYuvwc8r367f73bvN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M34" zoomScaleNormal="100" zoomScaleSheetLayoutView="70" workbookViewId="0">
      <selection activeCell="CC15" sqref="CC15"/>
    </sheetView>
  </sheetViews>
  <sheetFormatPr defaultColWidth="0" defaultRowHeight="13.5" customHeight="1" zeroHeight="1"/>
  <cols>
    <col min="1" max="34" width="2.44140625" style="260" customWidth="1"/>
    <col min="35" max="122" width="2.44140625" style="259" customWidth="1"/>
    <col min="123" max="16384" width="2.441406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c r="S2" s="259"/>
      <c r="AH2" s="259"/>
    </row>
    <row r="3" spans="1: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row r="5" spans="1:34" ht="13.2"/>
    <row r="6" spans="1:34" ht="13.2"/>
    <row r="7" spans="1:34" ht="13.2"/>
    <row r="8" spans="1:34" ht="13.2"/>
    <row r="9" spans="1:34" ht="13.2">
      <c r="AH9" s="259"/>
    </row>
    <row r="10" spans="1:34" ht="13.2"/>
    <row r="11" spans="1:34" ht="13.2"/>
    <row r="12" spans="1:34" ht="13.2"/>
    <row r="13" spans="1:34" ht="13.2"/>
    <row r="14" spans="1:34" ht="13.2"/>
    <row r="15" spans="1:34" ht="13.2"/>
    <row r="16" spans="1: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f69puuhGubCqtzBfPNAC7LoBpxlvVEnOMzX6BSnsphT/9Z+OpnQemnMYUxJFvXBvm/Ad+2j+dOIziQMF7RCP8A==" saltValue="QDCIZTxNyzPdTRaeh63mZQ=="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4" zoomScaleNormal="100" zoomScaleSheetLayoutView="55" workbookViewId="0">
      <selection activeCell="BJ102" sqref="BJ102"/>
    </sheetView>
  </sheetViews>
  <sheetFormatPr defaultColWidth="0" defaultRowHeight="13.5" customHeight="1" zeroHeight="1"/>
  <cols>
    <col min="1" max="34" width="2.44140625" style="260" customWidth="1"/>
    <col min="35" max="122" width="2.44140625" style="259" customWidth="1"/>
    <col min="123" max="16384" width="2.441406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c r="S2" s="259"/>
      <c r="AH2" s="259"/>
    </row>
    <row r="3" spans="2: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row r="5" spans="2:34" ht="13.2"/>
    <row r="6" spans="2:34" ht="13.2"/>
    <row r="7" spans="2:34" ht="13.2"/>
    <row r="8" spans="2:34" ht="13.2"/>
    <row r="9" spans="2:34" ht="13.2">
      <c r="AH9" s="259"/>
    </row>
    <row r="10" spans="2:34" ht="13.2"/>
    <row r="11" spans="2:34" ht="13.2"/>
    <row r="12" spans="2:34" ht="13.2"/>
    <row r="13" spans="2:34" ht="13.2"/>
    <row r="14" spans="2:34" ht="13.2"/>
    <row r="15" spans="2:34" ht="13.2"/>
    <row r="16" spans="2: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c r="AG59" s="259"/>
      <c r="AH59" s="259"/>
    </row>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thhjB8eOLzhMxZb14BSxKyHMFIdKtOQNHMunhud/CIsHSn1CbwJKCiLd0/aD7n4UVslW6y9nz14XaZAoj7OIHQ==" saltValue="nZHhieoLk1omZeb49gB/xA=="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33227</v>
      </c>
      <c r="E3" s="156"/>
      <c r="F3" s="157">
        <v>42836</v>
      </c>
      <c r="G3" s="158"/>
      <c r="H3" s="159"/>
    </row>
    <row r="4" spans="1:8">
      <c r="A4" s="160"/>
      <c r="B4" s="161"/>
      <c r="C4" s="162"/>
      <c r="D4" s="163">
        <v>23829</v>
      </c>
      <c r="E4" s="164"/>
      <c r="F4" s="165">
        <v>22936</v>
      </c>
      <c r="G4" s="166"/>
      <c r="H4" s="167"/>
    </row>
    <row r="5" spans="1:8">
      <c r="A5" s="148" t="s">
        <v>518</v>
      </c>
      <c r="B5" s="153"/>
      <c r="C5" s="154"/>
      <c r="D5" s="155">
        <v>30984</v>
      </c>
      <c r="E5" s="156"/>
      <c r="F5" s="157">
        <v>44161</v>
      </c>
      <c r="G5" s="158"/>
      <c r="H5" s="159"/>
    </row>
    <row r="6" spans="1:8">
      <c r="A6" s="160"/>
      <c r="B6" s="161"/>
      <c r="C6" s="162"/>
      <c r="D6" s="163">
        <v>21486</v>
      </c>
      <c r="E6" s="164"/>
      <c r="F6" s="165">
        <v>23644</v>
      </c>
      <c r="G6" s="166"/>
      <c r="H6" s="167"/>
    </row>
    <row r="7" spans="1:8">
      <c r="A7" s="148" t="s">
        <v>519</v>
      </c>
      <c r="B7" s="153"/>
      <c r="C7" s="154"/>
      <c r="D7" s="155">
        <v>29563</v>
      </c>
      <c r="E7" s="156"/>
      <c r="F7" s="157">
        <v>43955</v>
      </c>
      <c r="G7" s="158"/>
      <c r="H7" s="159"/>
    </row>
    <row r="8" spans="1:8">
      <c r="A8" s="160"/>
      <c r="B8" s="161"/>
      <c r="C8" s="162"/>
      <c r="D8" s="163">
        <v>20899</v>
      </c>
      <c r="E8" s="164"/>
      <c r="F8" s="165">
        <v>21318</v>
      </c>
      <c r="G8" s="166"/>
      <c r="H8" s="167"/>
    </row>
    <row r="9" spans="1:8">
      <c r="A9" s="148" t="s">
        <v>520</v>
      </c>
      <c r="B9" s="153"/>
      <c r="C9" s="154"/>
      <c r="D9" s="155">
        <v>43262</v>
      </c>
      <c r="E9" s="156"/>
      <c r="F9" s="157">
        <v>41921</v>
      </c>
      <c r="G9" s="158"/>
      <c r="H9" s="159"/>
    </row>
    <row r="10" spans="1:8">
      <c r="A10" s="160"/>
      <c r="B10" s="161"/>
      <c r="C10" s="162"/>
      <c r="D10" s="163">
        <v>29214</v>
      </c>
      <c r="E10" s="164"/>
      <c r="F10" s="165">
        <v>21655</v>
      </c>
      <c r="G10" s="166"/>
      <c r="H10" s="167"/>
    </row>
    <row r="11" spans="1:8">
      <c r="A11" s="148" t="s">
        <v>521</v>
      </c>
      <c r="B11" s="153"/>
      <c r="C11" s="154"/>
      <c r="D11" s="155">
        <v>33956</v>
      </c>
      <c r="E11" s="156"/>
      <c r="F11" s="157">
        <v>44585</v>
      </c>
      <c r="G11" s="158"/>
      <c r="H11" s="159"/>
    </row>
    <row r="12" spans="1:8">
      <c r="A12" s="160"/>
      <c r="B12" s="161"/>
      <c r="C12" s="168"/>
      <c r="D12" s="163">
        <v>23892</v>
      </c>
      <c r="E12" s="164"/>
      <c r="F12" s="165">
        <v>23077</v>
      </c>
      <c r="G12" s="166"/>
      <c r="H12" s="167"/>
    </row>
    <row r="13" spans="1:8">
      <c r="A13" s="148"/>
      <c r="B13" s="153"/>
      <c r="C13" s="169"/>
      <c r="D13" s="170">
        <v>34198</v>
      </c>
      <c r="E13" s="171"/>
      <c r="F13" s="172">
        <v>43492</v>
      </c>
      <c r="G13" s="173"/>
      <c r="H13" s="159"/>
    </row>
    <row r="14" spans="1:8">
      <c r="A14" s="160"/>
      <c r="B14" s="161"/>
      <c r="C14" s="162"/>
      <c r="D14" s="163">
        <v>23864</v>
      </c>
      <c r="E14" s="164"/>
      <c r="F14" s="165">
        <v>22526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7.94</v>
      </c>
      <c r="C19" s="174">
        <f>ROUND(VALUE(SUBSTITUTE(実質収支比率等に係る経年分析!G$48,"▲","-")),2)</f>
        <v>12.25</v>
      </c>
      <c r="D19" s="174">
        <f>ROUND(VALUE(SUBSTITUTE(実質収支比率等に係る経年分析!H$48,"▲","-")),2)</f>
        <v>16.72</v>
      </c>
      <c r="E19" s="174">
        <f>ROUND(VALUE(SUBSTITUTE(実質収支比率等に係る経年分析!I$48,"▲","-")),2)</f>
        <v>14.39</v>
      </c>
      <c r="F19" s="174">
        <f>ROUND(VALUE(SUBSTITUTE(実質収支比率等に係る経年分析!J$48,"▲","-")),2)</f>
        <v>15.06</v>
      </c>
    </row>
    <row r="20" spans="1:11">
      <c r="A20" s="174" t="s">
        <v>53</v>
      </c>
      <c r="B20" s="174">
        <f>ROUND(VALUE(SUBSTITUTE(実質収支比率等に係る経年分析!F$47,"▲","-")),2)</f>
        <v>7.68</v>
      </c>
      <c r="C20" s="174">
        <f>ROUND(VALUE(SUBSTITUTE(実質収支比率等に係る経年分析!G$47,"▲","-")),2)</f>
        <v>8.25</v>
      </c>
      <c r="D20" s="174">
        <f>ROUND(VALUE(SUBSTITUTE(実質収支比率等に係る経年分析!H$47,"▲","-")),2)</f>
        <v>13.19</v>
      </c>
      <c r="E20" s="174">
        <f>ROUND(VALUE(SUBSTITUTE(実質収支比率等に係る経年分析!I$47,"▲","-")),2)</f>
        <v>17.66</v>
      </c>
      <c r="F20" s="174">
        <f>ROUND(VALUE(SUBSTITUTE(実質収支比率等に係る経年分析!J$47,"▲","-")),2)</f>
        <v>15.71</v>
      </c>
    </row>
    <row r="21" spans="1:11">
      <c r="A21" s="174" t="s">
        <v>54</v>
      </c>
      <c r="B21" s="174">
        <f>IF(ISNUMBER(VALUE(SUBSTITUTE(実質収支比率等に係る経年分析!F$49,"▲","-"))),ROUND(VALUE(SUBSTITUTE(実質収支比率等に係る経年分析!F$49,"▲","-")),2),NA())</f>
        <v>-3.45</v>
      </c>
      <c r="C21" s="174">
        <f>IF(ISNUMBER(VALUE(SUBSTITUTE(実質収支比率等に係る経年分析!G$49,"▲","-"))),ROUND(VALUE(SUBSTITUTE(実質収支比率等に係る経年分析!G$49,"▲","-")),2),NA())</f>
        <v>5.5</v>
      </c>
      <c r="D21" s="174">
        <f>IF(ISNUMBER(VALUE(SUBSTITUTE(実質収支比率等に係る経年分析!H$49,"▲","-"))),ROUND(VALUE(SUBSTITUTE(実質収支比率等に係る経年分析!H$49,"▲","-")),2),NA())</f>
        <v>10.61</v>
      </c>
      <c r="E21" s="174">
        <f>IF(ISNUMBER(VALUE(SUBSTITUTE(実質収支比率等に係る経年分析!I$49,"▲","-"))),ROUND(VALUE(SUBSTITUTE(実質収支比率等に係る経年分析!I$49,"▲","-")),2),NA())</f>
        <v>1.64</v>
      </c>
      <c r="F21" s="174">
        <f>IF(ISNUMBER(VALUE(SUBSTITUTE(実質収支比率等に係る経年分析!J$49,"▲","-"))),ROUND(VALUE(SUBSTITUTE(実質収支比率等に係る経年分析!J$49,"▲","-")),2),NA())</f>
        <v>-0.94</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0.47</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2.2599999999999998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2.67</v>
      </c>
    </row>
    <row r="34" spans="1:16">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2.5499999999999998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3.04</v>
      </c>
    </row>
    <row r="35" spans="1:16">
      <c r="A35" s="175" t="str">
        <f>IF(連結実質赤字比率に係る赤字・黒字の構成分析!C$35="",NA(),連結実質赤字比率に係る赤字・黒字の構成分析!C$35)</f>
        <v>上水道事業特別会計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15.06</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3680</v>
      </c>
      <c r="E42" s="176"/>
      <c r="F42" s="176"/>
      <c r="G42" s="176">
        <f>'実質公債費比率（分子）の構造'!L$52</f>
        <v>3692</v>
      </c>
      <c r="H42" s="176"/>
      <c r="I42" s="176"/>
      <c r="J42" s="176">
        <f>'実質公債費比率（分子）の構造'!M$52</f>
        <v>3563</v>
      </c>
      <c r="K42" s="176"/>
      <c r="L42" s="176"/>
      <c r="M42" s="176">
        <f>'実質公債費比率（分子）の構造'!N$52</f>
        <v>3487</v>
      </c>
      <c r="N42" s="176"/>
      <c r="O42" s="176"/>
      <c r="P42" s="176">
        <f>'実質公債費比率（分子）の構造'!O$52</f>
        <v>3329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f>'実質公債費比率（分子）の構造'!L$50</f>
        <v>25</v>
      </c>
      <c r="F44" s="176"/>
      <c r="G44" s="176"/>
      <c r="H44" s="176">
        <f>'実質公債費比率（分子）の構造'!M$50</f>
        <v>25</v>
      </c>
      <c r="I44" s="176"/>
      <c r="J44" s="176"/>
      <c r="K44" s="176">
        <f>'実質公債費比率（分子）の構造'!N$50</f>
        <v>26</v>
      </c>
      <c r="L44" s="176"/>
      <c r="M44" s="176"/>
      <c r="N44" s="176">
        <f>'実質公債費比率（分子）の構造'!O$50</f>
        <v>25</v>
      </c>
      <c r="O44" s="176"/>
      <c r="P44" s="176"/>
    </row>
    <row r="45" spans="1:16">
      <c r="A45" s="176" t="s">
        <v>63</v>
      </c>
      <c r="B45" s="176">
        <f>'実質公債費比率（分子）の構造'!K$49</f>
        <v>96</v>
      </c>
      <c r="C45" s="176"/>
      <c r="D45" s="176"/>
      <c r="E45" s="176">
        <f>'実質公債費比率（分子）の構造'!L$49</f>
        <v>130</v>
      </c>
      <c r="F45" s="176"/>
      <c r="G45" s="176"/>
      <c r="H45" s="176">
        <f>'実質公債費比率（分子）の構造'!M$49</f>
        <v>136</v>
      </c>
      <c r="I45" s="176"/>
      <c r="J45" s="176"/>
      <c r="K45" s="176">
        <f>'実質公債費比率（分子）の構造'!N$49</f>
        <v>139</v>
      </c>
      <c r="L45" s="176"/>
      <c r="M45" s="176"/>
      <c r="N45" s="176">
        <f>'実質公債費比率（分子）の構造'!O$49</f>
        <v>176</v>
      </c>
      <c r="O45" s="176"/>
      <c r="P45" s="176"/>
    </row>
    <row r="46" spans="1:16">
      <c r="A46" s="176" t="s">
        <v>64</v>
      </c>
      <c r="B46" s="176">
        <f>'実質公債費比率（分子）の構造'!K$48</f>
        <v>1227</v>
      </c>
      <c r="C46" s="176"/>
      <c r="D46" s="176"/>
      <c r="E46" s="176">
        <f>'実質公債費比率（分子）の構造'!L$48</f>
        <v>996</v>
      </c>
      <c r="F46" s="176"/>
      <c r="G46" s="176"/>
      <c r="H46" s="176">
        <f>'実質公債費比率（分子）の構造'!M$48</f>
        <v>840</v>
      </c>
      <c r="I46" s="176"/>
      <c r="J46" s="176"/>
      <c r="K46" s="176">
        <f>'実質公債費比率（分子）の構造'!N$48</f>
        <v>825</v>
      </c>
      <c r="L46" s="176"/>
      <c r="M46" s="176"/>
      <c r="N46" s="176">
        <f>'実質公債費比率（分子）の構造'!O$48</f>
        <v>775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4572</v>
      </c>
      <c r="C49" s="176"/>
      <c r="D49" s="176"/>
      <c r="E49" s="176">
        <f>'実質公債費比率（分子）の構造'!L$45</f>
        <v>4460</v>
      </c>
      <c r="F49" s="176"/>
      <c r="G49" s="176"/>
      <c r="H49" s="176">
        <f>'実質公債費比率（分子）の構造'!M$45</f>
        <v>4345</v>
      </c>
      <c r="I49" s="176"/>
      <c r="J49" s="176"/>
      <c r="K49" s="176">
        <f>'実質公債費比率（分子）の構造'!N$45</f>
        <v>4596</v>
      </c>
      <c r="L49" s="176"/>
      <c r="M49" s="176"/>
      <c r="N49" s="176">
        <f>'実質公債費比率（分子）の構造'!O$45</f>
        <v>4613</v>
      </c>
      <c r="O49" s="176"/>
      <c r="P49" s="176"/>
    </row>
    <row r="50" spans="1:16">
      <c r="A50" s="176" t="s">
        <v>67</v>
      </c>
      <c r="B50" s="176" t="e">
        <f>NA()</f>
        <v>#N/A</v>
      </c>
      <c r="C50" s="176">
        <f>IF(ISNUMBER('実質公債費比率（分子）の構造'!K$53),'実質公債費比率（分子）の構造'!K$53,NA())</f>
        <v>2215</v>
      </c>
      <c r="D50" s="176" t="e">
        <f>NA()</f>
        <v>#N/A</v>
      </c>
      <c r="E50" s="176" t="e">
        <f>NA()</f>
        <v>#N/A</v>
      </c>
      <c r="F50" s="176">
        <f>IF(ISNUMBER('実質公債費比率（分子）の構造'!L$53),'実質公債費比率（分子）の構造'!L$53,NA())</f>
        <v>1919</v>
      </c>
      <c r="G50" s="176" t="e">
        <f>NA()</f>
        <v>#N/A</v>
      </c>
      <c r="H50" s="176" t="e">
        <f>NA()</f>
        <v>#N/A</v>
      </c>
      <c r="I50" s="176">
        <f>IF(ISNUMBER('実質公債費比率（分子）の構造'!M$53),'実質公債費比率（分子）の構造'!M$53,NA())</f>
        <v>1783</v>
      </c>
      <c r="J50" s="176" t="e">
        <f>NA()</f>
        <v>#N/A</v>
      </c>
      <c r="K50" s="176" t="e">
        <f>NA()</f>
        <v>#N/A</v>
      </c>
      <c r="L50" s="176">
        <f>IF(ISNUMBER('実質公債費比率（分子）の構造'!N$53),'実質公債費比率（分子）の構造'!N$53,NA())</f>
        <v>2099</v>
      </c>
      <c r="M50" s="176" t="e">
        <f>NA()</f>
        <v>#N/A</v>
      </c>
      <c r="N50" s="176" t="e">
        <f>NA()</f>
        <v>#N/A</v>
      </c>
      <c r="O50" s="176">
        <f>IF(ISNUMBER('実質公債費比率（分子）の構造'!O$53),'実質公債費比率（分子）の構造'!O$53,NA())</f>
        <v>2260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32657</v>
      </c>
      <c r="E56" s="175"/>
      <c r="F56" s="175"/>
      <c r="G56" s="175">
        <f>'将来負担比率（分子）の構造'!J$52</f>
        <v>32354</v>
      </c>
      <c r="H56" s="175"/>
      <c r="I56" s="175"/>
      <c r="J56" s="175">
        <f>'将来負担比率（分子）の構造'!K$52</f>
        <v>32313</v>
      </c>
      <c r="K56" s="175"/>
      <c r="L56" s="175"/>
      <c r="M56" s="175">
        <f>'将来負担比率（分子）の構造'!L$52</f>
        <v>31786</v>
      </c>
      <c r="N56" s="175"/>
      <c r="O56" s="175"/>
      <c r="P56" s="175">
        <f>'将来負担比率（分子）の構造'!M$52</f>
        <v>30613</v>
      </c>
    </row>
    <row r="57" spans="1:16">
      <c r="A57" s="175" t="s">
        <v>42</v>
      </c>
      <c r="B57" s="175"/>
      <c r="C57" s="175"/>
      <c r="D57" s="175">
        <f>'将来負担比率（分子）の構造'!I$51</f>
        <v>10193</v>
      </c>
      <c r="E57" s="175"/>
      <c r="F57" s="175"/>
      <c r="G57" s="175">
        <f>'将来負担比率（分子）の構造'!J$51</f>
        <v>10066</v>
      </c>
      <c r="H57" s="175"/>
      <c r="I57" s="175"/>
      <c r="J57" s="175">
        <f>'将来負担比率（分子）の構造'!K$51</f>
        <v>10239</v>
      </c>
      <c r="K57" s="175"/>
      <c r="L57" s="175"/>
      <c r="M57" s="175">
        <f>'将来負担比率（分子）の構造'!L$51</f>
        <v>10243</v>
      </c>
      <c r="N57" s="175"/>
      <c r="O57" s="175"/>
      <c r="P57" s="175">
        <f>'将来負担比率（分子）の構造'!M$51</f>
        <v>10269</v>
      </c>
    </row>
    <row r="58" spans="1:16">
      <c r="A58" s="175" t="s">
        <v>41</v>
      </c>
      <c r="B58" s="175"/>
      <c r="C58" s="175"/>
      <c r="D58" s="175">
        <f>'将来負担比率（分子）の構造'!I$50</f>
        <v>3573</v>
      </c>
      <c r="E58" s="175"/>
      <c r="F58" s="175"/>
      <c r="G58" s="175">
        <f>'将来負担比率（分子）の構造'!J$50</f>
        <v>3823</v>
      </c>
      <c r="H58" s="175"/>
      <c r="I58" s="175"/>
      <c r="J58" s="175">
        <f>'将来負担比率（分子）の構造'!K$50</f>
        <v>6291</v>
      </c>
      <c r="K58" s="175"/>
      <c r="L58" s="175"/>
      <c r="M58" s="175">
        <f>'将来負担比率（分子）の構造'!L$50</f>
        <v>8158</v>
      </c>
      <c r="N58" s="175"/>
      <c r="O58" s="175"/>
      <c r="P58" s="175">
        <f>'将来負担比率（分子）の構造'!M$50</f>
        <v>7378</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58</v>
      </c>
      <c r="C61" s="175"/>
      <c r="D61" s="175"/>
      <c r="E61" s="175">
        <f>'将来負担比率（分子）の構造'!J$46</f>
        <v>22</v>
      </c>
      <c r="F61" s="175"/>
      <c r="G61" s="175"/>
      <c r="H61" s="175">
        <f>'将来負担比率（分子）の構造'!K$46</f>
        <v>13</v>
      </c>
      <c r="I61" s="175"/>
      <c r="J61" s="175"/>
      <c r="K61" s="175">
        <f>'将来負担比率（分子）の構造'!L$46</f>
        <v>13</v>
      </c>
      <c r="L61" s="175"/>
      <c r="M61" s="175"/>
      <c r="N61" s="175">
        <f>'将来負担比率（分子）の構造'!M$46</f>
        <v>12</v>
      </c>
      <c r="O61" s="175"/>
      <c r="P61" s="175"/>
    </row>
    <row r="62" spans="1:16">
      <c r="A62" s="175" t="s">
        <v>35</v>
      </c>
      <c r="B62" s="175">
        <f>'将来負担比率（分子）の構造'!I$45</f>
        <v>2179</v>
      </c>
      <c r="C62" s="175"/>
      <c r="D62" s="175"/>
      <c r="E62" s="175">
        <f>'将来負担比率（分子）の構造'!J$45</f>
        <v>2136</v>
      </c>
      <c r="F62" s="175"/>
      <c r="G62" s="175"/>
      <c r="H62" s="175">
        <f>'将来負担比率（分子）の構造'!K$45</f>
        <v>1995</v>
      </c>
      <c r="I62" s="175"/>
      <c r="J62" s="175"/>
      <c r="K62" s="175">
        <f>'将来負担比率（分子）の構造'!L$45</f>
        <v>1978</v>
      </c>
      <c r="L62" s="175"/>
      <c r="M62" s="175"/>
      <c r="N62" s="175">
        <f>'将来負担比率（分子）の構造'!M$45</f>
        <v>2109</v>
      </c>
      <c r="O62" s="175"/>
      <c r="P62" s="175"/>
    </row>
    <row r="63" spans="1:16">
      <c r="A63" s="175" t="s">
        <v>34</v>
      </c>
      <c r="B63" s="175">
        <f>'将来負担比率（分子）の構造'!I$44</f>
        <v>1149</v>
      </c>
      <c r="C63" s="175"/>
      <c r="D63" s="175"/>
      <c r="E63" s="175">
        <f>'将来負担比率（分子）の構造'!J$44</f>
        <v>1183</v>
      </c>
      <c r="F63" s="175"/>
      <c r="G63" s="175"/>
      <c r="H63" s="175">
        <f>'将来負担比率（分子）の構造'!K$44</f>
        <v>1167</v>
      </c>
      <c r="I63" s="175"/>
      <c r="J63" s="175"/>
      <c r="K63" s="175">
        <f>'将来負担比率（分子）の構造'!L$44</f>
        <v>1090</v>
      </c>
      <c r="L63" s="175"/>
      <c r="M63" s="175"/>
      <c r="N63" s="175">
        <f>'将来負担比率（分子）の構造'!M$44</f>
        <v>1036</v>
      </c>
      <c r="O63" s="175"/>
      <c r="P63" s="175"/>
    </row>
    <row r="64" spans="1:16">
      <c r="A64" s="175" t="s">
        <v>33</v>
      </c>
      <c r="B64" s="175">
        <f>'将来負担比率（分子）の構造'!I$43</f>
        <v>17838</v>
      </c>
      <c r="C64" s="175"/>
      <c r="D64" s="175"/>
      <c r="E64" s="175">
        <f>'将来負担比率（分子）の構造'!J$43</f>
        <v>17385</v>
      </c>
      <c r="F64" s="175"/>
      <c r="G64" s="175"/>
      <c r="H64" s="175">
        <f>'将来負担比率（分子）の構造'!K$43</f>
        <v>15783</v>
      </c>
      <c r="I64" s="175"/>
      <c r="J64" s="175"/>
      <c r="K64" s="175">
        <f>'将来負担比率（分子）の構造'!L$43</f>
        <v>13911</v>
      </c>
      <c r="L64" s="175"/>
      <c r="M64" s="175"/>
      <c r="N64" s="175">
        <f>'将来負担比率（分子）の構造'!M$43</f>
        <v>13146</v>
      </c>
      <c r="O64" s="175"/>
      <c r="P64" s="175"/>
    </row>
    <row r="65" spans="1:16">
      <c r="A65" s="175" t="s">
        <v>32</v>
      </c>
      <c r="B65" s="175">
        <f>'将来負担比率（分子）の構造'!I$42</f>
        <v>2469</v>
      </c>
      <c r="C65" s="175"/>
      <c r="D65" s="175"/>
      <c r="E65" s="175">
        <f>'将来負担比率（分子）の構造'!J$42</f>
        <v>2435</v>
      </c>
      <c r="F65" s="175"/>
      <c r="G65" s="175"/>
      <c r="H65" s="175">
        <f>'将来負担比率（分子）の構造'!K$42</f>
        <v>2401</v>
      </c>
      <c r="I65" s="175"/>
      <c r="J65" s="175"/>
      <c r="K65" s="175">
        <f>'将来負担比率（分子）の構造'!L$42</f>
        <v>2379</v>
      </c>
      <c r="L65" s="175"/>
      <c r="M65" s="175"/>
      <c r="N65" s="175">
        <f>'将来負担比率（分子）の構造'!M$42</f>
        <v>2344</v>
      </c>
      <c r="O65" s="175"/>
      <c r="P65" s="175"/>
    </row>
    <row r="66" spans="1:16">
      <c r="A66" s="175" t="s">
        <v>31</v>
      </c>
      <c r="B66" s="175">
        <f>'将来負担比率（分子）の構造'!I$41</f>
        <v>41008</v>
      </c>
      <c r="C66" s="175"/>
      <c r="D66" s="175"/>
      <c r="E66" s="175">
        <f>'将来負担比率（分子）の構造'!J$41</f>
        <v>40788</v>
      </c>
      <c r="F66" s="175"/>
      <c r="G66" s="175"/>
      <c r="H66" s="175">
        <f>'将来負担比率（分子）の構造'!K$41</f>
        <v>41515</v>
      </c>
      <c r="I66" s="175"/>
      <c r="J66" s="175"/>
      <c r="K66" s="175">
        <f>'将来負担比率（分子）の構造'!L$41</f>
        <v>41900</v>
      </c>
      <c r="L66" s="175"/>
      <c r="M66" s="175"/>
      <c r="N66" s="175">
        <f>'将来負担比率（分子）の構造'!M$41</f>
        <v>41131</v>
      </c>
      <c r="O66" s="175"/>
      <c r="P66" s="175"/>
    </row>
    <row r="67" spans="1:16">
      <c r="A67" s="175" t="s">
        <v>71</v>
      </c>
      <c r="B67" s="175" t="e">
        <f>NA()</f>
        <v>#N/A</v>
      </c>
      <c r="C67" s="175">
        <f>IF(ISNUMBER('将来負担比率（分子）の構造'!I$53), IF('将来負担比率（分子）の構造'!I$53 &lt; 0, 0, '将来負担比率（分子）の構造'!I$53), NA())</f>
        <v>18277</v>
      </c>
      <c r="D67" s="175" t="e">
        <f>NA()</f>
        <v>#N/A</v>
      </c>
      <c r="E67" s="175" t="e">
        <f>NA()</f>
        <v>#N/A</v>
      </c>
      <c r="F67" s="175">
        <f>IF(ISNUMBER('将来負担比率（分子）の構造'!J$53), IF('将来負担比率（分子）の構造'!J$53 &lt; 0, 0, '将来負担比率（分子）の構造'!J$53), NA())</f>
        <v>17705</v>
      </c>
      <c r="G67" s="175" t="e">
        <f>NA()</f>
        <v>#N/A</v>
      </c>
      <c r="H67" s="175" t="e">
        <f>NA()</f>
        <v>#N/A</v>
      </c>
      <c r="I67" s="175">
        <f>IF(ISNUMBER('将来負担比率（分子）の構造'!K$53), IF('将来負担比率（分子）の構造'!K$53 &lt; 0, 0, '将来負担比率（分子）の構造'!K$53), NA())</f>
        <v>14031</v>
      </c>
      <c r="J67" s="175" t="e">
        <f>NA()</f>
        <v>#N/A</v>
      </c>
      <c r="K67" s="175" t="e">
        <f>NA()</f>
        <v>#N/A</v>
      </c>
      <c r="L67" s="175">
        <f>IF(ISNUMBER('将来負担比率（分子）の構造'!L$53), IF('将来負担比率（分子）の構造'!L$53 &lt; 0, 0, '将来負担比率（分子）の構造'!L$53), NA())</f>
        <v>11083</v>
      </c>
      <c r="M67" s="175" t="e">
        <f>NA()</f>
        <v>#N/A</v>
      </c>
      <c r="N67" s="175" t="e">
        <f>NA()</f>
        <v>#N/A</v>
      </c>
      <c r="O67" s="175">
        <f>IF(ISNUMBER('将来負担比率（分子）の構造'!M$53), IF('将来負担比率（分子）の構造'!M$53 &lt; 0, 0, '将来負担比率（分子）の構造'!M$53), NA())</f>
        <v>11518</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3838</v>
      </c>
      <c r="C72" s="179">
        <f>基金残高に係る経年分析!G55</f>
        <v>5056</v>
      </c>
      <c r="D72" s="179">
        <f>基金残高に係る経年分析!H55</f>
        <v>4545</v>
      </c>
    </row>
    <row r="73" spans="1:16">
      <c r="A73" s="178" t="s">
        <v>74</v>
      </c>
      <c r="B73" s="179">
        <f>基金残高に係る経年分析!F56</f>
        <v>1007</v>
      </c>
      <c r="C73" s="179">
        <f>基金残高に係る経年分析!G56</f>
        <v>1664</v>
      </c>
      <c r="D73" s="179">
        <f>基金残高に係る経年分析!H56</f>
        <v>1624</v>
      </c>
    </row>
    <row r="74" spans="1:16">
      <c r="A74" s="178" t="s">
        <v>75</v>
      </c>
      <c r="B74" s="179">
        <f>基金残高に係る経年分析!F57</f>
        <v>629</v>
      </c>
      <c r="C74" s="179">
        <f>基金残高に係る経年分析!G57</f>
        <v>544</v>
      </c>
      <c r="D74" s="179">
        <f>基金残高に係る経年分析!H57</f>
        <v>526</v>
      </c>
    </row>
  </sheetData>
  <sheetProtection algorithmName="SHA-512" hashValue="7Kuhq4oi/N8Ua4or81ptj800MYItUtqXrC3zLX+B+dCq5Om3vSr/Rkg2kFb2837ILdsiDTXt3/D1cx23Cdtgpg==" saltValue="XVtd2s7M57djJk0GPkLg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23608183</v>
      </c>
      <c r="S5" s="613"/>
      <c r="T5" s="613"/>
      <c r="U5" s="613"/>
      <c r="V5" s="613"/>
      <c r="W5" s="613"/>
      <c r="X5" s="613"/>
      <c r="Y5" s="614"/>
      <c r="Z5" s="615">
        <v>37.1</v>
      </c>
      <c r="AA5" s="615"/>
      <c r="AB5" s="615"/>
      <c r="AC5" s="615"/>
      <c r="AD5" s="616">
        <v>22627769</v>
      </c>
      <c r="AE5" s="616"/>
      <c r="AF5" s="616"/>
      <c r="AG5" s="616"/>
      <c r="AH5" s="616"/>
      <c r="AI5" s="616"/>
      <c r="AJ5" s="616"/>
      <c r="AK5" s="616"/>
      <c r="AL5" s="617">
        <v>75.900000000000006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22627769</v>
      </c>
      <c r="BH5" s="624"/>
      <c r="BI5" s="624"/>
      <c r="BJ5" s="624"/>
      <c r="BK5" s="624"/>
      <c r="BL5" s="624"/>
      <c r="BM5" s="624"/>
      <c r="BN5" s="625"/>
      <c r="BO5" s="626">
        <v>95.8</v>
      </c>
      <c r="BP5" s="626"/>
      <c r="BQ5" s="626"/>
      <c r="BR5" s="626"/>
      <c r="BS5" s="627">
        <v>120769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308704</v>
      </c>
      <c r="S6" s="624"/>
      <c r="T6" s="624"/>
      <c r="U6" s="624"/>
      <c r="V6" s="624"/>
      <c r="W6" s="624"/>
      <c r="X6" s="624"/>
      <c r="Y6" s="625"/>
      <c r="Z6" s="626">
        <v>0.5</v>
      </c>
      <c r="AA6" s="626"/>
      <c r="AB6" s="626"/>
      <c r="AC6" s="626"/>
      <c r="AD6" s="627">
        <v>308704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22627769</v>
      </c>
      <c r="BH6" s="624"/>
      <c r="BI6" s="624"/>
      <c r="BJ6" s="624"/>
      <c r="BK6" s="624"/>
      <c r="BL6" s="624"/>
      <c r="BM6" s="624"/>
      <c r="BN6" s="625"/>
      <c r="BO6" s="626">
        <v>95.8</v>
      </c>
      <c r="BP6" s="626"/>
      <c r="BQ6" s="626"/>
      <c r="BR6" s="626"/>
      <c r="BS6" s="627">
        <v>120769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309107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309107</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7609</v>
      </c>
      <c r="S7" s="624"/>
      <c r="T7" s="624"/>
      <c r="U7" s="624"/>
      <c r="V7" s="624"/>
      <c r="W7" s="624"/>
      <c r="X7" s="624"/>
      <c r="Y7" s="625"/>
      <c r="Z7" s="626">
        <v>0</v>
      </c>
      <c r="AA7" s="626"/>
      <c r="AB7" s="626"/>
      <c r="AC7" s="626"/>
      <c r="AD7" s="627">
        <v>7609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10489509</v>
      </c>
      <c r="BH7" s="624"/>
      <c r="BI7" s="624"/>
      <c r="BJ7" s="624"/>
      <c r="BK7" s="624"/>
      <c r="BL7" s="624"/>
      <c r="BM7" s="624"/>
      <c r="BN7" s="625"/>
      <c r="BO7" s="626">
        <v>44.4</v>
      </c>
      <c r="BP7" s="626"/>
      <c r="BQ7" s="626"/>
      <c r="BR7" s="626"/>
      <c r="BS7" s="627">
        <v>120769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10589566</v>
      </c>
      <c r="CS7" s="624"/>
      <c r="CT7" s="624"/>
      <c r="CU7" s="624"/>
      <c r="CV7" s="624"/>
      <c r="CW7" s="624"/>
      <c r="CX7" s="624"/>
      <c r="CY7" s="625"/>
      <c r="CZ7" s="626">
        <v>18</v>
      </c>
      <c r="DA7" s="626"/>
      <c r="DB7" s="626"/>
      <c r="DC7" s="626"/>
      <c r="DD7" s="632">
        <v>350736</v>
      </c>
      <c r="DE7" s="624"/>
      <c r="DF7" s="624"/>
      <c r="DG7" s="624"/>
      <c r="DH7" s="624"/>
      <c r="DI7" s="624"/>
      <c r="DJ7" s="624"/>
      <c r="DK7" s="624"/>
      <c r="DL7" s="624"/>
      <c r="DM7" s="624"/>
      <c r="DN7" s="624"/>
      <c r="DO7" s="624"/>
      <c r="DP7" s="625"/>
      <c r="DQ7" s="632">
        <v>9579254</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140721</v>
      </c>
      <c r="S8" s="624"/>
      <c r="T8" s="624"/>
      <c r="U8" s="624"/>
      <c r="V8" s="624"/>
      <c r="W8" s="624"/>
      <c r="X8" s="624"/>
      <c r="Y8" s="625"/>
      <c r="Z8" s="626">
        <v>0.2</v>
      </c>
      <c r="AA8" s="626"/>
      <c r="AB8" s="626"/>
      <c r="AC8" s="626"/>
      <c r="AD8" s="627">
        <v>140721</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262833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26656563</v>
      </c>
      <c r="CS8" s="624"/>
      <c r="CT8" s="624"/>
      <c r="CU8" s="624"/>
      <c r="CV8" s="624"/>
      <c r="CW8" s="624"/>
      <c r="CX8" s="624"/>
      <c r="CY8" s="625"/>
      <c r="CZ8" s="626">
        <v>45.3</v>
      </c>
      <c r="DA8" s="626"/>
      <c r="DB8" s="626"/>
      <c r="DC8" s="626"/>
      <c r="DD8" s="632">
        <v>373207</v>
      </c>
      <c r="DE8" s="624"/>
      <c r="DF8" s="624"/>
      <c r="DG8" s="624"/>
      <c r="DH8" s="624"/>
      <c r="DI8" s="624"/>
      <c r="DJ8" s="624"/>
      <c r="DK8" s="624"/>
      <c r="DL8" s="624"/>
      <c r="DM8" s="624"/>
      <c r="DN8" s="624"/>
      <c r="DO8" s="624"/>
      <c r="DP8" s="625"/>
      <c r="DQ8" s="632">
        <v>13763078</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164553</v>
      </c>
      <c r="S9" s="624"/>
      <c r="T9" s="624"/>
      <c r="U9" s="624"/>
      <c r="V9" s="624"/>
      <c r="W9" s="624"/>
      <c r="X9" s="624"/>
      <c r="Y9" s="625"/>
      <c r="Z9" s="626">
        <v>0.3</v>
      </c>
      <c r="AA9" s="626"/>
      <c r="AB9" s="626"/>
      <c r="AC9" s="626"/>
      <c r="AD9" s="627">
        <v>164553</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9012096</v>
      </c>
      <c r="BH9" s="624"/>
      <c r="BI9" s="624"/>
      <c r="BJ9" s="624"/>
      <c r="BK9" s="624"/>
      <c r="BL9" s="624"/>
      <c r="BM9" s="624"/>
      <c r="BN9" s="625"/>
      <c r="BO9" s="626">
        <v>38.200000000000003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3257808</v>
      </c>
      <c r="CS9" s="624"/>
      <c r="CT9" s="624"/>
      <c r="CU9" s="624"/>
      <c r="CV9" s="624"/>
      <c r="CW9" s="624"/>
      <c r="CX9" s="624"/>
      <c r="CY9" s="625"/>
      <c r="CZ9" s="626">
        <v>5.5</v>
      </c>
      <c r="DA9" s="626"/>
      <c r="DB9" s="626"/>
      <c r="DC9" s="626"/>
      <c r="DD9" s="632">
        <v>30635</v>
      </c>
      <c r="DE9" s="624"/>
      <c r="DF9" s="624"/>
      <c r="DG9" s="624"/>
      <c r="DH9" s="624"/>
      <c r="DI9" s="624"/>
      <c r="DJ9" s="624"/>
      <c r="DK9" s="624"/>
      <c r="DL9" s="624"/>
      <c r="DM9" s="624"/>
      <c r="DN9" s="624"/>
      <c r="DO9" s="624"/>
      <c r="DP9" s="625"/>
      <c r="DQ9" s="632">
        <v>2514521</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462027</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110736</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20149</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3307016</v>
      </c>
      <c r="S11" s="624"/>
      <c r="T11" s="624"/>
      <c r="U11" s="624"/>
      <c r="V11" s="624"/>
      <c r="W11" s="624"/>
      <c r="X11" s="624"/>
      <c r="Y11" s="625"/>
      <c r="Z11" s="628">
        <v>5.2</v>
      </c>
      <c r="AA11" s="629"/>
      <c r="AB11" s="629"/>
      <c r="AC11" s="635"/>
      <c r="AD11" s="632">
        <v>3307016</v>
      </c>
      <c r="AE11" s="624"/>
      <c r="AF11" s="624"/>
      <c r="AG11" s="624"/>
      <c r="AH11" s="624"/>
      <c r="AI11" s="624"/>
      <c r="AJ11" s="624"/>
      <c r="AK11" s="625"/>
      <c r="AL11" s="628">
        <v>11.1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752553</v>
      </c>
      <c r="BH11" s="624"/>
      <c r="BI11" s="624"/>
      <c r="BJ11" s="624"/>
      <c r="BK11" s="624"/>
      <c r="BL11" s="624"/>
      <c r="BM11" s="624"/>
      <c r="BN11" s="625"/>
      <c r="BO11" s="626">
        <v>3.2</v>
      </c>
      <c r="BP11" s="626"/>
      <c r="BQ11" s="626"/>
      <c r="BR11" s="626"/>
      <c r="BS11" s="627">
        <v>120769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135193</v>
      </c>
      <c r="CS11" s="624"/>
      <c r="CT11" s="624"/>
      <c r="CU11" s="624"/>
      <c r="CV11" s="624"/>
      <c r="CW11" s="624"/>
      <c r="CX11" s="624"/>
      <c r="CY11" s="625"/>
      <c r="CZ11" s="626">
        <v>0.2</v>
      </c>
      <c r="DA11" s="626"/>
      <c r="DB11" s="626"/>
      <c r="DC11" s="626"/>
      <c r="DD11" s="632">
        <v>2775</v>
      </c>
      <c r="DE11" s="624"/>
      <c r="DF11" s="624"/>
      <c r="DG11" s="624"/>
      <c r="DH11" s="624"/>
      <c r="DI11" s="624"/>
      <c r="DJ11" s="624"/>
      <c r="DK11" s="624"/>
      <c r="DL11" s="624"/>
      <c r="DM11" s="624"/>
      <c r="DN11" s="624"/>
      <c r="DO11" s="624"/>
      <c r="DP11" s="625"/>
      <c r="DQ11" s="632">
        <v>129988</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10527143</v>
      </c>
      <c r="BH12" s="624"/>
      <c r="BI12" s="624"/>
      <c r="BJ12" s="624"/>
      <c r="BK12" s="624"/>
      <c r="BL12" s="624"/>
      <c r="BM12" s="624"/>
      <c r="BN12" s="625"/>
      <c r="BO12" s="626">
        <v>44.6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677853</v>
      </c>
      <c r="CS12" s="624"/>
      <c r="CT12" s="624"/>
      <c r="CU12" s="624"/>
      <c r="CV12" s="624"/>
      <c r="CW12" s="624"/>
      <c r="CX12" s="624"/>
      <c r="CY12" s="625"/>
      <c r="CZ12" s="626">
        <v>1.2</v>
      </c>
      <c r="DA12" s="626"/>
      <c r="DB12" s="626"/>
      <c r="DC12" s="626"/>
      <c r="DD12" s="632" t="s">
        <v>122</v>
      </c>
      <c r="DE12" s="624"/>
      <c r="DF12" s="624"/>
      <c r="DG12" s="624"/>
      <c r="DH12" s="624"/>
      <c r="DI12" s="624"/>
      <c r="DJ12" s="624"/>
      <c r="DK12" s="624"/>
      <c r="DL12" s="624"/>
      <c r="DM12" s="624"/>
      <c r="DN12" s="624"/>
      <c r="DO12" s="624"/>
      <c r="DP12" s="625"/>
      <c r="DQ12" s="632">
        <v>489277</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10347225</v>
      </c>
      <c r="BH13" s="624"/>
      <c r="BI13" s="624"/>
      <c r="BJ13" s="624"/>
      <c r="BK13" s="624"/>
      <c r="BL13" s="624"/>
      <c r="BM13" s="624"/>
      <c r="BN13" s="625"/>
      <c r="BO13" s="626">
        <v>43.8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4793891</v>
      </c>
      <c r="CS13" s="624"/>
      <c r="CT13" s="624"/>
      <c r="CU13" s="624"/>
      <c r="CV13" s="624"/>
      <c r="CW13" s="624"/>
      <c r="CX13" s="624"/>
      <c r="CY13" s="625"/>
      <c r="CZ13" s="626">
        <v>8.1</v>
      </c>
      <c r="DA13" s="626"/>
      <c r="DB13" s="626"/>
      <c r="DC13" s="626"/>
      <c r="DD13" s="632">
        <v>2222919</v>
      </c>
      <c r="DE13" s="624"/>
      <c r="DF13" s="624"/>
      <c r="DG13" s="624"/>
      <c r="DH13" s="624"/>
      <c r="DI13" s="624"/>
      <c r="DJ13" s="624"/>
      <c r="DK13" s="624"/>
      <c r="DL13" s="624"/>
      <c r="DM13" s="624"/>
      <c r="DN13" s="624"/>
      <c r="DO13" s="624"/>
      <c r="DP13" s="625"/>
      <c r="DQ13" s="632">
        <v>2646854</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v>3155</v>
      </c>
      <c r="S14" s="624"/>
      <c r="T14" s="624"/>
      <c r="U14" s="624"/>
      <c r="V14" s="624"/>
      <c r="W14" s="624"/>
      <c r="X14" s="624"/>
      <c r="Y14" s="625"/>
      <c r="Z14" s="626">
        <v>0</v>
      </c>
      <c r="AA14" s="626"/>
      <c r="AB14" s="626"/>
      <c r="AC14" s="626"/>
      <c r="AD14" s="627">
        <v>3155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247315</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1479762</v>
      </c>
      <c r="CS14" s="624"/>
      <c r="CT14" s="624"/>
      <c r="CU14" s="624"/>
      <c r="CV14" s="624"/>
      <c r="CW14" s="624"/>
      <c r="CX14" s="624"/>
      <c r="CY14" s="625"/>
      <c r="CZ14" s="626">
        <v>2.5</v>
      </c>
      <c r="DA14" s="626"/>
      <c r="DB14" s="626"/>
      <c r="DC14" s="626"/>
      <c r="DD14" s="632">
        <v>41327</v>
      </c>
      <c r="DE14" s="624"/>
      <c r="DF14" s="624"/>
      <c r="DG14" s="624"/>
      <c r="DH14" s="624"/>
      <c r="DI14" s="624"/>
      <c r="DJ14" s="624"/>
      <c r="DK14" s="624"/>
      <c r="DL14" s="624"/>
      <c r="DM14" s="624"/>
      <c r="DN14" s="624"/>
      <c r="DO14" s="624"/>
      <c r="DP14" s="625"/>
      <c r="DQ14" s="632">
        <v>1428502</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1363802</v>
      </c>
      <c r="BH15" s="624"/>
      <c r="BI15" s="624"/>
      <c r="BJ15" s="624"/>
      <c r="BK15" s="624"/>
      <c r="BL15" s="624"/>
      <c r="BM15" s="624"/>
      <c r="BN15" s="625"/>
      <c r="BO15" s="626">
        <v>5.8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6270616</v>
      </c>
      <c r="CS15" s="624"/>
      <c r="CT15" s="624"/>
      <c r="CU15" s="624"/>
      <c r="CV15" s="624"/>
      <c r="CW15" s="624"/>
      <c r="CX15" s="624"/>
      <c r="CY15" s="625"/>
      <c r="CZ15" s="626">
        <v>10.6</v>
      </c>
      <c r="DA15" s="626"/>
      <c r="DB15" s="626"/>
      <c r="DC15" s="626"/>
      <c r="DD15" s="632">
        <v>1798160</v>
      </c>
      <c r="DE15" s="624"/>
      <c r="DF15" s="624"/>
      <c r="DG15" s="624"/>
      <c r="DH15" s="624"/>
      <c r="DI15" s="624"/>
      <c r="DJ15" s="624"/>
      <c r="DK15" s="624"/>
      <c r="DL15" s="624"/>
      <c r="DM15" s="624"/>
      <c r="DN15" s="624"/>
      <c r="DO15" s="624"/>
      <c r="DP15" s="625"/>
      <c r="DQ15" s="632">
        <v>3588990</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55789</v>
      </c>
      <c r="S16" s="624"/>
      <c r="T16" s="624"/>
      <c r="U16" s="624"/>
      <c r="V16" s="624"/>
      <c r="W16" s="624"/>
      <c r="X16" s="624"/>
      <c r="Y16" s="625"/>
      <c r="Z16" s="626">
        <v>0.1</v>
      </c>
      <c r="AA16" s="626"/>
      <c r="AB16" s="626"/>
      <c r="AC16" s="626"/>
      <c r="AD16" s="627">
        <v>55789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261127</v>
      </c>
      <c r="S17" s="624"/>
      <c r="T17" s="624"/>
      <c r="U17" s="624"/>
      <c r="V17" s="624"/>
      <c r="W17" s="624"/>
      <c r="X17" s="624"/>
      <c r="Y17" s="625"/>
      <c r="Z17" s="626">
        <v>0.4</v>
      </c>
      <c r="AA17" s="626"/>
      <c r="AB17" s="626"/>
      <c r="AC17" s="626"/>
      <c r="AD17" s="627">
        <v>261127</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4612953</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4612953</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199060</v>
      </c>
      <c r="S18" s="624"/>
      <c r="T18" s="624"/>
      <c r="U18" s="624"/>
      <c r="V18" s="624"/>
      <c r="W18" s="624"/>
      <c r="X18" s="624"/>
      <c r="Y18" s="625"/>
      <c r="Z18" s="626">
        <v>0.3</v>
      </c>
      <c r="AA18" s="626"/>
      <c r="AB18" s="626"/>
      <c r="AC18" s="626"/>
      <c r="AD18" s="627">
        <v>199060</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191268</v>
      </c>
      <c r="S19" s="624"/>
      <c r="T19" s="624"/>
      <c r="U19" s="624"/>
      <c r="V19" s="624"/>
      <c r="W19" s="624"/>
      <c r="X19" s="624"/>
      <c r="Y19" s="625"/>
      <c r="Z19" s="626">
        <v>0.3</v>
      </c>
      <c r="AA19" s="626"/>
      <c r="AB19" s="626"/>
      <c r="AC19" s="626"/>
      <c r="AD19" s="627">
        <v>191268</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980414</v>
      </c>
      <c r="BH19" s="624"/>
      <c r="BI19" s="624"/>
      <c r="BJ19" s="624"/>
      <c r="BK19" s="624"/>
      <c r="BL19" s="624"/>
      <c r="BM19" s="624"/>
      <c r="BN19" s="625"/>
      <c r="BO19" s="626">
        <v>4.2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7792</v>
      </c>
      <c r="S20" s="624"/>
      <c r="T20" s="624"/>
      <c r="U20" s="624"/>
      <c r="V20" s="624"/>
      <c r="W20" s="624"/>
      <c r="X20" s="624"/>
      <c r="Y20" s="625"/>
      <c r="Z20" s="626">
        <v>0</v>
      </c>
      <c r="AA20" s="626"/>
      <c r="AB20" s="626"/>
      <c r="AC20" s="626"/>
      <c r="AD20" s="627">
        <v>7792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980414</v>
      </c>
      <c r="BH20" s="624"/>
      <c r="BI20" s="624"/>
      <c r="BJ20" s="624"/>
      <c r="BK20" s="624"/>
      <c r="BL20" s="624"/>
      <c r="BM20" s="624"/>
      <c r="BN20" s="625"/>
      <c r="BO20" s="626">
        <v>4.2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58894048</v>
      </c>
      <c r="CS20" s="624"/>
      <c r="CT20" s="624"/>
      <c r="CU20" s="624"/>
      <c r="CV20" s="624"/>
      <c r="CW20" s="624"/>
      <c r="CX20" s="624"/>
      <c r="CY20" s="625"/>
      <c r="CZ20" s="626">
        <v>100</v>
      </c>
      <c r="DA20" s="626"/>
      <c r="DB20" s="626"/>
      <c r="DC20" s="626"/>
      <c r="DD20" s="632">
        <v>4819759</v>
      </c>
      <c r="DE20" s="624"/>
      <c r="DF20" s="624"/>
      <c r="DG20" s="624"/>
      <c r="DH20" s="624"/>
      <c r="DI20" s="624"/>
      <c r="DJ20" s="624"/>
      <c r="DK20" s="624"/>
      <c r="DL20" s="624"/>
      <c r="DM20" s="624"/>
      <c r="DN20" s="624"/>
      <c r="DO20" s="624"/>
      <c r="DP20" s="625"/>
      <c r="DQ20" s="632">
        <v>39082673</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2530584</v>
      </c>
      <c r="S21" s="624"/>
      <c r="T21" s="624"/>
      <c r="U21" s="624"/>
      <c r="V21" s="624"/>
      <c r="W21" s="624"/>
      <c r="X21" s="624"/>
      <c r="Y21" s="625"/>
      <c r="Z21" s="626">
        <v>4</v>
      </c>
      <c r="AA21" s="626"/>
      <c r="AB21" s="626"/>
      <c r="AC21" s="626"/>
      <c r="AD21" s="627">
        <v>2289406</v>
      </c>
      <c r="AE21" s="627"/>
      <c r="AF21" s="627"/>
      <c r="AG21" s="627"/>
      <c r="AH21" s="627"/>
      <c r="AI21" s="627"/>
      <c r="AJ21" s="627"/>
      <c r="AK21" s="627"/>
      <c r="AL21" s="628">
        <v>7.7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2289406</v>
      </c>
      <c r="S22" s="624"/>
      <c r="T22" s="624"/>
      <c r="U22" s="624"/>
      <c r="V22" s="624"/>
      <c r="W22" s="624"/>
      <c r="X22" s="624"/>
      <c r="Y22" s="625"/>
      <c r="Z22" s="626">
        <v>3.6</v>
      </c>
      <c r="AA22" s="626"/>
      <c r="AB22" s="626"/>
      <c r="AC22" s="626"/>
      <c r="AD22" s="627">
        <v>2289406</v>
      </c>
      <c r="AE22" s="627"/>
      <c r="AF22" s="627"/>
      <c r="AG22" s="627"/>
      <c r="AH22" s="627"/>
      <c r="AI22" s="627"/>
      <c r="AJ22" s="627"/>
      <c r="AK22" s="627"/>
      <c r="AL22" s="628">
        <v>7.7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241068</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980414</v>
      </c>
      <c r="BH23" s="624"/>
      <c r="BI23" s="624"/>
      <c r="BJ23" s="624"/>
      <c r="BK23" s="624"/>
      <c r="BL23" s="624"/>
      <c r="BM23" s="624"/>
      <c r="BN23" s="625"/>
      <c r="BO23" s="626">
        <v>4.2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v>110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30160874</v>
      </c>
      <c r="CS24" s="613"/>
      <c r="CT24" s="613"/>
      <c r="CU24" s="613"/>
      <c r="CV24" s="613"/>
      <c r="CW24" s="613"/>
      <c r="CX24" s="613"/>
      <c r="CY24" s="614"/>
      <c r="CZ24" s="617">
        <v>51.2</v>
      </c>
      <c r="DA24" s="618"/>
      <c r="DB24" s="618"/>
      <c r="DC24" s="634"/>
      <c r="DD24" s="658">
        <v>17996523</v>
      </c>
      <c r="DE24" s="613"/>
      <c r="DF24" s="613"/>
      <c r="DG24" s="613"/>
      <c r="DH24" s="613"/>
      <c r="DI24" s="613"/>
      <c r="DJ24" s="613"/>
      <c r="DK24" s="614"/>
      <c r="DL24" s="658">
        <v>16336095</v>
      </c>
      <c r="DM24" s="613"/>
      <c r="DN24" s="613"/>
      <c r="DO24" s="613"/>
      <c r="DP24" s="613"/>
      <c r="DQ24" s="613"/>
      <c r="DR24" s="613"/>
      <c r="DS24" s="613"/>
      <c r="DT24" s="613"/>
      <c r="DU24" s="613"/>
      <c r="DV24" s="614"/>
      <c r="DW24" s="617">
        <v>54.4</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30586501</v>
      </c>
      <c r="S25" s="624"/>
      <c r="T25" s="624"/>
      <c r="U25" s="624"/>
      <c r="V25" s="624"/>
      <c r="W25" s="624"/>
      <c r="X25" s="624"/>
      <c r="Y25" s="625"/>
      <c r="Z25" s="626">
        <v>48</v>
      </c>
      <c r="AA25" s="626"/>
      <c r="AB25" s="626"/>
      <c r="AC25" s="626"/>
      <c r="AD25" s="627">
        <v>29364909</v>
      </c>
      <c r="AE25" s="627"/>
      <c r="AF25" s="627"/>
      <c r="AG25" s="627"/>
      <c r="AH25" s="627"/>
      <c r="AI25" s="627"/>
      <c r="AJ25" s="627"/>
      <c r="AK25" s="627"/>
      <c r="AL25" s="628">
        <v>98.6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8074791</v>
      </c>
      <c r="CS25" s="655"/>
      <c r="CT25" s="655"/>
      <c r="CU25" s="655"/>
      <c r="CV25" s="655"/>
      <c r="CW25" s="655"/>
      <c r="CX25" s="655"/>
      <c r="CY25" s="656"/>
      <c r="CZ25" s="628">
        <v>13.7</v>
      </c>
      <c r="DA25" s="653"/>
      <c r="DB25" s="653"/>
      <c r="DC25" s="657"/>
      <c r="DD25" s="632">
        <v>7183257</v>
      </c>
      <c r="DE25" s="655"/>
      <c r="DF25" s="655"/>
      <c r="DG25" s="655"/>
      <c r="DH25" s="655"/>
      <c r="DI25" s="655"/>
      <c r="DJ25" s="655"/>
      <c r="DK25" s="656"/>
      <c r="DL25" s="632">
        <v>6909804</v>
      </c>
      <c r="DM25" s="655"/>
      <c r="DN25" s="655"/>
      <c r="DO25" s="655"/>
      <c r="DP25" s="655"/>
      <c r="DQ25" s="655"/>
      <c r="DR25" s="655"/>
      <c r="DS25" s="655"/>
      <c r="DT25" s="655"/>
      <c r="DU25" s="655"/>
      <c r="DV25" s="656"/>
      <c r="DW25" s="628">
        <v>23</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16508</v>
      </c>
      <c r="S26" s="624"/>
      <c r="T26" s="624"/>
      <c r="U26" s="624"/>
      <c r="V26" s="624"/>
      <c r="W26" s="624"/>
      <c r="X26" s="624"/>
      <c r="Y26" s="625"/>
      <c r="Z26" s="626">
        <v>0</v>
      </c>
      <c r="AA26" s="626"/>
      <c r="AB26" s="626"/>
      <c r="AC26" s="626"/>
      <c r="AD26" s="627">
        <v>16508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5195696</v>
      </c>
      <c r="CS26" s="624"/>
      <c r="CT26" s="624"/>
      <c r="CU26" s="624"/>
      <c r="CV26" s="624"/>
      <c r="CW26" s="624"/>
      <c r="CX26" s="624"/>
      <c r="CY26" s="625"/>
      <c r="CZ26" s="628">
        <v>8.8000000000000007</v>
      </c>
      <c r="DA26" s="653"/>
      <c r="DB26" s="653"/>
      <c r="DC26" s="657"/>
      <c r="DD26" s="632">
        <v>4628699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426945</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23608183</v>
      </c>
      <c r="BH27" s="624"/>
      <c r="BI27" s="624"/>
      <c r="BJ27" s="624"/>
      <c r="BK27" s="624"/>
      <c r="BL27" s="624"/>
      <c r="BM27" s="624"/>
      <c r="BN27" s="625"/>
      <c r="BO27" s="626">
        <v>100</v>
      </c>
      <c r="BP27" s="626"/>
      <c r="BQ27" s="626"/>
      <c r="BR27" s="626"/>
      <c r="BS27" s="627">
        <v>120769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17473130</v>
      </c>
      <c r="CS27" s="655"/>
      <c r="CT27" s="655"/>
      <c r="CU27" s="655"/>
      <c r="CV27" s="655"/>
      <c r="CW27" s="655"/>
      <c r="CX27" s="655"/>
      <c r="CY27" s="656"/>
      <c r="CZ27" s="628">
        <v>29.7</v>
      </c>
      <c r="DA27" s="653"/>
      <c r="DB27" s="653"/>
      <c r="DC27" s="657"/>
      <c r="DD27" s="632">
        <v>6200313</v>
      </c>
      <c r="DE27" s="655"/>
      <c r="DF27" s="655"/>
      <c r="DG27" s="655"/>
      <c r="DH27" s="655"/>
      <c r="DI27" s="655"/>
      <c r="DJ27" s="655"/>
      <c r="DK27" s="656"/>
      <c r="DL27" s="632">
        <v>4813338</v>
      </c>
      <c r="DM27" s="655"/>
      <c r="DN27" s="655"/>
      <c r="DO27" s="655"/>
      <c r="DP27" s="655"/>
      <c r="DQ27" s="655"/>
      <c r="DR27" s="655"/>
      <c r="DS27" s="655"/>
      <c r="DT27" s="655"/>
      <c r="DU27" s="655"/>
      <c r="DV27" s="656"/>
      <c r="DW27" s="628">
        <v>16</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378368</v>
      </c>
      <c r="S28" s="624"/>
      <c r="T28" s="624"/>
      <c r="U28" s="624"/>
      <c r="V28" s="624"/>
      <c r="W28" s="624"/>
      <c r="X28" s="624"/>
      <c r="Y28" s="625"/>
      <c r="Z28" s="626">
        <v>0.6</v>
      </c>
      <c r="AA28" s="626"/>
      <c r="AB28" s="626"/>
      <c r="AC28" s="626"/>
      <c r="AD28" s="627">
        <v>100785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4612953</v>
      </c>
      <c r="CS28" s="624"/>
      <c r="CT28" s="624"/>
      <c r="CU28" s="624"/>
      <c r="CV28" s="624"/>
      <c r="CW28" s="624"/>
      <c r="CX28" s="624"/>
      <c r="CY28" s="625"/>
      <c r="CZ28" s="628">
        <v>7.8</v>
      </c>
      <c r="DA28" s="653"/>
      <c r="DB28" s="653"/>
      <c r="DC28" s="657"/>
      <c r="DD28" s="632">
        <v>4612953</v>
      </c>
      <c r="DE28" s="624"/>
      <c r="DF28" s="624"/>
      <c r="DG28" s="624"/>
      <c r="DH28" s="624"/>
      <c r="DI28" s="624"/>
      <c r="DJ28" s="624"/>
      <c r="DK28" s="625"/>
      <c r="DL28" s="632">
        <v>4612953</v>
      </c>
      <c r="DM28" s="624"/>
      <c r="DN28" s="624"/>
      <c r="DO28" s="624"/>
      <c r="DP28" s="624"/>
      <c r="DQ28" s="624"/>
      <c r="DR28" s="624"/>
      <c r="DS28" s="624"/>
      <c r="DT28" s="624"/>
      <c r="DU28" s="624"/>
      <c r="DV28" s="625"/>
      <c r="DW28" s="628">
        <v>15.4</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100856</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4612953</v>
      </c>
      <c r="CS29" s="655"/>
      <c r="CT29" s="655"/>
      <c r="CU29" s="655"/>
      <c r="CV29" s="655"/>
      <c r="CW29" s="655"/>
      <c r="CX29" s="655"/>
      <c r="CY29" s="656"/>
      <c r="CZ29" s="628">
        <v>7.8</v>
      </c>
      <c r="DA29" s="653"/>
      <c r="DB29" s="653"/>
      <c r="DC29" s="657"/>
      <c r="DD29" s="632">
        <v>4612953</v>
      </c>
      <c r="DE29" s="655"/>
      <c r="DF29" s="655"/>
      <c r="DG29" s="655"/>
      <c r="DH29" s="655"/>
      <c r="DI29" s="655"/>
      <c r="DJ29" s="655"/>
      <c r="DK29" s="656"/>
      <c r="DL29" s="632">
        <v>4612953</v>
      </c>
      <c r="DM29" s="655"/>
      <c r="DN29" s="655"/>
      <c r="DO29" s="655"/>
      <c r="DP29" s="655"/>
      <c r="DQ29" s="655"/>
      <c r="DR29" s="655"/>
      <c r="DS29" s="655"/>
      <c r="DT29" s="655"/>
      <c r="DU29" s="655"/>
      <c r="DV29" s="656"/>
      <c r="DW29" s="628">
        <v>15.4</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12853600</v>
      </c>
      <c r="S30" s="624"/>
      <c r="T30" s="624"/>
      <c r="U30" s="624"/>
      <c r="V30" s="624"/>
      <c r="W30" s="624"/>
      <c r="X30" s="624"/>
      <c r="Y30" s="625"/>
      <c r="Z30" s="626">
        <v>20.2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4481329</v>
      </c>
      <c r="CS30" s="624"/>
      <c r="CT30" s="624"/>
      <c r="CU30" s="624"/>
      <c r="CV30" s="624"/>
      <c r="CW30" s="624"/>
      <c r="CX30" s="624"/>
      <c r="CY30" s="625"/>
      <c r="CZ30" s="628">
        <v>7.6</v>
      </c>
      <c r="DA30" s="653"/>
      <c r="DB30" s="653"/>
      <c r="DC30" s="657"/>
      <c r="DD30" s="632">
        <v>4481329</v>
      </c>
      <c r="DE30" s="624"/>
      <c r="DF30" s="624"/>
      <c r="DG30" s="624"/>
      <c r="DH30" s="624"/>
      <c r="DI30" s="624"/>
      <c r="DJ30" s="624"/>
      <c r="DK30" s="625"/>
      <c r="DL30" s="632">
        <v>4481329</v>
      </c>
      <c r="DM30" s="624"/>
      <c r="DN30" s="624"/>
      <c r="DO30" s="624"/>
      <c r="DP30" s="624"/>
      <c r="DQ30" s="624"/>
      <c r="DR30" s="624"/>
      <c r="DS30" s="624"/>
      <c r="DT30" s="624"/>
      <c r="DU30" s="624"/>
      <c r="DV30" s="625"/>
      <c r="DW30" s="628">
        <v>14.9</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98.1</v>
      </c>
      <c r="BN31" s="667"/>
      <c r="BO31" s="667"/>
      <c r="BP31" s="667"/>
      <c r="BQ31" s="668"/>
      <c r="BR31" s="679">
        <v>99.2</v>
      </c>
      <c r="BS31" s="667"/>
      <c r="BT31" s="667"/>
      <c r="BU31" s="667"/>
      <c r="BV31" s="667"/>
      <c r="BW31" s="667"/>
      <c r="BX31" s="618">
        <v>97.9</v>
      </c>
      <c r="BY31" s="667"/>
      <c r="BZ31" s="667"/>
      <c r="CA31" s="667"/>
      <c r="CB31" s="668"/>
      <c r="CD31" s="661"/>
      <c r="CE31" s="662"/>
      <c r="CF31" s="620" t="s">
        <v>300</v>
      </c>
      <c r="CG31" s="621"/>
      <c r="CH31" s="621"/>
      <c r="CI31" s="621"/>
      <c r="CJ31" s="621"/>
      <c r="CK31" s="621"/>
      <c r="CL31" s="621"/>
      <c r="CM31" s="621"/>
      <c r="CN31" s="621"/>
      <c r="CO31" s="621"/>
      <c r="CP31" s="621"/>
      <c r="CQ31" s="622"/>
      <c r="CR31" s="623">
        <v>131624</v>
      </c>
      <c r="CS31" s="655"/>
      <c r="CT31" s="655"/>
      <c r="CU31" s="655"/>
      <c r="CV31" s="655"/>
      <c r="CW31" s="655"/>
      <c r="CX31" s="655"/>
      <c r="CY31" s="656"/>
      <c r="CZ31" s="628">
        <v>0.2</v>
      </c>
      <c r="DA31" s="653"/>
      <c r="DB31" s="653"/>
      <c r="DC31" s="657"/>
      <c r="DD31" s="632">
        <v>131624</v>
      </c>
      <c r="DE31" s="655"/>
      <c r="DF31" s="655"/>
      <c r="DG31" s="655"/>
      <c r="DH31" s="655"/>
      <c r="DI31" s="655"/>
      <c r="DJ31" s="655"/>
      <c r="DK31" s="656"/>
      <c r="DL31" s="632">
        <v>131624</v>
      </c>
      <c r="DM31" s="655"/>
      <c r="DN31" s="655"/>
      <c r="DO31" s="655"/>
      <c r="DP31" s="655"/>
      <c r="DQ31" s="655"/>
      <c r="DR31" s="655"/>
      <c r="DS31" s="655"/>
      <c r="DT31" s="655"/>
      <c r="DU31" s="655"/>
      <c r="DV31" s="656"/>
      <c r="DW31" s="628">
        <v>0.4</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3586744</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98.8</v>
      </c>
      <c r="BH32" s="655"/>
      <c r="BI32" s="655"/>
      <c r="BJ32" s="655"/>
      <c r="BK32" s="655"/>
      <c r="BL32" s="655"/>
      <c r="BM32" s="629">
        <v>96.9</v>
      </c>
      <c r="BN32" s="655"/>
      <c r="BO32" s="655"/>
      <c r="BP32" s="655"/>
      <c r="BQ32" s="678"/>
      <c r="BR32" s="680">
        <v>98.9</v>
      </c>
      <c r="BS32" s="655"/>
      <c r="BT32" s="655"/>
      <c r="BU32" s="655"/>
      <c r="BV32" s="655"/>
      <c r="BW32" s="655"/>
      <c r="BX32" s="629">
        <v>96.7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34908</v>
      </c>
      <c r="S33" s="624"/>
      <c r="T33" s="624"/>
      <c r="U33" s="624"/>
      <c r="V33" s="624"/>
      <c r="W33" s="624"/>
      <c r="X33" s="624"/>
      <c r="Y33" s="625"/>
      <c r="Z33" s="626">
        <v>0.1</v>
      </c>
      <c r="AA33" s="626"/>
      <c r="AB33" s="626"/>
      <c r="AC33" s="626"/>
      <c r="AD33" s="627">
        <v>4504</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99.1</v>
      </c>
      <c r="BN33" s="682"/>
      <c r="BO33" s="682"/>
      <c r="BP33" s="682"/>
      <c r="BQ33" s="684"/>
      <c r="BR33" s="681">
        <v>99.5</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23913415</v>
      </c>
      <c r="CS33" s="655"/>
      <c r="CT33" s="655"/>
      <c r="CU33" s="655"/>
      <c r="CV33" s="655"/>
      <c r="CW33" s="655"/>
      <c r="CX33" s="655"/>
      <c r="CY33" s="656"/>
      <c r="CZ33" s="628">
        <v>40.6</v>
      </c>
      <c r="DA33" s="653"/>
      <c r="DB33" s="653"/>
      <c r="DC33" s="657"/>
      <c r="DD33" s="632">
        <v>20543862</v>
      </c>
      <c r="DE33" s="655"/>
      <c r="DF33" s="655"/>
      <c r="DG33" s="655"/>
      <c r="DH33" s="655"/>
      <c r="DI33" s="655"/>
      <c r="DJ33" s="655"/>
      <c r="DK33" s="656"/>
      <c r="DL33" s="632">
        <v>12971339</v>
      </c>
      <c r="DM33" s="655"/>
      <c r="DN33" s="655"/>
      <c r="DO33" s="655"/>
      <c r="DP33" s="655"/>
      <c r="DQ33" s="655"/>
      <c r="DR33" s="655"/>
      <c r="DS33" s="655"/>
      <c r="DT33" s="655"/>
      <c r="DU33" s="655"/>
      <c r="DV33" s="656"/>
      <c r="DW33" s="628">
        <v>43.2</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64313</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8112926</v>
      </c>
      <c r="CS34" s="624"/>
      <c r="CT34" s="624"/>
      <c r="CU34" s="624"/>
      <c r="CV34" s="624"/>
      <c r="CW34" s="624"/>
      <c r="CX34" s="624"/>
      <c r="CY34" s="625"/>
      <c r="CZ34" s="628">
        <v>13.8</v>
      </c>
      <c r="DA34" s="653"/>
      <c r="DB34" s="653"/>
      <c r="DC34" s="657"/>
      <c r="DD34" s="632">
        <v>6533267</v>
      </c>
      <c r="DE34" s="624"/>
      <c r="DF34" s="624"/>
      <c r="DG34" s="624"/>
      <c r="DH34" s="624"/>
      <c r="DI34" s="624"/>
      <c r="DJ34" s="624"/>
      <c r="DK34" s="625"/>
      <c r="DL34" s="632">
        <v>5952835</v>
      </c>
      <c r="DM34" s="624"/>
      <c r="DN34" s="624"/>
      <c r="DO34" s="624"/>
      <c r="DP34" s="624"/>
      <c r="DQ34" s="624"/>
      <c r="DR34" s="624"/>
      <c r="DS34" s="624"/>
      <c r="DT34" s="624"/>
      <c r="DU34" s="624"/>
      <c r="DV34" s="625"/>
      <c r="DW34" s="628">
        <v>19.8</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5883513</v>
      </c>
      <c r="S35" s="624"/>
      <c r="T35" s="624"/>
      <c r="U35" s="624"/>
      <c r="V35" s="624"/>
      <c r="W35" s="624"/>
      <c r="X35" s="624"/>
      <c r="Y35" s="625"/>
      <c r="Z35" s="626">
        <v>9.1999999999999993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1026113</v>
      </c>
      <c r="CS35" s="655"/>
      <c r="CT35" s="655"/>
      <c r="CU35" s="655"/>
      <c r="CV35" s="655"/>
      <c r="CW35" s="655"/>
      <c r="CX35" s="655"/>
      <c r="CY35" s="656"/>
      <c r="CZ35" s="628">
        <v>1.7</v>
      </c>
      <c r="DA35" s="653"/>
      <c r="DB35" s="653"/>
      <c r="DC35" s="657"/>
      <c r="DD35" s="632">
        <v>989942</v>
      </c>
      <c r="DE35" s="655"/>
      <c r="DF35" s="655"/>
      <c r="DG35" s="655"/>
      <c r="DH35" s="655"/>
      <c r="DI35" s="655"/>
      <c r="DJ35" s="655"/>
      <c r="DK35" s="656"/>
      <c r="DL35" s="632">
        <v>979679</v>
      </c>
      <c r="DM35" s="655"/>
      <c r="DN35" s="655"/>
      <c r="DO35" s="655"/>
      <c r="DP35" s="655"/>
      <c r="DQ35" s="655"/>
      <c r="DR35" s="655"/>
      <c r="DS35" s="655"/>
      <c r="DT35" s="655"/>
      <c r="DU35" s="655"/>
      <c r="DV35" s="656"/>
      <c r="DW35" s="628">
        <v>3.3</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4265053</v>
      </c>
      <c r="S36" s="624"/>
      <c r="T36" s="624"/>
      <c r="U36" s="624"/>
      <c r="V36" s="624"/>
      <c r="W36" s="624"/>
      <c r="X36" s="624"/>
      <c r="Y36" s="625"/>
      <c r="Z36" s="626">
        <v>6.7</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5910871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174741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4462500</v>
      </c>
      <c r="CS36" s="624"/>
      <c r="CT36" s="624"/>
      <c r="CU36" s="624"/>
      <c r="CV36" s="624"/>
      <c r="CW36" s="624"/>
      <c r="CX36" s="624"/>
      <c r="CY36" s="625"/>
      <c r="CZ36" s="628">
        <v>7.6</v>
      </c>
      <c r="DA36" s="653"/>
      <c r="DB36" s="653"/>
      <c r="DC36" s="657"/>
      <c r="DD36" s="632">
        <v>3720194</v>
      </c>
      <c r="DE36" s="624"/>
      <c r="DF36" s="624"/>
      <c r="DG36" s="624"/>
      <c r="DH36" s="624"/>
      <c r="DI36" s="624"/>
      <c r="DJ36" s="624"/>
      <c r="DK36" s="625"/>
      <c r="DL36" s="632">
        <v>2617495</v>
      </c>
      <c r="DM36" s="624"/>
      <c r="DN36" s="624"/>
      <c r="DO36" s="624"/>
      <c r="DP36" s="624"/>
      <c r="DQ36" s="624"/>
      <c r="DR36" s="624"/>
      <c r="DS36" s="624"/>
      <c r="DT36" s="624"/>
      <c r="DU36" s="624"/>
      <c r="DV36" s="625"/>
      <c r="DW36" s="628">
        <v>8.6999999999999993</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1805944</v>
      </c>
      <c r="S37" s="624"/>
      <c r="T37" s="624"/>
      <c r="U37" s="624"/>
      <c r="V37" s="624"/>
      <c r="W37" s="624"/>
      <c r="X37" s="624"/>
      <c r="Y37" s="625"/>
      <c r="Z37" s="626">
        <v>2.8</v>
      </c>
      <c r="AA37" s="626"/>
      <c r="AB37" s="626"/>
      <c r="AC37" s="626"/>
      <c r="AD37" s="627">
        <v>308272</v>
      </c>
      <c r="AE37" s="627"/>
      <c r="AF37" s="627"/>
      <c r="AG37" s="627"/>
      <c r="AH37" s="627"/>
      <c r="AI37" s="627"/>
      <c r="AJ37" s="627"/>
      <c r="AK37" s="627"/>
      <c r="AL37" s="628">
        <v>1</v>
      </c>
      <c r="AM37" s="629"/>
      <c r="AN37" s="629"/>
      <c r="AO37" s="630"/>
      <c r="AQ37" s="686" t="s">
        <v>319</v>
      </c>
      <c r="AR37" s="687"/>
      <c r="AS37" s="687"/>
      <c r="AT37" s="687"/>
      <c r="AU37" s="687"/>
      <c r="AV37" s="687"/>
      <c r="AW37" s="687"/>
      <c r="AX37" s="687"/>
      <c r="AY37" s="688"/>
      <c r="AZ37" s="623">
        <v>1041859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-379550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521923</v>
      </c>
      <c r="CS37" s="655"/>
      <c r="CT37" s="655"/>
      <c r="CU37" s="655"/>
      <c r="CV37" s="655"/>
      <c r="CW37" s="655"/>
      <c r="CX37" s="655"/>
      <c r="CY37" s="656"/>
      <c r="CZ37" s="628">
        <v>0.9</v>
      </c>
      <c r="DA37" s="653"/>
      <c r="DB37" s="653"/>
      <c r="DC37" s="657"/>
      <c r="DD37" s="632">
        <v>521923</v>
      </c>
      <c r="DE37" s="655"/>
      <c r="DF37" s="655"/>
      <c r="DG37" s="655"/>
      <c r="DH37" s="655"/>
      <c r="DI37" s="655"/>
      <c r="DJ37" s="655"/>
      <c r="DK37" s="656"/>
      <c r="DL37" s="632">
        <v>408084</v>
      </c>
      <c r="DM37" s="655"/>
      <c r="DN37" s="655"/>
      <c r="DO37" s="655"/>
      <c r="DP37" s="655"/>
      <c r="DQ37" s="655"/>
      <c r="DR37" s="655"/>
      <c r="DS37" s="655"/>
      <c r="DT37" s="655"/>
      <c r="DU37" s="655"/>
      <c r="DV37" s="656"/>
      <c r="DW37" s="628">
        <v>1.4</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3713133</v>
      </c>
      <c r="S38" s="624"/>
      <c r="T38" s="624"/>
      <c r="U38" s="624"/>
      <c r="V38" s="624"/>
      <c r="W38" s="624"/>
      <c r="X38" s="624"/>
      <c r="Y38" s="625"/>
      <c r="Z38" s="626">
        <v>5.8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24896</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17857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4865667</v>
      </c>
      <c r="CS38" s="624"/>
      <c r="CT38" s="624"/>
      <c r="CU38" s="624"/>
      <c r="CV38" s="624"/>
      <c r="CW38" s="624"/>
      <c r="CX38" s="624"/>
      <c r="CY38" s="625"/>
      <c r="CZ38" s="628">
        <v>8.3000000000000007</v>
      </c>
      <c r="DA38" s="653"/>
      <c r="DB38" s="653"/>
      <c r="DC38" s="657"/>
      <c r="DD38" s="632">
        <v>4134132</v>
      </c>
      <c r="DE38" s="624"/>
      <c r="DF38" s="624"/>
      <c r="DG38" s="624"/>
      <c r="DH38" s="624"/>
      <c r="DI38" s="624"/>
      <c r="DJ38" s="624"/>
      <c r="DK38" s="625"/>
      <c r="DL38" s="632">
        <v>3421330</v>
      </c>
      <c r="DM38" s="624"/>
      <c r="DN38" s="624"/>
      <c r="DO38" s="624"/>
      <c r="DP38" s="624"/>
      <c r="DQ38" s="624"/>
      <c r="DR38" s="624"/>
      <c r="DS38" s="624"/>
      <c r="DT38" s="624"/>
      <c r="DU38" s="624"/>
      <c r="DV38" s="625"/>
      <c r="DW38" s="628">
        <v>11.4</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3345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26327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5167309</v>
      </c>
      <c r="CS39" s="655"/>
      <c r="CT39" s="655"/>
      <c r="CU39" s="655"/>
      <c r="CV39" s="655"/>
      <c r="CW39" s="655"/>
      <c r="CX39" s="655"/>
      <c r="CY39" s="656"/>
      <c r="CZ39" s="628">
        <v>8.8000000000000007</v>
      </c>
      <c r="DA39" s="653"/>
      <c r="DB39" s="653"/>
      <c r="DC39" s="657"/>
      <c r="DD39" s="632">
        <v>5166327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216933</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278900</v>
      </c>
      <c r="CS40" s="624"/>
      <c r="CT40" s="624"/>
      <c r="CU40" s="624"/>
      <c r="CV40" s="624"/>
      <c r="CW40" s="624"/>
      <c r="CX40" s="624"/>
      <c r="CY40" s="625"/>
      <c r="CZ40" s="628">
        <v>0.5</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63716386</v>
      </c>
      <c r="S41" s="696"/>
      <c r="T41" s="696"/>
      <c r="U41" s="696"/>
      <c r="V41" s="696"/>
      <c r="W41" s="696"/>
      <c r="X41" s="696"/>
      <c r="Y41" s="700"/>
      <c r="Z41" s="701">
        <v>100</v>
      </c>
      <c r="AA41" s="701"/>
      <c r="AB41" s="701"/>
      <c r="AC41" s="701"/>
      <c r="AD41" s="702">
        <v>29794978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1241860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3598911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4819759</v>
      </c>
      <c r="CS42" s="655"/>
      <c r="CT42" s="655"/>
      <c r="CU42" s="655"/>
      <c r="CV42" s="655"/>
      <c r="CW42" s="655"/>
      <c r="CX42" s="655"/>
      <c r="CY42" s="656"/>
      <c r="CZ42" s="628">
        <v>8.1999999999999993</v>
      </c>
      <c r="DA42" s="653"/>
      <c r="DB42" s="653"/>
      <c r="DC42" s="657"/>
      <c r="DD42" s="632">
        <v>542288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342</v>
      </c>
      <c r="CD43" s="620" t="s">
        <v>343</v>
      </c>
      <c r="CE43" s="621"/>
      <c r="CF43" s="621"/>
      <c r="CG43" s="621"/>
      <c r="CH43" s="621"/>
      <c r="CI43" s="621"/>
      <c r="CJ43" s="621"/>
      <c r="CK43" s="621"/>
      <c r="CL43" s="621"/>
      <c r="CM43" s="621"/>
      <c r="CN43" s="621"/>
      <c r="CO43" s="621"/>
      <c r="CP43" s="621"/>
      <c r="CQ43" s="622"/>
      <c r="CR43" s="623">
        <v>165622</v>
      </c>
      <c r="CS43" s="655"/>
      <c r="CT43" s="655"/>
      <c r="CU43" s="655"/>
      <c r="CV43" s="655"/>
      <c r="CW43" s="655"/>
      <c r="CX43" s="655"/>
      <c r="CY43" s="656"/>
      <c r="CZ43" s="628">
        <v>0.3</v>
      </c>
      <c r="DA43" s="653"/>
      <c r="DB43" s="653"/>
      <c r="DC43" s="657"/>
      <c r="DD43" s="632">
        <v>165622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4819759</v>
      </c>
      <c r="CS44" s="624"/>
      <c r="CT44" s="624"/>
      <c r="CU44" s="624"/>
      <c r="CV44" s="624"/>
      <c r="CW44" s="624"/>
      <c r="CX44" s="624"/>
      <c r="CY44" s="625"/>
      <c r="CZ44" s="628">
        <v>8.1999999999999993</v>
      </c>
      <c r="DA44" s="629"/>
      <c r="DB44" s="629"/>
      <c r="DC44" s="635"/>
      <c r="DD44" s="632">
        <v>542288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1428504</v>
      </c>
      <c r="CS45" s="655"/>
      <c r="CT45" s="655"/>
      <c r="CU45" s="655"/>
      <c r="CV45" s="655"/>
      <c r="CW45" s="655"/>
      <c r="CX45" s="655"/>
      <c r="CY45" s="656"/>
      <c r="CZ45" s="628">
        <v>2.4</v>
      </c>
      <c r="DA45" s="653"/>
      <c r="DB45" s="653"/>
      <c r="DC45" s="657"/>
      <c r="DD45" s="632">
        <v>72958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348</v>
      </c>
      <c r="CG46" s="621"/>
      <c r="CH46" s="621"/>
      <c r="CI46" s="621"/>
      <c r="CJ46" s="621"/>
      <c r="CK46" s="621"/>
      <c r="CL46" s="621"/>
      <c r="CM46" s="621"/>
      <c r="CN46" s="621"/>
      <c r="CO46" s="621"/>
      <c r="CP46" s="621"/>
      <c r="CQ46" s="622"/>
      <c r="CR46" s="623">
        <v>3391255</v>
      </c>
      <c r="CS46" s="624"/>
      <c r="CT46" s="624"/>
      <c r="CU46" s="624"/>
      <c r="CV46" s="624"/>
      <c r="CW46" s="624"/>
      <c r="CX46" s="624"/>
      <c r="CY46" s="625"/>
      <c r="CZ46" s="628">
        <v>5.8</v>
      </c>
      <c r="DA46" s="629"/>
      <c r="DB46" s="629"/>
      <c r="DC46" s="635"/>
      <c r="DD46" s="632">
        <v>469330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351</v>
      </c>
      <c r="CE49" s="645"/>
      <c r="CF49" s="645"/>
      <c r="CG49" s="645"/>
      <c r="CH49" s="645"/>
      <c r="CI49" s="645"/>
      <c r="CJ49" s="645"/>
      <c r="CK49" s="645"/>
      <c r="CL49" s="645"/>
      <c r="CM49" s="645"/>
      <c r="CN49" s="645"/>
      <c r="CO49" s="645"/>
      <c r="CP49" s="645"/>
      <c r="CQ49" s="646"/>
      <c r="CR49" s="695">
        <v>58894048</v>
      </c>
      <c r="CS49" s="682"/>
      <c r="CT49" s="682"/>
      <c r="CU49" s="682"/>
      <c r="CV49" s="682"/>
      <c r="CW49" s="682"/>
      <c r="CX49" s="682"/>
      <c r="CY49" s="711"/>
      <c r="CZ49" s="703">
        <v>100</v>
      </c>
      <c r="DA49" s="712"/>
      <c r="DB49" s="712"/>
      <c r="DC49" s="713"/>
      <c r="DD49" s="714">
        <v>39082673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or8QCQt3C7O2iTo67mf7/0IlCbfl6rOLwj6J5ZUFK1RAW1WHNqP4W8L2Hap7elEn8CudbaSN+EDo3RG6INuA==" saltValue="GRQPf6tp4Xfo5GTTQW30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374</v>
      </c>
      <c r="C7" s="750"/>
      <c r="D7" s="750"/>
      <c r="E7" s="750"/>
      <c r="F7" s="750"/>
      <c r="G7" s="750"/>
      <c r="H7" s="750"/>
      <c r="I7" s="750"/>
      <c r="J7" s="750"/>
      <c r="K7" s="750"/>
      <c r="L7" s="750"/>
      <c r="M7" s="750"/>
      <c r="N7" s="750"/>
      <c r="O7" s="750"/>
      <c r="P7" s="751"/>
      <c r="Q7" s="752">
        <v>63751</v>
      </c>
      <c r="R7" s="753"/>
      <c r="S7" s="753"/>
      <c r="T7" s="753"/>
      <c r="U7" s="753"/>
      <c r="V7" s="753">
        <v>58929</v>
      </c>
      <c r="W7" s="753"/>
      <c r="X7" s="753"/>
      <c r="Y7" s="753"/>
      <c r="Z7" s="753"/>
      <c r="AA7" s="753">
        <v>4822</v>
      </c>
      <c r="AB7" s="753"/>
      <c r="AC7" s="753"/>
      <c r="AD7" s="753"/>
      <c r="AE7" s="754"/>
      <c r="AF7" s="755">
        <v>4356</v>
      </c>
      <c r="AG7" s="756"/>
      <c r="AH7" s="756"/>
      <c r="AI7" s="756"/>
      <c r="AJ7" s="757"/>
      <c r="AK7" s="758">
        <v>5884</v>
      </c>
      <c r="AL7" s="759"/>
      <c r="AM7" s="759"/>
      <c r="AN7" s="759"/>
      <c r="AO7" s="759"/>
      <c r="AP7" s="759">
        <v>41131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550</v>
      </c>
      <c r="BT7" s="747"/>
      <c r="BU7" s="747"/>
      <c r="BV7" s="747"/>
      <c r="BW7" s="747"/>
      <c r="BX7" s="747"/>
      <c r="BY7" s="747"/>
      <c r="BZ7" s="747"/>
      <c r="CA7" s="747"/>
      <c r="CB7" s="747"/>
      <c r="CC7" s="747"/>
      <c r="CD7" s="747"/>
      <c r="CE7" s="747"/>
      <c r="CF7" s="747"/>
      <c r="CG7" s="762"/>
      <c r="CH7" s="743">
        <v>0</v>
      </c>
      <c r="CI7" s="744"/>
      <c r="CJ7" s="744"/>
      <c r="CK7" s="744"/>
      <c r="CL7" s="745"/>
      <c r="CM7" s="743">
        <v>39</v>
      </c>
      <c r="CN7" s="744"/>
      <c r="CO7" s="744"/>
      <c r="CP7" s="744"/>
      <c r="CQ7" s="745"/>
      <c r="CR7" s="743">
        <v>5</v>
      </c>
      <c r="CS7" s="744"/>
      <c r="CT7" s="744"/>
      <c r="CU7" s="744"/>
      <c r="CV7" s="745"/>
      <c r="CW7" s="743">
        <v>6</v>
      </c>
      <c r="CX7" s="744"/>
      <c r="CY7" s="744"/>
      <c r="CZ7" s="744"/>
      <c r="DA7" s="745"/>
      <c r="DB7" s="743" t="s">
        <v>544</v>
      </c>
      <c r="DC7" s="744"/>
      <c r="DD7" s="744"/>
      <c r="DE7" s="744"/>
      <c r="DF7" s="745"/>
      <c r="DG7" s="743">
        <v>1446</v>
      </c>
      <c r="DH7" s="744"/>
      <c r="DI7" s="744"/>
      <c r="DJ7" s="744"/>
      <c r="DK7" s="745"/>
      <c r="DL7" s="743" t="s">
        <v>544</v>
      </c>
      <c r="DM7" s="744"/>
      <c r="DN7" s="744"/>
      <c r="DO7" s="744"/>
      <c r="DP7" s="745"/>
      <c r="DQ7" s="743" t="s">
        <v>544</v>
      </c>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551</v>
      </c>
      <c r="BT8" s="774"/>
      <c r="BU8" s="774"/>
      <c r="BV8" s="774"/>
      <c r="BW8" s="774"/>
      <c r="BX8" s="774"/>
      <c r="BY8" s="774"/>
      <c r="BZ8" s="774"/>
      <c r="CA8" s="774"/>
      <c r="CB8" s="774"/>
      <c r="CC8" s="774"/>
      <c r="CD8" s="774"/>
      <c r="CE8" s="774"/>
      <c r="CF8" s="774"/>
      <c r="CG8" s="775"/>
      <c r="CH8" s="776">
        <v>-14</v>
      </c>
      <c r="CI8" s="777"/>
      <c r="CJ8" s="777"/>
      <c r="CK8" s="777"/>
      <c r="CL8" s="778"/>
      <c r="CM8" s="776">
        <v>105</v>
      </c>
      <c r="CN8" s="777"/>
      <c r="CO8" s="777"/>
      <c r="CP8" s="777"/>
      <c r="CQ8" s="778"/>
      <c r="CR8" s="776">
        <v>10</v>
      </c>
      <c r="CS8" s="777"/>
      <c r="CT8" s="777"/>
      <c r="CU8" s="777"/>
      <c r="CV8" s="778"/>
      <c r="CW8" s="776">
        <v>301</v>
      </c>
      <c r="CX8" s="777"/>
      <c r="CY8" s="777"/>
      <c r="CZ8" s="777"/>
      <c r="DA8" s="778"/>
      <c r="DB8" s="776" t="s">
        <v>544</v>
      </c>
      <c r="DC8" s="777"/>
      <c r="DD8" s="777"/>
      <c r="DE8" s="777"/>
      <c r="DF8" s="778"/>
      <c r="DG8" s="776" t="s">
        <v>544</v>
      </c>
      <c r="DH8" s="777"/>
      <c r="DI8" s="777"/>
      <c r="DJ8" s="777"/>
      <c r="DK8" s="778"/>
      <c r="DL8" s="776" t="s">
        <v>544</v>
      </c>
      <c r="DM8" s="777"/>
      <c r="DN8" s="777"/>
      <c r="DO8" s="777"/>
      <c r="DP8" s="778"/>
      <c r="DQ8" s="776" t="s">
        <v>544</v>
      </c>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552</v>
      </c>
      <c r="BT9" s="774"/>
      <c r="BU9" s="774"/>
      <c r="BV9" s="774"/>
      <c r="BW9" s="774"/>
      <c r="BX9" s="774"/>
      <c r="BY9" s="774"/>
      <c r="BZ9" s="774"/>
      <c r="CA9" s="774"/>
      <c r="CB9" s="774"/>
      <c r="CC9" s="774"/>
      <c r="CD9" s="774"/>
      <c r="CE9" s="774"/>
      <c r="CF9" s="774"/>
      <c r="CG9" s="775"/>
      <c r="CH9" s="776">
        <v>6283</v>
      </c>
      <c r="CI9" s="777"/>
      <c r="CJ9" s="777"/>
      <c r="CK9" s="777"/>
      <c r="CL9" s="778"/>
      <c r="CM9" s="776">
        <v>192629</v>
      </c>
      <c r="CN9" s="777"/>
      <c r="CO9" s="777"/>
      <c r="CP9" s="777"/>
      <c r="CQ9" s="778"/>
      <c r="CR9" s="776">
        <v>2449</v>
      </c>
      <c r="CS9" s="777"/>
      <c r="CT9" s="777"/>
      <c r="CU9" s="777"/>
      <c r="CV9" s="778"/>
      <c r="CW9" s="776" t="s">
        <v>544</v>
      </c>
      <c r="CX9" s="777"/>
      <c r="CY9" s="777"/>
      <c r="CZ9" s="777"/>
      <c r="DA9" s="778"/>
      <c r="DB9" s="776">
        <v>387</v>
      </c>
      <c r="DC9" s="777"/>
      <c r="DD9" s="777"/>
      <c r="DE9" s="777"/>
      <c r="DF9" s="778"/>
      <c r="DG9" s="776" t="s">
        <v>544</v>
      </c>
      <c r="DH9" s="777"/>
      <c r="DI9" s="777"/>
      <c r="DJ9" s="777"/>
      <c r="DK9" s="778"/>
      <c r="DL9" s="776" t="s">
        <v>544</v>
      </c>
      <c r="DM9" s="777"/>
      <c r="DN9" s="777"/>
      <c r="DO9" s="777"/>
      <c r="DP9" s="778"/>
      <c r="DQ9" s="776" t="s">
        <v>544</v>
      </c>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376</v>
      </c>
      <c r="B23" s="789" t="s">
        <v>377</v>
      </c>
      <c r="C23" s="790"/>
      <c r="D23" s="790"/>
      <c r="E23" s="790"/>
      <c r="F23" s="790"/>
      <c r="G23" s="790"/>
      <c r="H23" s="790"/>
      <c r="I23" s="790"/>
      <c r="J23" s="790"/>
      <c r="K23" s="790"/>
      <c r="L23" s="790"/>
      <c r="M23" s="790"/>
      <c r="N23" s="790"/>
      <c r="O23" s="790"/>
      <c r="P23" s="791"/>
      <c r="Q23" s="792">
        <v>63751</v>
      </c>
      <c r="R23" s="793"/>
      <c r="S23" s="793"/>
      <c r="T23" s="793"/>
      <c r="U23" s="793"/>
      <c r="V23" s="793">
        <v>58929</v>
      </c>
      <c r="W23" s="793"/>
      <c r="X23" s="793"/>
      <c r="Y23" s="793"/>
      <c r="Z23" s="793"/>
      <c r="AA23" s="793">
        <v>4822</v>
      </c>
      <c r="AB23" s="793"/>
      <c r="AC23" s="793"/>
      <c r="AD23" s="793"/>
      <c r="AE23" s="794"/>
      <c r="AF23" s="795">
        <v>4356</v>
      </c>
      <c r="AG23" s="793"/>
      <c r="AH23" s="793"/>
      <c r="AI23" s="793"/>
      <c r="AJ23" s="796"/>
      <c r="AK23" s="797"/>
      <c r="AL23" s="798"/>
      <c r="AM23" s="798"/>
      <c r="AN23" s="798"/>
      <c r="AO23" s="798"/>
      <c r="AP23" s="793">
        <v>41131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388</v>
      </c>
      <c r="C28" s="750"/>
      <c r="D28" s="750"/>
      <c r="E28" s="750"/>
      <c r="F28" s="750"/>
      <c r="G28" s="750"/>
      <c r="H28" s="750"/>
      <c r="I28" s="750"/>
      <c r="J28" s="750"/>
      <c r="K28" s="750"/>
      <c r="L28" s="750"/>
      <c r="M28" s="750"/>
      <c r="N28" s="750"/>
      <c r="O28" s="750"/>
      <c r="P28" s="751"/>
      <c r="Q28" s="822">
        <v>13743</v>
      </c>
      <c r="R28" s="823"/>
      <c r="S28" s="823"/>
      <c r="T28" s="823"/>
      <c r="U28" s="823"/>
      <c r="V28" s="823">
        <v>13568</v>
      </c>
      <c r="W28" s="823"/>
      <c r="X28" s="823"/>
      <c r="Y28" s="823"/>
      <c r="Z28" s="823"/>
      <c r="AA28" s="823">
        <v>175</v>
      </c>
      <c r="AB28" s="823"/>
      <c r="AC28" s="823"/>
      <c r="AD28" s="823"/>
      <c r="AE28" s="824"/>
      <c r="AF28" s="825">
        <v>175</v>
      </c>
      <c r="AG28" s="823"/>
      <c r="AH28" s="823"/>
      <c r="AI28" s="823"/>
      <c r="AJ28" s="826"/>
      <c r="AK28" s="827">
        <v>1146</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389</v>
      </c>
      <c r="C29" s="781"/>
      <c r="D29" s="781"/>
      <c r="E29" s="781"/>
      <c r="F29" s="781"/>
      <c r="G29" s="781"/>
      <c r="H29" s="781"/>
      <c r="I29" s="781"/>
      <c r="J29" s="781"/>
      <c r="K29" s="781"/>
      <c r="L29" s="781"/>
      <c r="M29" s="781"/>
      <c r="N29" s="781"/>
      <c r="O29" s="781"/>
      <c r="P29" s="782"/>
      <c r="Q29" s="783">
        <v>11632</v>
      </c>
      <c r="R29" s="784"/>
      <c r="S29" s="784"/>
      <c r="T29" s="784"/>
      <c r="U29" s="784"/>
      <c r="V29" s="784">
        <v>10859</v>
      </c>
      <c r="W29" s="784"/>
      <c r="X29" s="784"/>
      <c r="Y29" s="784"/>
      <c r="Z29" s="784"/>
      <c r="AA29" s="784">
        <v>773</v>
      </c>
      <c r="AB29" s="784"/>
      <c r="AC29" s="784"/>
      <c r="AD29" s="784"/>
      <c r="AE29" s="785"/>
      <c r="AF29" s="786">
        <v>773</v>
      </c>
      <c r="AG29" s="787"/>
      <c r="AH29" s="787"/>
      <c r="AI29" s="787"/>
      <c r="AJ29" s="788"/>
      <c r="AK29" s="834">
        <v>1733</v>
      </c>
      <c r="AL29" s="830"/>
      <c r="AM29" s="830"/>
      <c r="AN29" s="830"/>
      <c r="AO29" s="830"/>
      <c r="AP29" s="835" t="s">
        <v>544</v>
      </c>
      <c r="AQ29" s="836"/>
      <c r="AR29" s="836"/>
      <c r="AS29" s="836"/>
      <c r="AT29" s="834"/>
      <c r="AU29" s="830" t="s">
        <v>544</v>
      </c>
      <c r="AV29" s="830"/>
      <c r="AW29" s="830"/>
      <c r="AX29" s="830"/>
      <c r="AY29" s="830"/>
      <c r="AZ29" s="831" t="s">
        <v>544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390</v>
      </c>
      <c r="C30" s="781"/>
      <c r="D30" s="781"/>
      <c r="E30" s="781"/>
      <c r="F30" s="781"/>
      <c r="G30" s="781"/>
      <c r="H30" s="781"/>
      <c r="I30" s="781"/>
      <c r="J30" s="781"/>
      <c r="K30" s="781"/>
      <c r="L30" s="781"/>
      <c r="M30" s="781"/>
      <c r="N30" s="781"/>
      <c r="O30" s="781"/>
      <c r="P30" s="782"/>
      <c r="Q30" s="783">
        <v>2070</v>
      </c>
      <c r="R30" s="784"/>
      <c r="S30" s="784"/>
      <c r="T30" s="784"/>
      <c r="U30" s="784"/>
      <c r="V30" s="784">
        <v>1934</v>
      </c>
      <c r="W30" s="784"/>
      <c r="X30" s="784"/>
      <c r="Y30" s="784"/>
      <c r="Z30" s="784"/>
      <c r="AA30" s="784">
        <v>136</v>
      </c>
      <c r="AB30" s="784"/>
      <c r="AC30" s="784"/>
      <c r="AD30" s="784"/>
      <c r="AE30" s="785"/>
      <c r="AF30" s="786">
        <v>136</v>
      </c>
      <c r="AG30" s="787"/>
      <c r="AH30" s="787"/>
      <c r="AI30" s="787"/>
      <c r="AJ30" s="788"/>
      <c r="AK30" s="834">
        <v>343</v>
      </c>
      <c r="AL30" s="830"/>
      <c r="AM30" s="830"/>
      <c r="AN30" s="830"/>
      <c r="AO30" s="830"/>
      <c r="AP30" s="835" t="s">
        <v>544</v>
      </c>
      <c r="AQ30" s="836"/>
      <c r="AR30" s="836"/>
      <c r="AS30" s="836"/>
      <c r="AT30" s="834"/>
      <c r="AU30" s="830" t="s">
        <v>544</v>
      </c>
      <c r="AV30" s="830"/>
      <c r="AW30" s="830"/>
      <c r="AX30" s="830"/>
      <c r="AY30" s="830"/>
      <c r="AZ30" s="831" t="s">
        <v>544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391</v>
      </c>
      <c r="C31" s="781"/>
      <c r="D31" s="781"/>
      <c r="E31" s="781"/>
      <c r="F31" s="781"/>
      <c r="G31" s="781"/>
      <c r="H31" s="781"/>
      <c r="I31" s="781"/>
      <c r="J31" s="781"/>
      <c r="K31" s="781"/>
      <c r="L31" s="781"/>
      <c r="M31" s="781"/>
      <c r="N31" s="781"/>
      <c r="O31" s="781"/>
      <c r="P31" s="782"/>
      <c r="Q31" s="783">
        <v>2265</v>
      </c>
      <c r="R31" s="784"/>
      <c r="S31" s="784"/>
      <c r="T31" s="784"/>
      <c r="U31" s="784"/>
      <c r="V31" s="784">
        <v>2307</v>
      </c>
      <c r="W31" s="784"/>
      <c r="X31" s="784"/>
      <c r="Y31" s="784"/>
      <c r="Z31" s="784"/>
      <c r="AA31" s="784">
        <v>-42</v>
      </c>
      <c r="AB31" s="784"/>
      <c r="AC31" s="784"/>
      <c r="AD31" s="784"/>
      <c r="AE31" s="785"/>
      <c r="AF31" s="786">
        <v>1627</v>
      </c>
      <c r="AG31" s="787"/>
      <c r="AH31" s="787"/>
      <c r="AI31" s="787"/>
      <c r="AJ31" s="788"/>
      <c r="AK31" s="834">
        <v>3</v>
      </c>
      <c r="AL31" s="830"/>
      <c r="AM31" s="830"/>
      <c r="AN31" s="830"/>
      <c r="AO31" s="830"/>
      <c r="AP31" s="830">
        <v>4031</v>
      </c>
      <c r="AQ31" s="830"/>
      <c r="AR31" s="830"/>
      <c r="AS31" s="830"/>
      <c r="AT31" s="830"/>
      <c r="AU31" s="830">
        <v>4</v>
      </c>
      <c r="AV31" s="830"/>
      <c r="AW31" s="830"/>
      <c r="AX31" s="830"/>
      <c r="AY31" s="830"/>
      <c r="AZ31" s="831" t="s">
        <v>544</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393</v>
      </c>
      <c r="C32" s="781"/>
      <c r="D32" s="781"/>
      <c r="E32" s="781"/>
      <c r="F32" s="781"/>
      <c r="G32" s="781"/>
      <c r="H32" s="781"/>
      <c r="I32" s="781"/>
      <c r="J32" s="781"/>
      <c r="K32" s="781"/>
      <c r="L32" s="781"/>
      <c r="M32" s="781"/>
      <c r="N32" s="781"/>
      <c r="O32" s="781"/>
      <c r="P32" s="782"/>
      <c r="Q32" s="783">
        <v>3014</v>
      </c>
      <c r="R32" s="784"/>
      <c r="S32" s="784"/>
      <c r="T32" s="784"/>
      <c r="U32" s="784"/>
      <c r="V32" s="784">
        <v>2683</v>
      </c>
      <c r="W32" s="784"/>
      <c r="X32" s="784"/>
      <c r="Y32" s="784"/>
      <c r="Z32" s="784"/>
      <c r="AA32" s="784">
        <v>331</v>
      </c>
      <c r="AB32" s="784"/>
      <c r="AC32" s="784"/>
      <c r="AD32" s="784"/>
      <c r="AE32" s="785"/>
      <c r="AF32" s="786">
        <v>880</v>
      </c>
      <c r="AG32" s="787"/>
      <c r="AH32" s="787"/>
      <c r="AI32" s="787"/>
      <c r="AJ32" s="788"/>
      <c r="AK32" s="834">
        <v>1042</v>
      </c>
      <c r="AL32" s="830"/>
      <c r="AM32" s="830"/>
      <c r="AN32" s="830"/>
      <c r="AO32" s="830"/>
      <c r="AP32" s="830">
        <v>26603</v>
      </c>
      <c r="AQ32" s="830"/>
      <c r="AR32" s="830"/>
      <c r="AS32" s="830"/>
      <c r="AT32" s="830"/>
      <c r="AU32" s="830">
        <v>13142</v>
      </c>
      <c r="AV32" s="830"/>
      <c r="AW32" s="830"/>
      <c r="AX32" s="830"/>
      <c r="AY32" s="830"/>
      <c r="AZ32" s="831" t="s">
        <v>544</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376</v>
      </c>
      <c r="B63" s="789" t="s">
        <v>395</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3591</v>
      </c>
      <c r="AG63" s="846"/>
      <c r="AH63" s="846"/>
      <c r="AI63" s="846"/>
      <c r="AJ63" s="847"/>
      <c r="AK63" s="848"/>
      <c r="AL63" s="843"/>
      <c r="AM63" s="843"/>
      <c r="AN63" s="843"/>
      <c r="AO63" s="843"/>
      <c r="AP63" s="846">
        <v>30634</v>
      </c>
      <c r="AQ63" s="846"/>
      <c r="AR63" s="846"/>
      <c r="AS63" s="846"/>
      <c r="AT63" s="846"/>
      <c r="AU63" s="846">
        <v>13146</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6" t="s">
        <v>383</v>
      </c>
      <c r="AG66" s="815"/>
      <c r="AH66" s="815"/>
      <c r="AI66" s="815"/>
      <c r="AJ66" s="857"/>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c r="A68" s="236">
        <v>1</v>
      </c>
      <c r="B68" s="871" t="s">
        <v>545</v>
      </c>
      <c r="C68" s="872"/>
      <c r="D68" s="872"/>
      <c r="E68" s="872"/>
      <c r="F68" s="872"/>
      <c r="G68" s="872"/>
      <c r="H68" s="872"/>
      <c r="I68" s="872"/>
      <c r="J68" s="872"/>
      <c r="K68" s="872"/>
      <c r="L68" s="872"/>
      <c r="M68" s="872"/>
      <c r="N68" s="872"/>
      <c r="O68" s="872"/>
      <c r="P68" s="873"/>
      <c r="Q68" s="874">
        <v>2562</v>
      </c>
      <c r="R68" s="868"/>
      <c r="S68" s="868"/>
      <c r="T68" s="868"/>
      <c r="U68" s="868"/>
      <c r="V68" s="868">
        <v>2538</v>
      </c>
      <c r="W68" s="868"/>
      <c r="X68" s="868"/>
      <c r="Y68" s="868"/>
      <c r="Z68" s="868"/>
      <c r="AA68" s="868">
        <v>24</v>
      </c>
      <c r="AB68" s="868"/>
      <c r="AC68" s="868"/>
      <c r="AD68" s="868"/>
      <c r="AE68" s="868"/>
      <c r="AF68" s="868">
        <v>24</v>
      </c>
      <c r="AG68" s="868"/>
      <c r="AH68" s="868"/>
      <c r="AI68" s="868"/>
      <c r="AJ68" s="868"/>
      <c r="AK68" s="868" t="s">
        <v>544</v>
      </c>
      <c r="AL68" s="868"/>
      <c r="AM68" s="868"/>
      <c r="AN68" s="868"/>
      <c r="AO68" s="868"/>
      <c r="AP68" s="868" t="s">
        <v>544</v>
      </c>
      <c r="AQ68" s="868"/>
      <c r="AR68" s="868"/>
      <c r="AS68" s="868"/>
      <c r="AT68" s="868"/>
      <c r="AU68" s="868" t="s">
        <v>544</v>
      </c>
      <c r="AV68" s="868"/>
      <c r="AW68" s="868"/>
      <c r="AX68" s="868"/>
      <c r="AY68" s="868"/>
      <c r="AZ68" s="869" t="s">
        <v>553</v>
      </c>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c r="A69" s="238">
        <v>2</v>
      </c>
      <c r="B69" s="875" t="s">
        <v>545</v>
      </c>
      <c r="C69" s="876"/>
      <c r="D69" s="876"/>
      <c r="E69" s="876"/>
      <c r="F69" s="876"/>
      <c r="G69" s="876"/>
      <c r="H69" s="876"/>
      <c r="I69" s="876"/>
      <c r="J69" s="876"/>
      <c r="K69" s="876"/>
      <c r="L69" s="876"/>
      <c r="M69" s="876"/>
      <c r="N69" s="876"/>
      <c r="O69" s="876"/>
      <c r="P69" s="877"/>
      <c r="Q69" s="878">
        <v>880773</v>
      </c>
      <c r="R69" s="830"/>
      <c r="S69" s="830"/>
      <c r="T69" s="830"/>
      <c r="U69" s="830"/>
      <c r="V69" s="830">
        <v>869976</v>
      </c>
      <c r="W69" s="830"/>
      <c r="X69" s="830"/>
      <c r="Y69" s="830"/>
      <c r="Z69" s="830"/>
      <c r="AA69" s="830">
        <v>10796</v>
      </c>
      <c r="AB69" s="830"/>
      <c r="AC69" s="830"/>
      <c r="AD69" s="830"/>
      <c r="AE69" s="830"/>
      <c r="AF69" s="830">
        <v>10571</v>
      </c>
      <c r="AG69" s="830"/>
      <c r="AH69" s="830"/>
      <c r="AI69" s="830"/>
      <c r="AJ69" s="830"/>
      <c r="AK69" s="830" t="s">
        <v>544</v>
      </c>
      <c r="AL69" s="830"/>
      <c r="AM69" s="830"/>
      <c r="AN69" s="830"/>
      <c r="AO69" s="830"/>
      <c r="AP69" s="830" t="s">
        <v>544</v>
      </c>
      <c r="AQ69" s="830"/>
      <c r="AR69" s="830"/>
      <c r="AS69" s="830"/>
      <c r="AT69" s="830"/>
      <c r="AU69" s="830" t="s">
        <v>544</v>
      </c>
      <c r="AV69" s="830"/>
      <c r="AW69" s="830"/>
      <c r="AX69" s="830"/>
      <c r="AY69" s="830"/>
      <c r="AZ69" s="832" t="s">
        <v>554</v>
      </c>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c r="A70" s="238">
        <v>3</v>
      </c>
      <c r="B70" s="875" t="s">
        <v>546</v>
      </c>
      <c r="C70" s="876"/>
      <c r="D70" s="876"/>
      <c r="E70" s="876"/>
      <c r="F70" s="876"/>
      <c r="G70" s="876"/>
      <c r="H70" s="876"/>
      <c r="I70" s="876"/>
      <c r="J70" s="876"/>
      <c r="K70" s="876"/>
      <c r="L70" s="876"/>
      <c r="M70" s="876"/>
      <c r="N70" s="876"/>
      <c r="O70" s="876"/>
      <c r="P70" s="877"/>
      <c r="Q70" s="878">
        <v>23245</v>
      </c>
      <c r="R70" s="830"/>
      <c r="S70" s="830"/>
      <c r="T70" s="830"/>
      <c r="U70" s="830"/>
      <c r="V70" s="830">
        <v>14700</v>
      </c>
      <c r="W70" s="830"/>
      <c r="X70" s="830"/>
      <c r="Y70" s="830"/>
      <c r="Z70" s="830"/>
      <c r="AA70" s="830">
        <v>8545</v>
      </c>
      <c r="AB70" s="830"/>
      <c r="AC70" s="830"/>
      <c r="AD70" s="830"/>
      <c r="AE70" s="830"/>
      <c r="AF70" s="830">
        <v>8545</v>
      </c>
      <c r="AG70" s="830"/>
      <c r="AH70" s="830"/>
      <c r="AI70" s="830"/>
      <c r="AJ70" s="830"/>
      <c r="AK70" s="830">
        <v>21</v>
      </c>
      <c r="AL70" s="830"/>
      <c r="AM70" s="830"/>
      <c r="AN70" s="830"/>
      <c r="AO70" s="830"/>
      <c r="AP70" s="830" t="s">
        <v>544</v>
      </c>
      <c r="AQ70" s="830"/>
      <c r="AR70" s="830"/>
      <c r="AS70" s="830"/>
      <c r="AT70" s="830"/>
      <c r="AU70" s="830" t="s">
        <v>544</v>
      </c>
      <c r="AV70" s="830"/>
      <c r="AW70" s="830"/>
      <c r="AX70" s="830"/>
      <c r="AY70" s="830"/>
      <c r="AZ70" s="832" t="s">
        <v>553</v>
      </c>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c r="A71" s="238">
        <v>4</v>
      </c>
      <c r="B71" s="875" t="s">
        <v>546</v>
      </c>
      <c r="C71" s="876"/>
      <c r="D71" s="876"/>
      <c r="E71" s="876"/>
      <c r="F71" s="876"/>
      <c r="G71" s="876"/>
      <c r="H71" s="876"/>
      <c r="I71" s="876"/>
      <c r="J71" s="876"/>
      <c r="K71" s="876"/>
      <c r="L71" s="876"/>
      <c r="M71" s="876"/>
      <c r="N71" s="876"/>
      <c r="O71" s="876"/>
      <c r="P71" s="877"/>
      <c r="Q71" s="878">
        <v>177</v>
      </c>
      <c r="R71" s="830"/>
      <c r="S71" s="830"/>
      <c r="T71" s="830"/>
      <c r="U71" s="830"/>
      <c r="V71" s="830">
        <v>101</v>
      </c>
      <c r="W71" s="830"/>
      <c r="X71" s="830"/>
      <c r="Y71" s="830"/>
      <c r="Z71" s="830"/>
      <c r="AA71" s="830">
        <v>77</v>
      </c>
      <c r="AB71" s="830"/>
      <c r="AC71" s="830"/>
      <c r="AD71" s="830"/>
      <c r="AE71" s="830"/>
      <c r="AF71" s="830">
        <v>77</v>
      </c>
      <c r="AG71" s="830"/>
      <c r="AH71" s="830"/>
      <c r="AI71" s="830"/>
      <c r="AJ71" s="830"/>
      <c r="AK71" s="830" t="s">
        <v>544</v>
      </c>
      <c r="AL71" s="830"/>
      <c r="AM71" s="830"/>
      <c r="AN71" s="830"/>
      <c r="AO71" s="830"/>
      <c r="AP71" s="830" t="s">
        <v>544</v>
      </c>
      <c r="AQ71" s="830"/>
      <c r="AR71" s="830"/>
      <c r="AS71" s="830"/>
      <c r="AT71" s="830"/>
      <c r="AU71" s="830" t="s">
        <v>544</v>
      </c>
      <c r="AV71" s="830"/>
      <c r="AW71" s="830"/>
      <c r="AX71" s="830"/>
      <c r="AY71" s="830"/>
      <c r="AZ71" s="832" t="s">
        <v>555</v>
      </c>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c r="A72" s="238">
        <v>5</v>
      </c>
      <c r="B72" s="875" t="s">
        <v>547</v>
      </c>
      <c r="C72" s="876"/>
      <c r="D72" s="876"/>
      <c r="E72" s="876"/>
      <c r="F72" s="876"/>
      <c r="G72" s="876"/>
      <c r="H72" s="876"/>
      <c r="I72" s="876"/>
      <c r="J72" s="876"/>
      <c r="K72" s="876"/>
      <c r="L72" s="876"/>
      <c r="M72" s="876"/>
      <c r="N72" s="876"/>
      <c r="O72" s="876"/>
      <c r="P72" s="877"/>
      <c r="Q72" s="878">
        <v>289</v>
      </c>
      <c r="R72" s="830"/>
      <c r="S72" s="830"/>
      <c r="T72" s="830"/>
      <c r="U72" s="830"/>
      <c r="V72" s="830">
        <v>262</v>
      </c>
      <c r="W72" s="830"/>
      <c r="X72" s="830"/>
      <c r="Y72" s="830"/>
      <c r="Z72" s="830"/>
      <c r="AA72" s="830">
        <v>26</v>
      </c>
      <c r="AB72" s="830"/>
      <c r="AC72" s="830"/>
      <c r="AD72" s="830"/>
      <c r="AE72" s="830"/>
      <c r="AF72" s="830">
        <v>26</v>
      </c>
      <c r="AG72" s="830"/>
      <c r="AH72" s="830"/>
      <c r="AI72" s="830"/>
      <c r="AJ72" s="830"/>
      <c r="AK72" s="830">
        <v>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c r="A73" s="238">
        <v>6</v>
      </c>
      <c r="B73" s="875" t="s">
        <v>548</v>
      </c>
      <c r="C73" s="876"/>
      <c r="D73" s="876"/>
      <c r="E73" s="876"/>
      <c r="F73" s="876"/>
      <c r="G73" s="876"/>
      <c r="H73" s="876"/>
      <c r="I73" s="876"/>
      <c r="J73" s="876"/>
      <c r="K73" s="876"/>
      <c r="L73" s="876"/>
      <c r="M73" s="876"/>
      <c r="N73" s="876"/>
      <c r="O73" s="876"/>
      <c r="P73" s="877"/>
      <c r="Q73" s="878">
        <v>7437</v>
      </c>
      <c r="R73" s="830"/>
      <c r="S73" s="830"/>
      <c r="T73" s="830"/>
      <c r="U73" s="830"/>
      <c r="V73" s="830">
        <v>7037</v>
      </c>
      <c r="W73" s="830"/>
      <c r="X73" s="830"/>
      <c r="Y73" s="830"/>
      <c r="Z73" s="830"/>
      <c r="AA73" s="830">
        <v>399</v>
      </c>
      <c r="AB73" s="830"/>
      <c r="AC73" s="830"/>
      <c r="AD73" s="830"/>
      <c r="AE73" s="830"/>
      <c r="AF73" s="830">
        <v>399</v>
      </c>
      <c r="AG73" s="830"/>
      <c r="AH73" s="830"/>
      <c r="AI73" s="830"/>
      <c r="AJ73" s="830"/>
      <c r="AK73" s="830" t="s">
        <v>544</v>
      </c>
      <c r="AL73" s="830"/>
      <c r="AM73" s="830"/>
      <c r="AN73" s="830"/>
      <c r="AO73" s="830"/>
      <c r="AP73" s="830">
        <v>8021</v>
      </c>
      <c r="AQ73" s="830"/>
      <c r="AR73" s="830"/>
      <c r="AS73" s="830"/>
      <c r="AT73" s="830"/>
      <c r="AU73" s="830" t="s">
        <v>544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c r="A74" s="238">
        <v>7</v>
      </c>
      <c r="B74" s="875" t="s">
        <v>549</v>
      </c>
      <c r="C74" s="876"/>
      <c r="D74" s="876"/>
      <c r="E74" s="876"/>
      <c r="F74" s="876"/>
      <c r="G74" s="876"/>
      <c r="H74" s="876"/>
      <c r="I74" s="876"/>
      <c r="J74" s="876"/>
      <c r="K74" s="876"/>
      <c r="L74" s="876"/>
      <c r="M74" s="876"/>
      <c r="N74" s="876"/>
      <c r="O74" s="876"/>
      <c r="P74" s="877"/>
      <c r="Q74" s="878">
        <v>7</v>
      </c>
      <c r="R74" s="830"/>
      <c r="S74" s="830"/>
      <c r="T74" s="830"/>
      <c r="U74" s="830"/>
      <c r="V74" s="830">
        <v>5</v>
      </c>
      <c r="W74" s="830"/>
      <c r="X74" s="830"/>
      <c r="Y74" s="830"/>
      <c r="Z74" s="830"/>
      <c r="AA74" s="830">
        <v>2</v>
      </c>
      <c r="AB74" s="830"/>
      <c r="AC74" s="830"/>
      <c r="AD74" s="830"/>
      <c r="AE74" s="830"/>
      <c r="AF74" s="830">
        <v>2</v>
      </c>
      <c r="AG74" s="830"/>
      <c r="AH74" s="830"/>
      <c r="AI74" s="830"/>
      <c r="AJ74" s="830"/>
      <c r="AK74" s="830" t="s">
        <v>544</v>
      </c>
      <c r="AL74" s="830"/>
      <c r="AM74" s="830"/>
      <c r="AN74" s="830"/>
      <c r="AO74" s="830"/>
      <c r="AP74" s="830" t="s">
        <v>544</v>
      </c>
      <c r="AQ74" s="830"/>
      <c r="AR74" s="830"/>
      <c r="AS74" s="830"/>
      <c r="AT74" s="830"/>
      <c r="AU74" s="830" t="s">
        <v>544</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c r="A75" s="238">
        <v>8</v>
      </c>
      <c r="B75" s="875"/>
      <c r="C75" s="876"/>
      <c r="D75" s="876"/>
      <c r="E75" s="876"/>
      <c r="F75" s="876"/>
      <c r="G75" s="876"/>
      <c r="H75" s="876"/>
      <c r="I75" s="876"/>
      <c r="J75" s="876"/>
      <c r="K75" s="876"/>
      <c r="L75" s="876"/>
      <c r="M75" s="876"/>
      <c r="N75" s="876"/>
      <c r="O75" s="876"/>
      <c r="P75" s="877"/>
      <c r="Q75" s="879"/>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c r="A76" s="238">
        <v>9</v>
      </c>
      <c r="B76" s="875"/>
      <c r="C76" s="876"/>
      <c r="D76" s="876"/>
      <c r="E76" s="876"/>
      <c r="F76" s="876"/>
      <c r="G76" s="876"/>
      <c r="H76" s="876"/>
      <c r="I76" s="876"/>
      <c r="J76" s="876"/>
      <c r="K76" s="876"/>
      <c r="L76" s="876"/>
      <c r="M76" s="876"/>
      <c r="N76" s="876"/>
      <c r="O76" s="876"/>
      <c r="P76" s="877"/>
      <c r="Q76" s="879"/>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c r="A77" s="238">
        <v>10</v>
      </c>
      <c r="B77" s="875"/>
      <c r="C77" s="876"/>
      <c r="D77" s="876"/>
      <c r="E77" s="876"/>
      <c r="F77" s="876"/>
      <c r="G77" s="876"/>
      <c r="H77" s="876"/>
      <c r="I77" s="876"/>
      <c r="J77" s="876"/>
      <c r="K77" s="876"/>
      <c r="L77" s="876"/>
      <c r="M77" s="876"/>
      <c r="N77" s="876"/>
      <c r="O77" s="876"/>
      <c r="P77" s="877"/>
      <c r="Q77" s="879"/>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c r="A78" s="238">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c r="A79" s="238">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c r="A80" s="238">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c r="A81" s="238">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c r="A82" s="238">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c r="A83" s="238">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c r="A84" s="238">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c r="A85" s="238">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c r="A86" s="238">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c r="A88" s="240" t="s">
        <v>376</v>
      </c>
      <c r="B88" s="789" t="s">
        <v>399</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19644</v>
      </c>
      <c r="AG88" s="846"/>
      <c r="AH88" s="846"/>
      <c r="AI88" s="846"/>
      <c r="AJ88" s="846"/>
      <c r="AK88" s="843"/>
      <c r="AL88" s="843"/>
      <c r="AM88" s="843"/>
      <c r="AN88" s="843"/>
      <c r="AO88" s="843"/>
      <c r="AP88" s="846">
        <v>8021</v>
      </c>
      <c r="AQ88" s="846"/>
      <c r="AR88" s="846"/>
      <c r="AS88" s="846"/>
      <c r="AT88" s="846"/>
      <c r="AU88" s="846"/>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2464</v>
      </c>
      <c r="CS102" s="854"/>
      <c r="CT102" s="854"/>
      <c r="CU102" s="854"/>
      <c r="CV102" s="891"/>
      <c r="CW102" s="890">
        <v>307</v>
      </c>
      <c r="CX102" s="854"/>
      <c r="CY102" s="854"/>
      <c r="CZ102" s="854"/>
      <c r="DA102" s="891"/>
      <c r="DB102" s="890">
        <v>387</v>
      </c>
      <c r="DC102" s="854"/>
      <c r="DD102" s="854"/>
      <c r="DE102" s="854"/>
      <c r="DF102" s="891"/>
      <c r="DG102" s="890">
        <v>1446</v>
      </c>
      <c r="DH102" s="854"/>
      <c r="DI102" s="854"/>
      <c r="DJ102" s="854"/>
      <c r="DK102" s="891"/>
      <c r="DL102" s="890"/>
      <c r="DM102" s="854"/>
      <c r="DN102" s="854"/>
      <c r="DO102" s="854"/>
      <c r="DP102" s="891"/>
      <c r="DQ102" s="890"/>
      <c r="DR102" s="854"/>
      <c r="DS102" s="854"/>
      <c r="DT102" s="854"/>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4345333</v>
      </c>
      <c r="AB110" s="900"/>
      <c r="AC110" s="900"/>
      <c r="AD110" s="900"/>
      <c r="AE110" s="901"/>
      <c r="AF110" s="902">
        <v>4595849</v>
      </c>
      <c r="AG110" s="900"/>
      <c r="AH110" s="900"/>
      <c r="AI110" s="900"/>
      <c r="AJ110" s="901"/>
      <c r="AK110" s="902">
        <v>4612953</v>
      </c>
      <c r="AL110" s="900"/>
      <c r="AM110" s="900"/>
      <c r="AN110" s="900"/>
      <c r="AO110" s="901"/>
      <c r="AP110" s="903">
        <v>17.5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41514677</v>
      </c>
      <c r="BR110" s="931"/>
      <c r="BS110" s="931"/>
      <c r="BT110" s="931"/>
      <c r="BU110" s="931"/>
      <c r="BV110" s="931">
        <v>41899508</v>
      </c>
      <c r="BW110" s="931"/>
      <c r="BX110" s="931"/>
      <c r="BY110" s="931"/>
      <c r="BZ110" s="931"/>
      <c r="CA110" s="931">
        <v>41131311</v>
      </c>
      <c r="CB110" s="931"/>
      <c r="CC110" s="931"/>
      <c r="CD110" s="931"/>
      <c r="CE110" s="931"/>
      <c r="CF110" s="944">
        <v>155.80000000000001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954132</v>
      </c>
      <c r="DH110" s="931"/>
      <c r="DI110" s="931"/>
      <c r="DJ110" s="931"/>
      <c r="DK110" s="931"/>
      <c r="DL110" s="931">
        <v>932259</v>
      </c>
      <c r="DM110" s="931"/>
      <c r="DN110" s="931"/>
      <c r="DO110" s="931"/>
      <c r="DP110" s="931"/>
      <c r="DQ110" s="931">
        <v>897669</v>
      </c>
      <c r="DR110" s="931"/>
      <c r="DS110" s="931"/>
      <c r="DT110" s="931"/>
      <c r="DU110" s="931"/>
      <c r="DV110" s="932">
        <v>3.4</v>
      </c>
      <c r="DW110" s="932"/>
      <c r="DX110" s="932"/>
      <c r="DY110" s="932"/>
      <c r="DZ110" s="933"/>
    </row>
    <row r="111" spans="1:131" s="230" customFormat="1" ht="26.25" customHeight="1">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2400580</v>
      </c>
      <c r="BR111" s="926"/>
      <c r="BS111" s="926"/>
      <c r="BT111" s="926"/>
      <c r="BU111" s="926"/>
      <c r="BV111" s="926">
        <v>2378707</v>
      </c>
      <c r="BW111" s="926"/>
      <c r="BX111" s="926"/>
      <c r="BY111" s="926"/>
      <c r="BZ111" s="926"/>
      <c r="CA111" s="926">
        <v>2344117</v>
      </c>
      <c r="CB111" s="926"/>
      <c r="CC111" s="926"/>
      <c r="CD111" s="926"/>
      <c r="CE111" s="926"/>
      <c r="CF111" s="920">
        <v>8.9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15782683</v>
      </c>
      <c r="BR112" s="926"/>
      <c r="BS112" s="926"/>
      <c r="BT112" s="926"/>
      <c r="BU112" s="926"/>
      <c r="BV112" s="926">
        <v>13911381</v>
      </c>
      <c r="BW112" s="926"/>
      <c r="BX112" s="926"/>
      <c r="BY112" s="926"/>
      <c r="BZ112" s="926"/>
      <c r="CA112" s="926">
        <v>13146112</v>
      </c>
      <c r="CB112" s="926"/>
      <c r="CC112" s="926"/>
      <c r="CD112" s="926"/>
      <c r="CE112" s="926"/>
      <c r="CF112" s="920">
        <v>49.8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839809</v>
      </c>
      <c r="AB113" s="938"/>
      <c r="AC113" s="938"/>
      <c r="AD113" s="938"/>
      <c r="AE113" s="939"/>
      <c r="AF113" s="940">
        <v>825128</v>
      </c>
      <c r="AG113" s="938"/>
      <c r="AH113" s="938"/>
      <c r="AI113" s="938"/>
      <c r="AJ113" s="939"/>
      <c r="AK113" s="940">
        <v>775195</v>
      </c>
      <c r="AL113" s="938"/>
      <c r="AM113" s="938"/>
      <c r="AN113" s="938"/>
      <c r="AO113" s="939"/>
      <c r="AP113" s="941">
        <v>2.9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1166758</v>
      </c>
      <c r="BR113" s="926"/>
      <c r="BS113" s="926"/>
      <c r="BT113" s="926"/>
      <c r="BU113" s="926"/>
      <c r="BV113" s="926">
        <v>1089850</v>
      </c>
      <c r="BW113" s="926"/>
      <c r="BX113" s="926"/>
      <c r="BY113" s="926"/>
      <c r="BZ113" s="926"/>
      <c r="CA113" s="926">
        <v>1035608</v>
      </c>
      <c r="CB113" s="926"/>
      <c r="CC113" s="926"/>
      <c r="CD113" s="926"/>
      <c r="CE113" s="926"/>
      <c r="CF113" s="920">
        <v>3.9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136295</v>
      </c>
      <c r="AB114" s="959"/>
      <c r="AC114" s="959"/>
      <c r="AD114" s="959"/>
      <c r="AE114" s="960"/>
      <c r="AF114" s="961">
        <v>139076</v>
      </c>
      <c r="AG114" s="959"/>
      <c r="AH114" s="959"/>
      <c r="AI114" s="959"/>
      <c r="AJ114" s="960"/>
      <c r="AK114" s="961">
        <v>176265</v>
      </c>
      <c r="AL114" s="959"/>
      <c r="AM114" s="959"/>
      <c r="AN114" s="959"/>
      <c r="AO114" s="960"/>
      <c r="AP114" s="962">
        <v>0.7</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1995238</v>
      </c>
      <c r="BR114" s="926"/>
      <c r="BS114" s="926"/>
      <c r="BT114" s="926"/>
      <c r="BU114" s="926"/>
      <c r="BV114" s="926">
        <v>1978298</v>
      </c>
      <c r="BW114" s="926"/>
      <c r="BX114" s="926"/>
      <c r="BY114" s="926"/>
      <c r="BZ114" s="926"/>
      <c r="CA114" s="926">
        <v>2109286</v>
      </c>
      <c r="CB114" s="926"/>
      <c r="CC114" s="926"/>
      <c r="CD114" s="926"/>
      <c r="CE114" s="926"/>
      <c r="CF114" s="920">
        <v>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24905</v>
      </c>
      <c r="AB115" s="938"/>
      <c r="AC115" s="938"/>
      <c r="AD115" s="938"/>
      <c r="AE115" s="939"/>
      <c r="AF115" s="940">
        <v>26061</v>
      </c>
      <c r="AG115" s="938"/>
      <c r="AH115" s="938"/>
      <c r="AI115" s="938"/>
      <c r="AJ115" s="939"/>
      <c r="AK115" s="940">
        <v>25297</v>
      </c>
      <c r="AL115" s="938"/>
      <c r="AM115" s="938"/>
      <c r="AN115" s="938"/>
      <c r="AO115" s="939"/>
      <c r="AP115" s="941">
        <v>0.1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13335</v>
      </c>
      <c r="BR115" s="926"/>
      <c r="BS115" s="926"/>
      <c r="BT115" s="926"/>
      <c r="BU115" s="926"/>
      <c r="BV115" s="926">
        <v>12550</v>
      </c>
      <c r="BW115" s="926"/>
      <c r="BX115" s="926"/>
      <c r="BY115" s="926"/>
      <c r="BZ115" s="926"/>
      <c r="CA115" s="926">
        <v>11881</v>
      </c>
      <c r="CB115" s="926"/>
      <c r="CC115" s="926"/>
      <c r="CD115" s="926"/>
      <c r="CE115" s="926"/>
      <c r="CF115" s="920">
        <v>0</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1446448</v>
      </c>
      <c r="DH115" s="959"/>
      <c r="DI115" s="959"/>
      <c r="DJ115" s="959"/>
      <c r="DK115" s="960"/>
      <c r="DL115" s="961">
        <v>1446448</v>
      </c>
      <c r="DM115" s="959"/>
      <c r="DN115" s="959"/>
      <c r="DO115" s="959"/>
      <c r="DP115" s="960"/>
      <c r="DQ115" s="961">
        <v>1446448</v>
      </c>
      <c r="DR115" s="959"/>
      <c r="DS115" s="959"/>
      <c r="DT115" s="959"/>
      <c r="DU115" s="960"/>
      <c r="DV115" s="962">
        <v>5.5</v>
      </c>
      <c r="DW115" s="963"/>
      <c r="DX115" s="963"/>
      <c r="DY115" s="963"/>
      <c r="DZ115" s="964"/>
    </row>
    <row r="116" spans="1:130" s="230" customFormat="1" ht="26.25" customHeight="1">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5346342</v>
      </c>
      <c r="AB117" s="979"/>
      <c r="AC117" s="979"/>
      <c r="AD117" s="979"/>
      <c r="AE117" s="980"/>
      <c r="AF117" s="981">
        <v>5586114</v>
      </c>
      <c r="AG117" s="979"/>
      <c r="AH117" s="979"/>
      <c r="AI117" s="979"/>
      <c r="AJ117" s="980"/>
      <c r="AK117" s="981">
        <v>5589710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24905</v>
      </c>
      <c r="AB119" s="900"/>
      <c r="AC119" s="900"/>
      <c r="AD119" s="900"/>
      <c r="AE119" s="901"/>
      <c r="AF119" s="902">
        <v>26061</v>
      </c>
      <c r="AG119" s="900"/>
      <c r="AH119" s="900"/>
      <c r="AI119" s="900"/>
      <c r="AJ119" s="901"/>
      <c r="AK119" s="902">
        <v>25297</v>
      </c>
      <c r="AL119" s="900"/>
      <c r="AM119" s="900"/>
      <c r="AN119" s="900"/>
      <c r="AO119" s="901"/>
      <c r="AP119" s="903">
        <v>0.1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62873271</v>
      </c>
      <c r="BR119" s="1000"/>
      <c r="BS119" s="1000"/>
      <c r="BT119" s="1000"/>
      <c r="BU119" s="1000"/>
      <c r="BV119" s="1000">
        <v>61270294</v>
      </c>
      <c r="BW119" s="1000"/>
      <c r="BX119" s="1000"/>
      <c r="BY119" s="1000"/>
      <c r="BZ119" s="1000"/>
      <c r="CA119" s="1000">
        <v>59778315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6291036</v>
      </c>
      <c r="BR120" s="931"/>
      <c r="BS120" s="931"/>
      <c r="BT120" s="931"/>
      <c r="BU120" s="931"/>
      <c r="BV120" s="931">
        <v>8158485</v>
      </c>
      <c r="BW120" s="931"/>
      <c r="BX120" s="931"/>
      <c r="BY120" s="931"/>
      <c r="BZ120" s="931"/>
      <c r="CA120" s="931">
        <v>7378398</v>
      </c>
      <c r="CB120" s="931"/>
      <c r="CC120" s="931"/>
      <c r="CD120" s="931"/>
      <c r="CE120" s="931"/>
      <c r="CF120" s="944">
        <v>28</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15782683</v>
      </c>
      <c r="DH120" s="931"/>
      <c r="DI120" s="931"/>
      <c r="DJ120" s="931"/>
      <c r="DK120" s="931"/>
      <c r="DL120" s="931">
        <v>13911381</v>
      </c>
      <c r="DM120" s="931"/>
      <c r="DN120" s="931"/>
      <c r="DO120" s="931"/>
      <c r="DP120" s="931"/>
      <c r="DQ120" s="931">
        <v>13142081</v>
      </c>
      <c r="DR120" s="931"/>
      <c r="DS120" s="931"/>
      <c r="DT120" s="931"/>
      <c r="DU120" s="931"/>
      <c r="DV120" s="932">
        <v>49.8</v>
      </c>
      <c r="DW120" s="932"/>
      <c r="DX120" s="932"/>
      <c r="DY120" s="932"/>
      <c r="DZ120" s="933"/>
    </row>
    <row r="121" spans="1:130" s="230" customFormat="1" ht="26.25" customHeight="1">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10238873</v>
      </c>
      <c r="BR121" s="926"/>
      <c r="BS121" s="926"/>
      <c r="BT121" s="926"/>
      <c r="BU121" s="926"/>
      <c r="BV121" s="926">
        <v>10242795</v>
      </c>
      <c r="BW121" s="926"/>
      <c r="BX121" s="926"/>
      <c r="BY121" s="926"/>
      <c r="BZ121" s="926"/>
      <c r="CA121" s="926">
        <v>10269282</v>
      </c>
      <c r="CB121" s="926"/>
      <c r="CC121" s="926"/>
      <c r="CD121" s="926"/>
      <c r="CE121" s="926"/>
      <c r="CF121" s="920">
        <v>38.9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4031</v>
      </c>
      <c r="DR121" s="926"/>
      <c r="DS121" s="926"/>
      <c r="DT121" s="926"/>
      <c r="DU121" s="926"/>
      <c r="DV121" s="927">
        <v>0</v>
      </c>
      <c r="DW121" s="927"/>
      <c r="DX121" s="927"/>
      <c r="DY121" s="927"/>
      <c r="DZ121" s="928"/>
    </row>
    <row r="122" spans="1:130" s="230" customFormat="1" ht="26.25" customHeight="1">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32312697</v>
      </c>
      <c r="BR122" s="1000"/>
      <c r="BS122" s="1000"/>
      <c r="BT122" s="1000"/>
      <c r="BU122" s="1000"/>
      <c r="BV122" s="1000">
        <v>31786165</v>
      </c>
      <c r="BW122" s="1000"/>
      <c r="BX122" s="1000"/>
      <c r="BY122" s="1000"/>
      <c r="BZ122" s="1000"/>
      <c r="CA122" s="1000">
        <v>30612985</v>
      </c>
      <c r="CB122" s="1000"/>
      <c r="CC122" s="1000"/>
      <c r="CD122" s="1000"/>
      <c r="CE122" s="1000"/>
      <c r="CF122" s="1017">
        <v>116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48842606</v>
      </c>
      <c r="BR123" s="1064"/>
      <c r="BS123" s="1064"/>
      <c r="BT123" s="1064"/>
      <c r="BU123" s="1064"/>
      <c r="BV123" s="1064">
        <v>50187445</v>
      </c>
      <c r="BW123" s="1064"/>
      <c r="BX123" s="1064"/>
      <c r="BY123" s="1064"/>
      <c r="BZ123" s="1064"/>
      <c r="CA123" s="1064">
        <v>48260665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53.2</v>
      </c>
      <c r="BR124" s="1027"/>
      <c r="BS124" s="1027"/>
      <c r="BT124" s="1027"/>
      <c r="BU124" s="1027"/>
      <c r="BV124" s="1027">
        <v>42.7</v>
      </c>
      <c r="BW124" s="1027"/>
      <c r="BX124" s="1027"/>
      <c r="BY124" s="1027"/>
      <c r="BZ124" s="1027"/>
      <c r="CA124" s="1027">
        <v>43.6</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809677</v>
      </c>
      <c r="AB128" s="1046"/>
      <c r="AC128" s="1046"/>
      <c r="AD128" s="1046"/>
      <c r="AE128" s="1047"/>
      <c r="AF128" s="1048">
        <v>816107</v>
      </c>
      <c r="AG128" s="1046"/>
      <c r="AH128" s="1046"/>
      <c r="AI128" s="1046"/>
      <c r="AJ128" s="1047"/>
      <c r="AK128" s="1048">
        <v>801630</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11.86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v>13335</v>
      </c>
      <c r="DH128" s="1038"/>
      <c r="DI128" s="1038"/>
      <c r="DJ128" s="1038"/>
      <c r="DK128" s="1038"/>
      <c r="DL128" s="1038">
        <v>12550</v>
      </c>
      <c r="DM128" s="1038"/>
      <c r="DN128" s="1038"/>
      <c r="DO128" s="1038"/>
      <c r="DP128" s="1038"/>
      <c r="DQ128" s="1038">
        <v>11881</v>
      </c>
      <c r="DR128" s="1038"/>
      <c r="DS128" s="1038"/>
      <c r="DT128" s="1038"/>
      <c r="DU128" s="1038"/>
      <c r="DV128" s="1039">
        <v>0</v>
      </c>
      <c r="DW128" s="1039"/>
      <c r="DX128" s="1039"/>
      <c r="DY128" s="1039"/>
      <c r="DZ128" s="1040"/>
    </row>
    <row r="129" spans="1:131" s="230" customFormat="1" ht="26.25" customHeight="1">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29090530</v>
      </c>
      <c r="AB129" s="959"/>
      <c r="AC129" s="959"/>
      <c r="AD129" s="959"/>
      <c r="AE129" s="960"/>
      <c r="AF129" s="961">
        <v>28620631</v>
      </c>
      <c r="AG129" s="959"/>
      <c r="AH129" s="959"/>
      <c r="AI129" s="959"/>
      <c r="AJ129" s="960"/>
      <c r="AK129" s="961">
        <v>28919244</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16.86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2753412</v>
      </c>
      <c r="AB130" s="959"/>
      <c r="AC130" s="959"/>
      <c r="AD130" s="959"/>
      <c r="AE130" s="960"/>
      <c r="AF130" s="961">
        <v>2670937</v>
      </c>
      <c r="AG130" s="959"/>
      <c r="AH130" s="959"/>
      <c r="AI130" s="959"/>
      <c r="AJ130" s="960"/>
      <c r="AK130" s="961">
        <v>2527402</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26337118</v>
      </c>
      <c r="AB131" s="986"/>
      <c r="AC131" s="986"/>
      <c r="AD131" s="986"/>
      <c r="AE131" s="987"/>
      <c r="AF131" s="985">
        <v>25949694</v>
      </c>
      <c r="AG131" s="986"/>
      <c r="AH131" s="986"/>
      <c r="AI131" s="986"/>
      <c r="AJ131" s="987"/>
      <c r="AK131" s="985">
        <v>26391842</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43.6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6.7708737149999996</v>
      </c>
      <c r="AB132" s="1097"/>
      <c r="AC132" s="1097"/>
      <c r="AD132" s="1097"/>
      <c r="AE132" s="1098"/>
      <c r="AF132" s="1099">
        <v>8.0889971190000001</v>
      </c>
      <c r="AG132" s="1097"/>
      <c r="AH132" s="1097"/>
      <c r="AI132" s="1097"/>
      <c r="AJ132" s="1098"/>
      <c r="AK132" s="1099">
        <v>8.5658212109999994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v>
      </c>
      <c r="AB133" s="1080"/>
      <c r="AC133" s="1080"/>
      <c r="AD133" s="1080"/>
      <c r="AE133" s="1081"/>
      <c r="AF133" s="1079">
        <v>7.5</v>
      </c>
      <c r="AG133" s="1080"/>
      <c r="AH133" s="1080"/>
      <c r="AI133" s="1080"/>
      <c r="AJ133" s="1081"/>
      <c r="AK133" s="1079">
        <v>7.8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sns6gDjGtpicbE8i7VSaF7qu1g36VARqZ5vpUl2mNKvAvRlk4rgSVBn3Js2OBCqNXJ0eNGVwhejPxMywBbFMw==" saltValue="WsJrVYgAKUtbBqTYuDNQ0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19" zoomScaleNormal="85" zoomScaleSheetLayoutView="100" workbookViewId="0">
      <selection activeCell="CQ94" sqref="CQ94"/>
    </sheetView>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474</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U8oEz1nBYPDn8zyAgWHX1R4i6nY8iCHmPAXwoDvGRaorMXDKrx1bYCBkaxSYnuPs9wyAldwdbRxZrsO+INknjw==" saltValue="KdPssiQnvEE7PgEH02nm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L22" zoomScaleNormal="100" zoomScaleSheetLayoutView="55" workbookViewId="0"/>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BuWFiVXQUSkzaTQiOBG1DxYCOhul5bSaFS3tkVAfS5/b1vV1YmlzLt0r4fSmP4JX/R1LvZ64qi69Z06sJK3zSg==" saltValue="ZTbBGUcMy/gA4a/XeHp4BA=="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L25" workbookViewId="0">
      <selection activeCell="AK31" sqref="AK31"/>
    </sheetView>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8074791</v>
      </c>
      <c r="AP9" s="281">
        <v>56888</v>
      </c>
      <c r="AQ9" s="282">
        <v>63160</v>
      </c>
      <c r="AR9" s="283">
        <v>-9.9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69730</v>
      </c>
      <c r="AP10" s="284">
        <v>491</v>
      </c>
      <c r="AQ10" s="285">
        <v>4257</v>
      </c>
      <c r="AR10" s="286">
        <v>-88.5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595</v>
      </c>
      <c r="AR11" s="286" t="s">
        <v>485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v>9</v>
      </c>
      <c r="AR12" s="286" t="s">
        <v>485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233879</v>
      </c>
      <c r="AP13" s="284">
        <v>1648</v>
      </c>
      <c r="AQ13" s="285">
        <v>2608</v>
      </c>
      <c r="AR13" s="286">
        <v>-36.799999999999997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165622</v>
      </c>
      <c r="AP14" s="284">
        <v>1167</v>
      </c>
      <c r="AQ14" s="285">
        <v>1202</v>
      </c>
      <c r="AR14" s="286">
        <v>-2.9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-528114</v>
      </c>
      <c r="AP15" s="284">
        <v>-3721</v>
      </c>
      <c r="AQ15" s="285">
        <v>-3084</v>
      </c>
      <c r="AR15" s="286">
        <v>20.7</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8015908</v>
      </c>
      <c r="AP16" s="284">
        <v>56473</v>
      </c>
      <c r="AQ16" s="285">
        <v>68747</v>
      </c>
      <c r="AR16" s="286">
        <v>-17.899999999999999</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6.28</v>
      </c>
      <c r="AP21" s="298">
        <v>6.22</v>
      </c>
      <c r="AQ21" s="299">
        <v>0.06</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98.9</v>
      </c>
      <c r="AP22" s="303">
        <v>98.7</v>
      </c>
      <c r="AQ22" s="304">
        <v>0.2</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c r="A27" s="309"/>
      <c r="AO27" s="262"/>
      <c r="AP27" s="262"/>
      <c r="AQ27" s="262"/>
      <c r="AR27" s="262"/>
      <c r="AS27" s="262"/>
      <c r="AT27" s="262"/>
    </row>
    <row r="28" spans="1:46" ht="16.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4612953</v>
      </c>
      <c r="AP32" s="312">
        <v>32499</v>
      </c>
      <c r="AQ32" s="313">
        <v>33476</v>
      </c>
      <c r="AR32" s="314">
        <v>-2.9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v>23</v>
      </c>
      <c r="AR34" s="314" t="s">
        <v>485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775195</v>
      </c>
      <c r="AP35" s="312">
        <v>5461</v>
      </c>
      <c r="AQ35" s="313">
        <v>5696</v>
      </c>
      <c r="AR35" s="314">
        <v>-4.0999999999999996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176265</v>
      </c>
      <c r="AP36" s="312">
        <v>1242</v>
      </c>
      <c r="AQ36" s="313">
        <v>1273</v>
      </c>
      <c r="AR36" s="314">
        <v>-2.4</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v>25297</v>
      </c>
      <c r="AP37" s="312">
        <v>178</v>
      </c>
      <c r="AQ37" s="313">
        <v>486</v>
      </c>
      <c r="AR37" s="314">
        <v>-63.4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0</v>
      </c>
      <c r="AR38" s="304" t="s">
        <v>485</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-801630</v>
      </c>
      <c r="AP39" s="312">
        <v>-5648</v>
      </c>
      <c r="AQ39" s="313">
        <v>-6136</v>
      </c>
      <c r="AR39" s="314">
        <v>-8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-2527402</v>
      </c>
      <c r="AP40" s="312">
        <v>-17806</v>
      </c>
      <c r="AQ40" s="313">
        <v>-25079</v>
      </c>
      <c r="AR40" s="314">
        <v>-29</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2260678</v>
      </c>
      <c r="AP41" s="312">
        <v>15927</v>
      </c>
      <c r="AQ41" s="313">
        <v>9740</v>
      </c>
      <c r="AR41" s="314">
        <v>63.5</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4735771</v>
      </c>
      <c r="AN51" s="334">
        <v>33227</v>
      </c>
      <c r="AO51" s="335">
        <v>6.4</v>
      </c>
      <c r="AP51" s="336">
        <v>42836</v>
      </c>
      <c r="AQ51" s="337">
        <v>-0.9</v>
      </c>
      <c r="AR51" s="338">
        <v>7.3</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3396364</v>
      </c>
      <c r="AN52" s="342">
        <v>23829</v>
      </c>
      <c r="AO52" s="343">
        <v>0.6</v>
      </c>
      <c r="AP52" s="344">
        <v>22936</v>
      </c>
      <c r="AQ52" s="345">
        <v>1.4</v>
      </c>
      <c r="AR52" s="346">
        <v>-0.8</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4428435</v>
      </c>
      <c r="AN53" s="334">
        <v>30984</v>
      </c>
      <c r="AO53" s="335">
        <v>-6.8</v>
      </c>
      <c r="AP53" s="336">
        <v>44161</v>
      </c>
      <c r="AQ53" s="337">
        <v>3.1</v>
      </c>
      <c r="AR53" s="338">
        <v>-9.9</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3070845</v>
      </c>
      <c r="AN54" s="342">
        <v>21486</v>
      </c>
      <c r="AO54" s="343">
        <v>-9.8000000000000007</v>
      </c>
      <c r="AP54" s="344">
        <v>23644</v>
      </c>
      <c r="AQ54" s="345">
        <v>3.1</v>
      </c>
      <c r="AR54" s="346">
        <v>-12.9</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4228939</v>
      </c>
      <c r="AN55" s="334">
        <v>29563</v>
      </c>
      <c r="AO55" s="335">
        <v>-4.5999999999999996</v>
      </c>
      <c r="AP55" s="336">
        <v>43955</v>
      </c>
      <c r="AQ55" s="337">
        <v>-0.5</v>
      </c>
      <c r="AR55" s="338">
        <v>-4.0999999999999996</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2989555</v>
      </c>
      <c r="AN56" s="342">
        <v>20899</v>
      </c>
      <c r="AO56" s="343">
        <v>-2.7</v>
      </c>
      <c r="AP56" s="344">
        <v>21318</v>
      </c>
      <c r="AQ56" s="345">
        <v>-9.8000000000000007</v>
      </c>
      <c r="AR56" s="346">
        <v>7.1</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6160900</v>
      </c>
      <c r="AN57" s="334">
        <v>43262</v>
      </c>
      <c r="AO57" s="335">
        <v>46.3</v>
      </c>
      <c r="AP57" s="336">
        <v>41921</v>
      </c>
      <c r="AQ57" s="337">
        <v>-4.5999999999999996</v>
      </c>
      <c r="AR57" s="338">
        <v>50.9</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4160353</v>
      </c>
      <c r="AN58" s="342">
        <v>29214</v>
      </c>
      <c r="AO58" s="343">
        <v>39.799999999999997</v>
      </c>
      <c r="AP58" s="344">
        <v>21655</v>
      </c>
      <c r="AQ58" s="345">
        <v>1.6</v>
      </c>
      <c r="AR58" s="346">
        <v>38.200000000000003</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4819759</v>
      </c>
      <c r="AN59" s="334">
        <v>33956</v>
      </c>
      <c r="AO59" s="335">
        <v>-21.5</v>
      </c>
      <c r="AP59" s="336">
        <v>44585</v>
      </c>
      <c r="AQ59" s="337">
        <v>6.4</v>
      </c>
      <c r="AR59" s="338">
        <v>-27.9</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3391255</v>
      </c>
      <c r="AN60" s="342">
        <v>23892</v>
      </c>
      <c r="AO60" s="343">
        <v>-18.2</v>
      </c>
      <c r="AP60" s="344">
        <v>23077</v>
      </c>
      <c r="AQ60" s="345">
        <v>6.6</v>
      </c>
      <c r="AR60" s="346">
        <v>-24.8</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4874761</v>
      </c>
      <c r="AN61" s="349">
        <v>34198</v>
      </c>
      <c r="AO61" s="350">
        <v>4</v>
      </c>
      <c r="AP61" s="351">
        <v>43492</v>
      </c>
      <c r="AQ61" s="352">
        <v>0.7</v>
      </c>
      <c r="AR61" s="338">
        <v>3.3</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3401674</v>
      </c>
      <c r="AN62" s="342">
        <v>23864</v>
      </c>
      <c r="AO62" s="343">
        <v>1.9</v>
      </c>
      <c r="AP62" s="344">
        <v>22526</v>
      </c>
      <c r="AQ62" s="345">
        <v>0.6</v>
      </c>
      <c r="AR62" s="346">
        <v>1.3</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e1M9b8YdX5oJ3MfnFf9YJuo+cvp/Z9PG1vjFwenurB/OGeUB0Sa1r/xUTVR1ZCDZ29GlVTzuN/0UryjxNDsblg==" saltValue="J5mZQtOchW3nmOMZp65V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election activeCell="BJ24" sqref="BJ24"/>
    </sheetView>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0" spans="125:125" ht="13.5" hidden="1" customHeight="1"/>
    <row r="121" spans="125:125" ht="13.5" hidden="1" customHeight="1">
      <c r="DU121" s="259"/>
    </row>
  </sheetData>
  <sheetProtection algorithmName="SHA-512" hashValue="18gla9hhG6+NSH6GxQ4rkp76fJ6GyjtN+JJ0JCeiVijHpYrzT7PDQen+fF+Sez769K+YnXlp9KHXfRbmuVmQkA==" saltValue="jrV0yJkOzCUQjlwD9LWZ4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election activeCell="C103" sqref="C103"/>
    </sheetView>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SczEFPXAcOIQjoSQBY7fWe8lwT9FkIREXJAW5jJ6nB1+UDsT/aTHbuuH8CeIVpkgO0Ma8KfnPsg8VqNDmKmhtQ==" saltValue="YjQtTAcLkmsS0YdX92HVR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90" zoomScaleNormal="90" zoomScaleSheetLayoutView="100" workbookViewId="0">
      <selection activeCell="J50" sqref="J50"/>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7.68</v>
      </c>
      <c r="G47" s="12">
        <v>8.25</v>
      </c>
      <c r="H47" s="12">
        <v>13.19</v>
      </c>
      <c r="I47" s="12">
        <v>17.66</v>
      </c>
      <c r="J47" s="13">
        <v>15.71</v>
      </c>
    </row>
    <row r="48" spans="2:10" ht="57.75" customHeight="1">
      <c r="B48" s="14"/>
      <c r="C48" s="1141" t="s">
        <v>4</v>
      </c>
      <c r="D48" s="1141"/>
      <c r="E48" s="1142"/>
      <c r="F48" s="15">
        <v>7.94</v>
      </c>
      <c r="G48" s="16">
        <v>12.25</v>
      </c>
      <c r="H48" s="16">
        <v>16.72</v>
      </c>
      <c r="I48" s="16">
        <v>14.39</v>
      </c>
      <c r="J48" s="17">
        <v>15.06</v>
      </c>
    </row>
    <row r="49" spans="2:10" ht="57.75" customHeight="1" thickBot="1">
      <c r="B49" s="18"/>
      <c r="C49" s="1143" t="s">
        <v>5</v>
      </c>
      <c r="D49" s="1143"/>
      <c r="E49" s="1144"/>
      <c r="F49" s="19" t="s">
        <v>529</v>
      </c>
      <c r="G49" s="20">
        <v>5.5</v>
      </c>
      <c r="H49" s="20">
        <v>10.61</v>
      </c>
      <c r="I49" s="20">
        <v>1.64</v>
      </c>
      <c r="J49" s="21" t="s">
        <v>530</v>
      </c>
    </row>
    <row r="50" spans="2:10" ht="13.2"/>
  </sheetData>
  <sheetProtection algorithmName="SHA-512" hashValue="C/5/hdUOesiRWwOUXTsxci4wiLq5BRyFVUqiO8hHZre2HEGh7PRkZ6ggvy8eX+LSoMGLVfyxA4lqNmR5afFcbw==" saltValue="WOWs/pW8SCyvDln2XBQV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財政課：黒坂　侑紀@PCLB141</cp:lastModifiedBy>
  <cp:lastPrinted>2025-03-25T02:30:21Z</cp:lastPrinted>
  <dcterms:created xsi:type="dcterms:W3CDTF">2025-02-19T01:30:03Z</dcterms:created>
  <dcterms:modified xsi:type="dcterms:W3CDTF">2025-09-26T03:49:18Z</dcterms:modified>
  <cp:category/>
</cp:coreProperties>
</file>